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raes\Dropbox\GitHub\WiC-EducationQualityMatters\Brazil\results\excel\"/>
    </mc:Choice>
  </mc:AlternateContent>
  <xr:revisionPtr revIDLastSave="0" documentId="13_ncr:1_{1DCE084D-2889-4389-9619-5E2D0B134421}" xr6:coauthVersionLast="45" xr6:coauthVersionMax="45" xr10:uidLastSave="{00000000-0000-0000-0000-000000000000}"/>
  <bookViews>
    <workbookView xWindow="810" yWindow="-120" windowWidth="37710" windowHeight="21840" xr2:uid="{00000000-000D-0000-FFFF-FFFF00000000}"/>
  </bookViews>
  <sheets>
    <sheet name="Chart1" sheetId="3" r:id="rId1"/>
    <sheet name="Sheet2" sheetId="2" r:id="rId2"/>
    <sheet name="Sheet1" sheetId="1" r:id="rId3"/>
  </sheet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</calcChain>
</file>

<file path=xl/sharedStrings.xml><?xml version="1.0" encoding="utf-8"?>
<sst xmlns="http://schemas.openxmlformats.org/spreadsheetml/2006/main" count="662" uniqueCount="28">
  <si>
    <t>ano</t>
  </si>
  <si>
    <t>age_group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</si>
  <si>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</si>
  <si>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</si>
  <si>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</si>
  <si>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</si>
  <si>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</si>
  <si>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</si>
  <si>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</si>
  <si>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</si>
  <si>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</si>
  <si>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</si>
  <si>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sex</t>
  </si>
  <si>
    <t>Males</t>
  </si>
  <si>
    <t>Females</t>
  </si>
  <si>
    <t>schooling</t>
  </si>
  <si>
    <t>Primary or less</t>
  </si>
  <si>
    <t>Lower Secondary</t>
  </si>
  <si>
    <t>Upper Secondary</t>
  </si>
  <si>
    <t>Tertiary</t>
  </si>
  <si>
    <t>posicao_inaf</t>
  </si>
  <si>
    <t>Equal or less than the average</t>
  </si>
  <si>
    <t>Above the average</t>
  </si>
  <si>
    <t>pop_wic</t>
  </si>
  <si>
    <t>Column Labels</t>
  </si>
  <si>
    <t>Row Labels</t>
  </si>
  <si>
    <t>pop_wic2</t>
  </si>
  <si>
    <t>Sum of pop_wic2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</si>
</sst>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[Quality_Distribution_WiC.xlsx]Sheet2!PivotTable1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Sheet2!$B$3:$B$6</c:f>
              <c:strCache>
                <c:ptCount val="1"/>
                <c:pt idx="0">
                  <c:v>Above the average - Lower Secondary -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Sheet2!$B$7:$B$16</c:f>
              <c:numCache>
                <c:formatCode>General</c:formatCode>
                <c:ptCount val="10"/>
                <c:pt idx="5">
                  <c:v>-1353.9</c:v>
                </c:pt>
                <c:pt idx="8">
                  <c:v>-871.7</c:v>
                </c:pt>
                <c:pt idx="9">
                  <c:v>-644.5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5-4DD8-B313-C1144CB99476}"/>
            </c:ext>
          </c:extLst>
        </c:ser>
        <c:ser>
          <c:idx val="1"/>
          <c:order val="1"/>
          <c:tx>
            <c:strRef>
              <c:f>Sheet2!$C$3:$C$6</c:f>
              <c:strCache>
                <c:ptCount val="1"/>
                <c:pt idx="0">
                  <c:v>Above the average - Lower Secondary -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Sheet2!$C$7:$C$16</c:f>
              <c:numCache>
                <c:formatCode>General</c:formatCode>
                <c:ptCount val="10"/>
                <c:pt idx="5">
                  <c:v>1372.7</c:v>
                </c:pt>
                <c:pt idx="6">
                  <c:v>1208.8</c:v>
                </c:pt>
                <c:pt idx="7">
                  <c:v>1092.3</c:v>
                </c:pt>
                <c:pt idx="8">
                  <c:v>953.9</c:v>
                </c:pt>
                <c:pt idx="9">
                  <c:v>718.9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5-4DD8-B313-C1144CB99476}"/>
            </c:ext>
          </c:extLst>
        </c:ser>
        <c:ser>
          <c:idx val="2"/>
          <c:order val="2"/>
          <c:tx>
            <c:strRef>
              <c:f>Sheet2!$D$3:$D$6</c:f>
              <c:strCache>
                <c:ptCount val="1"/>
                <c:pt idx="0">
                  <c:v>Above the average - Upper Secondary - 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10"/>
                <c:pt idx="0">
                  <c:v>-1975.4</c:v>
                </c:pt>
                <c:pt idx="1">
                  <c:v>-5182.5</c:v>
                </c:pt>
                <c:pt idx="2">
                  <c:v>-4992.7</c:v>
                </c:pt>
                <c:pt idx="3">
                  <c:v>-4655.7</c:v>
                </c:pt>
                <c:pt idx="4">
                  <c:v>-4281.3</c:v>
                </c:pt>
                <c:pt idx="5">
                  <c:v>-3384</c:v>
                </c:pt>
                <c:pt idx="6">
                  <c:v>-2519.3000000000002</c:v>
                </c:pt>
                <c:pt idx="7">
                  <c:v>-2072.6999999999998</c:v>
                </c:pt>
                <c:pt idx="8">
                  <c:v>-1790.9</c:v>
                </c:pt>
                <c:pt idx="9">
                  <c:v>-1352.4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5-4DD8-B313-C1144CB99476}"/>
            </c:ext>
          </c:extLst>
        </c:ser>
        <c:ser>
          <c:idx val="3"/>
          <c:order val="3"/>
          <c:tx>
            <c:strRef>
              <c:f>Sheet2!$E$3:$E$6</c:f>
              <c:strCache>
                <c:ptCount val="1"/>
                <c:pt idx="0">
                  <c:v>Above the average - Upper Secondary - Females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Sheet2!$E$7:$E$16</c:f>
              <c:numCache>
                <c:formatCode>General</c:formatCode>
                <c:ptCount val="10"/>
                <c:pt idx="0">
                  <c:v>2201.6</c:v>
                </c:pt>
                <c:pt idx="1">
                  <c:v>5683.1</c:v>
                </c:pt>
                <c:pt idx="2">
                  <c:v>5488.2</c:v>
                </c:pt>
                <c:pt idx="3">
                  <c:v>5292.7</c:v>
                </c:pt>
                <c:pt idx="4">
                  <c:v>5082.8</c:v>
                </c:pt>
                <c:pt idx="5">
                  <c:v>4058.1000000000004</c:v>
                </c:pt>
                <c:pt idx="6">
                  <c:v>3132.6000000000004</c:v>
                </c:pt>
                <c:pt idx="7">
                  <c:v>2632.9</c:v>
                </c:pt>
                <c:pt idx="8">
                  <c:v>2228.1999999999998</c:v>
                </c:pt>
                <c:pt idx="9">
                  <c:v>1649.4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5-4DD8-B313-C1144CB99476}"/>
            </c:ext>
          </c:extLst>
        </c:ser>
        <c:ser>
          <c:idx val="4"/>
          <c:order val="4"/>
          <c:tx>
            <c:strRef>
              <c:f>Sheet2!$F$3:$F$6</c:f>
              <c:strCache>
                <c:ptCount val="1"/>
                <c:pt idx="0">
                  <c:v>Above the average - Tertiary - 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Sheet2!$F$7:$F$16</c:f>
              <c:numCache>
                <c:formatCode>General</c:formatCode>
                <c:ptCount val="10"/>
                <c:pt idx="1">
                  <c:v>-832.09999999999991</c:v>
                </c:pt>
                <c:pt idx="2">
                  <c:v>-1215.2</c:v>
                </c:pt>
                <c:pt idx="3">
                  <c:v>-1191.1999999999998</c:v>
                </c:pt>
                <c:pt idx="4">
                  <c:v>-1091.5999999999999</c:v>
                </c:pt>
                <c:pt idx="5">
                  <c:v>-891.90000000000009</c:v>
                </c:pt>
                <c:pt idx="6">
                  <c:v>-699.3</c:v>
                </c:pt>
                <c:pt idx="7">
                  <c:v>-606.29999999999995</c:v>
                </c:pt>
                <c:pt idx="8">
                  <c:v>-571.90000000000009</c:v>
                </c:pt>
                <c:pt idx="9">
                  <c:v>-470.3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5-4DD8-B313-C1144CB99476}"/>
            </c:ext>
          </c:extLst>
        </c:ser>
        <c:ser>
          <c:idx val="5"/>
          <c:order val="5"/>
          <c:tx>
            <c:strRef>
              <c:f>Sheet2!$G$3:$G$6</c:f>
              <c:strCache>
                <c:ptCount val="1"/>
                <c:pt idx="0">
                  <c:v>Above the average - Tertiary - Females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Sheet2!$G$7:$G$16</c:f>
              <c:numCache>
                <c:formatCode>General</c:formatCode>
                <c:ptCount val="10"/>
                <c:pt idx="1">
                  <c:v>1201.8</c:v>
                </c:pt>
                <c:pt idx="2">
                  <c:v>1686.9</c:v>
                </c:pt>
                <c:pt idx="3">
                  <c:v>1644.3</c:v>
                </c:pt>
                <c:pt idx="4">
                  <c:v>1533.8999999999999</c:v>
                </c:pt>
                <c:pt idx="5">
                  <c:v>1273.2</c:v>
                </c:pt>
                <c:pt idx="6">
                  <c:v>1029.8</c:v>
                </c:pt>
                <c:pt idx="7">
                  <c:v>915.2</c:v>
                </c:pt>
                <c:pt idx="8">
                  <c:v>832.69999999999993</c:v>
                </c:pt>
                <c:pt idx="9">
                  <c:v>644.79999999999995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75-4DD8-B313-C1144CB99476}"/>
            </c:ext>
          </c:extLst>
        </c:ser>
        <c:ser>
          <c:idx val="6"/>
          <c:order val="6"/>
          <c:tx>
            <c:strRef>
              <c:f>Sheet2!$H$3:$H$6</c:f>
              <c:strCache>
                <c:ptCount val="1"/>
                <c:pt idx="0">
                  <c:v>Equal or less than the average - Primary or less - Males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Sheet2!$H$7:$H$16</c:f>
              <c:numCache>
                <c:formatCode>General</c:formatCode>
                <c:ptCount val="10"/>
                <c:pt idx="0">
                  <c:v>-1867.3999999999999</c:v>
                </c:pt>
                <c:pt idx="1">
                  <c:v>-1812.1999999999998</c:v>
                </c:pt>
                <c:pt idx="2">
                  <c:v>-2005.9</c:v>
                </c:pt>
                <c:pt idx="3">
                  <c:v>-2388.5</c:v>
                </c:pt>
                <c:pt idx="4">
                  <c:v>-2739.6000000000004</c:v>
                </c:pt>
                <c:pt idx="5">
                  <c:v>-3072.5</c:v>
                </c:pt>
                <c:pt idx="6">
                  <c:v>-3107.1000000000004</c:v>
                </c:pt>
                <c:pt idx="7">
                  <c:v>-3058.2</c:v>
                </c:pt>
                <c:pt idx="8">
                  <c:v>-2819.7</c:v>
                </c:pt>
                <c:pt idx="9">
                  <c:v>-2392.5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75-4DD8-B313-C1144CB99476}"/>
            </c:ext>
          </c:extLst>
        </c:ser>
        <c:ser>
          <c:idx val="7"/>
          <c:order val="7"/>
          <c:tx>
            <c:strRef>
              <c:f>Sheet2!$I$3:$I$6</c:f>
              <c:strCache>
                <c:ptCount val="1"/>
                <c:pt idx="0">
                  <c:v>Equal or less than the average - Primary or less - Females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Sheet2!$I$7:$I$16</c:f>
              <c:numCache>
                <c:formatCode>General</c:formatCode>
                <c:ptCount val="10"/>
                <c:pt idx="0">
                  <c:v>1329.1</c:v>
                </c:pt>
                <c:pt idx="1">
                  <c:v>1338.1</c:v>
                </c:pt>
                <c:pt idx="2">
                  <c:v>1593.2</c:v>
                </c:pt>
                <c:pt idx="3">
                  <c:v>1886.2</c:v>
                </c:pt>
                <c:pt idx="4">
                  <c:v>2173</c:v>
                </c:pt>
                <c:pt idx="5">
                  <c:v>2623</c:v>
                </c:pt>
                <c:pt idx="6">
                  <c:v>2819.5</c:v>
                </c:pt>
                <c:pt idx="7">
                  <c:v>2965.6</c:v>
                </c:pt>
                <c:pt idx="8">
                  <c:v>2940.1</c:v>
                </c:pt>
                <c:pt idx="9">
                  <c:v>2671.3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75-4DD8-B313-C1144CB99476}"/>
            </c:ext>
          </c:extLst>
        </c:ser>
        <c:ser>
          <c:idx val="8"/>
          <c:order val="8"/>
          <c:tx>
            <c:strRef>
              <c:f>Sheet2!$J$3:$J$6</c:f>
              <c:strCache>
                <c:ptCount val="1"/>
                <c:pt idx="0">
                  <c:v>Equal or less than the average - Lower Secondary - Males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Sheet2!$J$7:$J$16</c:f>
              <c:numCache>
                <c:formatCode>General</c:formatCode>
                <c:ptCount val="10"/>
                <c:pt idx="0">
                  <c:v>-4456.8</c:v>
                </c:pt>
                <c:pt idx="1">
                  <c:v>-1759.4</c:v>
                </c:pt>
                <c:pt idx="2">
                  <c:v>-1609.4</c:v>
                </c:pt>
                <c:pt idx="3">
                  <c:v>-1649.9</c:v>
                </c:pt>
                <c:pt idx="4">
                  <c:v>-1679.7</c:v>
                </c:pt>
                <c:pt idx="6">
                  <c:v>-1135.5</c:v>
                </c:pt>
                <c:pt idx="7">
                  <c:v>-1011.1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75-4DD8-B313-C1144CB99476}"/>
            </c:ext>
          </c:extLst>
        </c:ser>
        <c:ser>
          <c:idx val="9"/>
          <c:order val="9"/>
          <c:tx>
            <c:strRef>
              <c:f>Sheet2!$K$3:$K$6</c:f>
              <c:strCache>
                <c:ptCount val="1"/>
                <c:pt idx="0">
                  <c:v>Equal or less than the average - Lower Secondary - Females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Sheet2!$K$7:$K$16</c:f>
              <c:numCache>
                <c:formatCode>General</c:formatCode>
                <c:ptCount val="10"/>
                <c:pt idx="0">
                  <c:v>4475.2</c:v>
                </c:pt>
                <c:pt idx="1">
                  <c:v>1499.5</c:v>
                </c:pt>
                <c:pt idx="2">
                  <c:v>1388.9</c:v>
                </c:pt>
                <c:pt idx="3">
                  <c:v>1470</c:v>
                </c:pt>
                <c:pt idx="4">
                  <c:v>1558.2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5-4DD8-B313-C1144CB9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6435311"/>
        <c:axId val="1237427551"/>
      </c:barChart>
      <c:catAx>
        <c:axId val="145643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27551"/>
        <c:crosses val="autoZero"/>
        <c:auto val="1"/>
        <c:lblAlgn val="ctr"/>
        <c:lblOffset val="100"/>
        <c:noMultiLvlLbl val="0"/>
      </c:catAx>
      <c:valAx>
        <c:axId val="12374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80DB8-0FC9-4A28-A02A-0E0AE7EE8F6B}">
  <sheetPr/>
  <sheetViews>
    <sheetView tabSelected="1"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915" cy="62886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3A310-D3BE-4749-85B3-6FA0221B5B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86.557924884262" createdVersion="6" refreshedVersion="6" minRefreshableVersion="3" recordCount="156" xr:uid="{07945A96-50BD-4940-BF17-0E33CAD05F4F}">
  <cacheSource type="worksheet">
    <worksheetSource name="Table1"/>
  </cacheSource>
  <cacheFields count="7">
    <cacheField name="ano" numFmtId="1">
      <sharedItems containsSemiMixedTypes="0" containsString="0" containsNumber="1" containsInteger="1" minValue="2015" maxValue="2020" count="2">
        <n v="2015"/>
        <n v="2020"/>
      </sharedItems>
    </cacheField>
    <cacheField name="age_group" numFmtId="0">
      <sharedItems count="10">
        <s v="15-19"/>
        <s v="20-24"/>
        <s v="25-29"/>
        <s v="30-34"/>
        <s v="35-39"/>
        <s v="40-44"/>
        <s v="45-49"/>
        <s v="50-54"/>
        <s v="55-59"/>
        <s v="60-64"/>
      </sharedItems>
    </cacheField>
    <cacheField name="sex" numFmtId="0">
      <sharedItems count="2">
        <s v="Males"/>
        <s v="Females"/>
      </sharedItems>
    </cacheField>
    <cacheField name="schooling" numFmtId="0">
      <sharedItems count="4">
        <s v="Primary or less"/>
        <s v="Lower Secondary"/>
        <s v="Upper Secondary"/>
        <s v="Tertiary"/>
      </sharedItems>
    </cacheField>
    <cacheField name="posicao_inaf" numFmtId="0">
      <sharedItems count="2">
        <s v="Equal or less than the average"/>
        <s v="Above the average"/>
      </sharedItems>
    </cacheField>
    <cacheField name="pop_wic" numFmtId="1">
      <sharedItems containsSemiMixedTypes="0" containsString="0" containsNumber="1" minValue="391.8" maxValue="5683.1"/>
    </cacheField>
    <cacheField name="pop_wic2" numFmtId="0">
      <sharedItems containsSemiMixedTypes="0" containsString="0" containsNumber="1" minValue="-5182.5" maxValue="568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n v="2842"/>
    <n v="-2842"/>
  </r>
  <r>
    <x v="0"/>
    <x v="0"/>
    <x v="0"/>
    <x v="1"/>
    <x v="0"/>
    <n v="4267.5"/>
    <n v="-4267.5"/>
  </r>
  <r>
    <x v="0"/>
    <x v="0"/>
    <x v="0"/>
    <x v="2"/>
    <x v="1"/>
    <n v="1735.4"/>
    <n v="-1735.4"/>
  </r>
  <r>
    <x v="0"/>
    <x v="0"/>
    <x v="1"/>
    <x v="0"/>
    <x v="0"/>
    <n v="2009.5"/>
    <n v="2009.5"/>
  </r>
  <r>
    <x v="0"/>
    <x v="0"/>
    <x v="1"/>
    <x v="1"/>
    <x v="0"/>
    <n v="4455.2"/>
    <n v="4455.2"/>
  </r>
  <r>
    <x v="0"/>
    <x v="0"/>
    <x v="1"/>
    <x v="2"/>
    <x v="1"/>
    <n v="2077.9"/>
    <n v="2077.9"/>
  </r>
  <r>
    <x v="0"/>
    <x v="1"/>
    <x v="0"/>
    <x v="0"/>
    <x v="0"/>
    <n v="2213.6999999999998"/>
    <n v="-2213.6999999999998"/>
  </r>
  <r>
    <x v="0"/>
    <x v="1"/>
    <x v="0"/>
    <x v="1"/>
    <x v="0"/>
    <n v="1978.4"/>
    <n v="-1978.4"/>
  </r>
  <r>
    <x v="0"/>
    <x v="1"/>
    <x v="0"/>
    <x v="2"/>
    <x v="1"/>
    <n v="4523.3"/>
    <n v="-4523.3"/>
  </r>
  <r>
    <x v="0"/>
    <x v="1"/>
    <x v="0"/>
    <x v="3"/>
    <x v="1"/>
    <n v="601.29999999999995"/>
    <n v="-601.29999999999995"/>
  </r>
  <r>
    <x v="0"/>
    <x v="1"/>
    <x v="1"/>
    <x v="0"/>
    <x v="0"/>
    <n v="1597.3"/>
    <n v="1597.3"/>
  </r>
  <r>
    <x v="0"/>
    <x v="1"/>
    <x v="1"/>
    <x v="1"/>
    <x v="0"/>
    <n v="1741.7"/>
    <n v="1741.7"/>
  </r>
  <r>
    <x v="0"/>
    <x v="1"/>
    <x v="1"/>
    <x v="2"/>
    <x v="1"/>
    <n v="5157.1000000000004"/>
    <n v="5157.1000000000004"/>
  </r>
  <r>
    <x v="0"/>
    <x v="1"/>
    <x v="1"/>
    <x v="3"/>
    <x v="1"/>
    <n v="909"/>
    <n v="909"/>
  </r>
  <r>
    <x v="0"/>
    <x v="2"/>
    <x v="0"/>
    <x v="0"/>
    <x v="0"/>
    <n v="2419.4"/>
    <n v="-2419.4"/>
  </r>
  <r>
    <x v="0"/>
    <x v="2"/>
    <x v="0"/>
    <x v="1"/>
    <x v="0"/>
    <n v="1671.6"/>
    <n v="-1671.6"/>
  </r>
  <r>
    <x v="0"/>
    <x v="2"/>
    <x v="0"/>
    <x v="2"/>
    <x v="1"/>
    <n v="4706.8"/>
    <n v="-4706.8"/>
  </r>
  <r>
    <x v="0"/>
    <x v="2"/>
    <x v="0"/>
    <x v="3"/>
    <x v="1"/>
    <n v="1064.5"/>
    <n v="-1064.5"/>
  </r>
  <r>
    <x v="0"/>
    <x v="2"/>
    <x v="1"/>
    <x v="0"/>
    <x v="0"/>
    <n v="1894.8000000000002"/>
    <n v="1894.8000000000002"/>
  </r>
  <r>
    <x v="0"/>
    <x v="2"/>
    <x v="1"/>
    <x v="1"/>
    <x v="0"/>
    <n v="1477.6"/>
    <n v="1477.6"/>
  </r>
  <r>
    <x v="0"/>
    <x v="2"/>
    <x v="1"/>
    <x v="2"/>
    <x v="1"/>
    <n v="5310.7"/>
    <n v="5310.7"/>
  </r>
  <r>
    <x v="0"/>
    <x v="2"/>
    <x v="1"/>
    <x v="3"/>
    <x v="1"/>
    <n v="1503.7"/>
    <n v="1503.7"/>
  </r>
  <r>
    <x v="0"/>
    <x v="3"/>
    <x v="0"/>
    <x v="0"/>
    <x v="0"/>
    <n v="2789.7"/>
    <n v="-2789.7"/>
  </r>
  <r>
    <x v="0"/>
    <x v="3"/>
    <x v="0"/>
    <x v="1"/>
    <x v="0"/>
    <n v="1703.8"/>
    <n v="-1703.8"/>
  </r>
  <r>
    <x v="0"/>
    <x v="3"/>
    <x v="0"/>
    <x v="2"/>
    <x v="1"/>
    <n v="4334.6000000000004"/>
    <n v="-4334.6000000000004"/>
  </r>
  <r>
    <x v="0"/>
    <x v="3"/>
    <x v="0"/>
    <x v="3"/>
    <x v="1"/>
    <n v="1103.6000000000001"/>
    <n v="-1103.6000000000001"/>
  </r>
  <r>
    <x v="0"/>
    <x v="3"/>
    <x v="1"/>
    <x v="0"/>
    <x v="0"/>
    <n v="2187"/>
    <n v="2187"/>
  </r>
  <r>
    <x v="0"/>
    <x v="3"/>
    <x v="1"/>
    <x v="1"/>
    <x v="0"/>
    <n v="1567.2"/>
    <n v="1567.2"/>
  </r>
  <r>
    <x v="0"/>
    <x v="3"/>
    <x v="1"/>
    <x v="2"/>
    <x v="1"/>
    <n v="5108.8999999999996"/>
    <n v="5108.8999999999996"/>
  </r>
  <r>
    <x v="0"/>
    <x v="3"/>
    <x v="1"/>
    <x v="3"/>
    <x v="1"/>
    <n v="1540.7"/>
    <n v="1540.7"/>
  </r>
  <r>
    <x v="0"/>
    <x v="4"/>
    <x v="0"/>
    <x v="0"/>
    <x v="0"/>
    <n v="3140.7"/>
    <n v="-3140.7"/>
  </r>
  <r>
    <x v="0"/>
    <x v="4"/>
    <x v="0"/>
    <x v="1"/>
    <x v="0"/>
    <n v="1377"/>
    <n v="-1377"/>
  </r>
  <r>
    <x v="0"/>
    <x v="4"/>
    <x v="0"/>
    <x v="2"/>
    <x v="1"/>
    <n v="3434.3"/>
    <n v="-3434.3"/>
  </r>
  <r>
    <x v="0"/>
    <x v="4"/>
    <x v="0"/>
    <x v="3"/>
    <x v="1"/>
    <n v="903.69999999999993"/>
    <n v="-903.69999999999993"/>
  </r>
  <r>
    <x v="0"/>
    <x v="4"/>
    <x v="1"/>
    <x v="0"/>
    <x v="0"/>
    <n v="2647.2"/>
    <n v="2647.2"/>
  </r>
  <r>
    <x v="0"/>
    <x v="4"/>
    <x v="1"/>
    <x v="1"/>
    <x v="0"/>
    <n v="1383.3"/>
    <n v="1383.3"/>
  </r>
  <r>
    <x v="0"/>
    <x v="4"/>
    <x v="1"/>
    <x v="2"/>
    <x v="1"/>
    <n v="4086.3"/>
    <n v="4086.3"/>
  </r>
  <r>
    <x v="0"/>
    <x v="4"/>
    <x v="1"/>
    <x v="3"/>
    <x v="1"/>
    <n v="1281.2"/>
    <n v="1281.2"/>
  </r>
  <r>
    <x v="0"/>
    <x v="5"/>
    <x v="0"/>
    <x v="0"/>
    <x v="0"/>
    <n v="3198.1"/>
    <n v="-3198.1"/>
  </r>
  <r>
    <x v="0"/>
    <x v="5"/>
    <x v="0"/>
    <x v="1"/>
    <x v="0"/>
    <n v="1160.9000000000001"/>
    <n v="-1160.9000000000001"/>
  </r>
  <r>
    <x v="0"/>
    <x v="5"/>
    <x v="0"/>
    <x v="2"/>
    <x v="1"/>
    <n v="2568.5"/>
    <n v="-2568.5"/>
  </r>
  <r>
    <x v="0"/>
    <x v="5"/>
    <x v="0"/>
    <x v="3"/>
    <x v="1"/>
    <n v="711.69999999999993"/>
    <n v="-711.69999999999993"/>
  </r>
  <r>
    <x v="0"/>
    <x v="5"/>
    <x v="1"/>
    <x v="0"/>
    <x v="0"/>
    <n v="2858.9"/>
    <n v="2858.9"/>
  </r>
  <r>
    <x v="0"/>
    <x v="5"/>
    <x v="1"/>
    <x v="1"/>
    <x v="0"/>
    <n v="1222.7"/>
    <n v="1222.7"/>
  </r>
  <r>
    <x v="0"/>
    <x v="5"/>
    <x v="1"/>
    <x v="2"/>
    <x v="1"/>
    <n v="3164.8"/>
    <n v="3164.8"/>
  </r>
  <r>
    <x v="0"/>
    <x v="5"/>
    <x v="1"/>
    <x v="3"/>
    <x v="1"/>
    <n v="1039.7"/>
    <n v="1039.7"/>
  </r>
  <r>
    <x v="0"/>
    <x v="6"/>
    <x v="0"/>
    <x v="0"/>
    <x v="0"/>
    <n v="3183"/>
    <n v="-3183"/>
  </r>
  <r>
    <x v="0"/>
    <x v="6"/>
    <x v="0"/>
    <x v="1"/>
    <x v="1"/>
    <n v="1042.7"/>
    <n v="-1042.7"/>
  </r>
  <r>
    <x v="0"/>
    <x v="6"/>
    <x v="0"/>
    <x v="2"/>
    <x v="1"/>
    <n v="2129.1999999999998"/>
    <n v="-2129.1999999999998"/>
  </r>
  <r>
    <x v="0"/>
    <x v="6"/>
    <x v="0"/>
    <x v="3"/>
    <x v="1"/>
    <n v="621.4"/>
    <n v="-621.4"/>
  </r>
  <r>
    <x v="0"/>
    <x v="6"/>
    <x v="1"/>
    <x v="0"/>
    <x v="0"/>
    <n v="3028.5"/>
    <n v="3028.5"/>
  </r>
  <r>
    <x v="0"/>
    <x v="6"/>
    <x v="1"/>
    <x v="1"/>
    <x v="1"/>
    <n v="1111.2"/>
    <n v="1111.2"/>
  </r>
  <r>
    <x v="0"/>
    <x v="6"/>
    <x v="1"/>
    <x v="2"/>
    <x v="1"/>
    <n v="2673.7"/>
    <n v="2673.7"/>
  </r>
  <r>
    <x v="0"/>
    <x v="6"/>
    <x v="1"/>
    <x v="3"/>
    <x v="1"/>
    <n v="928.6"/>
    <n v="928.6"/>
  </r>
  <r>
    <x v="0"/>
    <x v="7"/>
    <x v="0"/>
    <x v="0"/>
    <x v="0"/>
    <n v="2983.2"/>
    <n v="-2983.2"/>
  </r>
  <r>
    <x v="0"/>
    <x v="7"/>
    <x v="0"/>
    <x v="1"/>
    <x v="1"/>
    <n v="910.6"/>
    <n v="-910.6"/>
  </r>
  <r>
    <x v="0"/>
    <x v="7"/>
    <x v="0"/>
    <x v="2"/>
    <x v="1"/>
    <n v="1860.8000000000002"/>
    <n v="-1860.8000000000002"/>
  </r>
  <r>
    <x v="0"/>
    <x v="7"/>
    <x v="0"/>
    <x v="3"/>
    <x v="1"/>
    <n v="592.6"/>
    <n v="-592.6"/>
  </r>
  <r>
    <x v="0"/>
    <x v="7"/>
    <x v="1"/>
    <x v="0"/>
    <x v="0"/>
    <n v="3030"/>
    <n v="3030"/>
  </r>
  <r>
    <x v="0"/>
    <x v="7"/>
    <x v="1"/>
    <x v="1"/>
    <x v="0"/>
    <n v="977.5"/>
    <n v="977.5"/>
  </r>
  <r>
    <x v="0"/>
    <x v="7"/>
    <x v="1"/>
    <x v="2"/>
    <x v="1"/>
    <n v="2277.6999999999998"/>
    <n v="2277.6999999999998"/>
  </r>
  <r>
    <x v="0"/>
    <x v="7"/>
    <x v="1"/>
    <x v="3"/>
    <x v="1"/>
    <n v="850.19999999999993"/>
    <n v="850.19999999999993"/>
  </r>
  <r>
    <x v="0"/>
    <x v="8"/>
    <x v="0"/>
    <x v="0"/>
    <x v="0"/>
    <n v="2586.3999999999996"/>
    <n v="-2586.3999999999996"/>
  </r>
  <r>
    <x v="0"/>
    <x v="8"/>
    <x v="0"/>
    <x v="1"/>
    <x v="1"/>
    <n v="685"/>
    <n v="-685"/>
  </r>
  <r>
    <x v="0"/>
    <x v="8"/>
    <x v="0"/>
    <x v="2"/>
    <x v="1"/>
    <n v="1426.6999999999998"/>
    <n v="-1426.6999999999998"/>
  </r>
  <r>
    <x v="0"/>
    <x v="8"/>
    <x v="0"/>
    <x v="3"/>
    <x v="1"/>
    <n v="494.4"/>
    <n v="-494.4"/>
  </r>
  <r>
    <x v="0"/>
    <x v="8"/>
    <x v="1"/>
    <x v="0"/>
    <x v="0"/>
    <n v="2790.3999999999996"/>
    <n v="2790.3999999999996"/>
  </r>
  <r>
    <x v="0"/>
    <x v="8"/>
    <x v="1"/>
    <x v="1"/>
    <x v="1"/>
    <n v="744.9"/>
    <n v="744.9"/>
  </r>
  <r>
    <x v="0"/>
    <x v="8"/>
    <x v="1"/>
    <x v="2"/>
    <x v="1"/>
    <n v="1702.6"/>
    <n v="1702.6"/>
  </r>
  <r>
    <x v="0"/>
    <x v="8"/>
    <x v="1"/>
    <x v="3"/>
    <x v="1"/>
    <n v="664.6"/>
    <n v="664.6"/>
  </r>
  <r>
    <x v="0"/>
    <x v="9"/>
    <x v="0"/>
    <x v="0"/>
    <x v="0"/>
    <n v="2252.3000000000002"/>
    <n v="-2252.3000000000002"/>
  </r>
  <r>
    <x v="0"/>
    <x v="9"/>
    <x v="0"/>
    <x v="1"/>
    <x v="1"/>
    <n v="470.2"/>
    <n v="-470.2"/>
  </r>
  <r>
    <x v="0"/>
    <x v="9"/>
    <x v="0"/>
    <x v="2"/>
    <x v="1"/>
    <n v="1014.9000000000001"/>
    <n v="-1014.9000000000001"/>
  </r>
  <r>
    <x v="0"/>
    <x v="9"/>
    <x v="0"/>
    <x v="3"/>
    <x v="1"/>
    <n v="391.8"/>
    <n v="-391.8"/>
  </r>
  <r>
    <x v="0"/>
    <x v="9"/>
    <x v="1"/>
    <x v="0"/>
    <x v="0"/>
    <n v="2572.6999999999998"/>
    <n v="2572.6999999999998"/>
  </r>
  <r>
    <x v="0"/>
    <x v="9"/>
    <x v="1"/>
    <x v="1"/>
    <x v="1"/>
    <n v="523.6"/>
    <n v="523.6"/>
  </r>
  <r>
    <x v="0"/>
    <x v="9"/>
    <x v="1"/>
    <x v="2"/>
    <x v="1"/>
    <n v="1194.6999999999998"/>
    <n v="1194.6999999999998"/>
  </r>
  <r>
    <x v="0"/>
    <x v="9"/>
    <x v="1"/>
    <x v="3"/>
    <x v="1"/>
    <n v="489.4"/>
    <n v="489.4"/>
  </r>
  <r>
    <x v="1"/>
    <x v="0"/>
    <x v="0"/>
    <x v="0"/>
    <x v="0"/>
    <n v="1867.3999999999999"/>
    <n v="-1867.3999999999999"/>
  </r>
  <r>
    <x v="1"/>
    <x v="0"/>
    <x v="0"/>
    <x v="1"/>
    <x v="0"/>
    <n v="4456.8"/>
    <n v="-4456.8"/>
  </r>
  <r>
    <x v="1"/>
    <x v="0"/>
    <x v="0"/>
    <x v="2"/>
    <x v="1"/>
    <n v="1975.4"/>
    <n v="-1975.4"/>
  </r>
  <r>
    <x v="1"/>
    <x v="0"/>
    <x v="1"/>
    <x v="0"/>
    <x v="0"/>
    <n v="1329.1"/>
    <n v="1329.1"/>
  </r>
  <r>
    <x v="1"/>
    <x v="0"/>
    <x v="1"/>
    <x v="1"/>
    <x v="0"/>
    <n v="4475.2"/>
    <n v="4475.2"/>
  </r>
  <r>
    <x v="1"/>
    <x v="0"/>
    <x v="1"/>
    <x v="2"/>
    <x v="1"/>
    <n v="2201.6"/>
    <n v="2201.6"/>
  </r>
  <r>
    <x v="1"/>
    <x v="1"/>
    <x v="0"/>
    <x v="0"/>
    <x v="0"/>
    <n v="1812.1999999999998"/>
    <n v="-1812.1999999999998"/>
  </r>
  <r>
    <x v="1"/>
    <x v="1"/>
    <x v="0"/>
    <x v="1"/>
    <x v="0"/>
    <n v="1759.4"/>
    <n v="-1759.4"/>
  </r>
  <r>
    <x v="1"/>
    <x v="1"/>
    <x v="0"/>
    <x v="2"/>
    <x v="1"/>
    <n v="5182.5"/>
    <n v="-5182.5"/>
  </r>
  <r>
    <x v="1"/>
    <x v="1"/>
    <x v="0"/>
    <x v="3"/>
    <x v="1"/>
    <n v="832.09999999999991"/>
    <n v="-832.09999999999991"/>
  </r>
  <r>
    <x v="1"/>
    <x v="1"/>
    <x v="1"/>
    <x v="0"/>
    <x v="0"/>
    <n v="1338.1"/>
    <n v="1338.1"/>
  </r>
  <r>
    <x v="1"/>
    <x v="1"/>
    <x v="1"/>
    <x v="1"/>
    <x v="0"/>
    <n v="1499.5"/>
    <n v="1499.5"/>
  </r>
  <r>
    <x v="1"/>
    <x v="1"/>
    <x v="1"/>
    <x v="2"/>
    <x v="1"/>
    <n v="5683.1"/>
    <n v="5683.1"/>
  </r>
  <r>
    <x v="1"/>
    <x v="1"/>
    <x v="1"/>
    <x v="3"/>
    <x v="1"/>
    <n v="1201.8"/>
    <n v="1201.8"/>
  </r>
  <r>
    <x v="1"/>
    <x v="2"/>
    <x v="0"/>
    <x v="0"/>
    <x v="0"/>
    <n v="2005.9"/>
    <n v="-2005.9"/>
  </r>
  <r>
    <x v="1"/>
    <x v="2"/>
    <x v="0"/>
    <x v="1"/>
    <x v="0"/>
    <n v="1609.4"/>
    <n v="-1609.4"/>
  </r>
  <r>
    <x v="1"/>
    <x v="2"/>
    <x v="0"/>
    <x v="2"/>
    <x v="1"/>
    <n v="4992.7"/>
    <n v="-4992.7"/>
  </r>
  <r>
    <x v="1"/>
    <x v="2"/>
    <x v="0"/>
    <x v="3"/>
    <x v="1"/>
    <n v="1215.2"/>
    <n v="-1215.2"/>
  </r>
  <r>
    <x v="1"/>
    <x v="2"/>
    <x v="1"/>
    <x v="0"/>
    <x v="0"/>
    <n v="1593.2"/>
    <n v="1593.2"/>
  </r>
  <r>
    <x v="1"/>
    <x v="2"/>
    <x v="1"/>
    <x v="1"/>
    <x v="0"/>
    <n v="1388.9"/>
    <n v="1388.9"/>
  </r>
  <r>
    <x v="1"/>
    <x v="2"/>
    <x v="1"/>
    <x v="2"/>
    <x v="1"/>
    <n v="5488.2"/>
    <n v="5488.2"/>
  </r>
  <r>
    <x v="1"/>
    <x v="2"/>
    <x v="1"/>
    <x v="3"/>
    <x v="1"/>
    <n v="1686.9"/>
    <n v="1686.9"/>
  </r>
  <r>
    <x v="1"/>
    <x v="3"/>
    <x v="0"/>
    <x v="0"/>
    <x v="0"/>
    <n v="2388.5"/>
    <n v="-2388.5"/>
  </r>
  <r>
    <x v="1"/>
    <x v="3"/>
    <x v="0"/>
    <x v="1"/>
    <x v="0"/>
    <n v="1649.9"/>
    <n v="-1649.9"/>
  </r>
  <r>
    <x v="1"/>
    <x v="3"/>
    <x v="0"/>
    <x v="2"/>
    <x v="1"/>
    <n v="4655.7"/>
    <n v="-4655.7"/>
  </r>
  <r>
    <x v="1"/>
    <x v="3"/>
    <x v="0"/>
    <x v="3"/>
    <x v="1"/>
    <n v="1191.1999999999998"/>
    <n v="-1191.1999999999998"/>
  </r>
  <r>
    <x v="1"/>
    <x v="3"/>
    <x v="1"/>
    <x v="0"/>
    <x v="0"/>
    <n v="1886.2"/>
    <n v="1886.2"/>
  </r>
  <r>
    <x v="1"/>
    <x v="3"/>
    <x v="1"/>
    <x v="1"/>
    <x v="0"/>
    <n v="1470"/>
    <n v="1470"/>
  </r>
  <r>
    <x v="1"/>
    <x v="3"/>
    <x v="1"/>
    <x v="2"/>
    <x v="1"/>
    <n v="5292.7"/>
    <n v="5292.7"/>
  </r>
  <r>
    <x v="1"/>
    <x v="3"/>
    <x v="1"/>
    <x v="3"/>
    <x v="1"/>
    <n v="1644.3"/>
    <n v="1644.3"/>
  </r>
  <r>
    <x v="1"/>
    <x v="4"/>
    <x v="0"/>
    <x v="0"/>
    <x v="0"/>
    <n v="2739.6000000000004"/>
    <n v="-2739.6000000000004"/>
  </r>
  <r>
    <x v="1"/>
    <x v="4"/>
    <x v="0"/>
    <x v="1"/>
    <x v="0"/>
    <n v="1679.7"/>
    <n v="-1679.7"/>
  </r>
  <r>
    <x v="1"/>
    <x v="4"/>
    <x v="0"/>
    <x v="2"/>
    <x v="1"/>
    <n v="4281.3"/>
    <n v="-4281.3"/>
  </r>
  <r>
    <x v="1"/>
    <x v="4"/>
    <x v="0"/>
    <x v="3"/>
    <x v="1"/>
    <n v="1091.5999999999999"/>
    <n v="-1091.5999999999999"/>
  </r>
  <r>
    <x v="1"/>
    <x v="4"/>
    <x v="1"/>
    <x v="0"/>
    <x v="0"/>
    <n v="2173"/>
    <n v="2173"/>
  </r>
  <r>
    <x v="1"/>
    <x v="4"/>
    <x v="1"/>
    <x v="1"/>
    <x v="0"/>
    <n v="1558.2"/>
    <n v="1558.2"/>
  </r>
  <r>
    <x v="1"/>
    <x v="4"/>
    <x v="1"/>
    <x v="2"/>
    <x v="1"/>
    <n v="5082.8"/>
    <n v="5082.8"/>
  </r>
  <r>
    <x v="1"/>
    <x v="4"/>
    <x v="1"/>
    <x v="3"/>
    <x v="1"/>
    <n v="1533.8999999999999"/>
    <n v="1533.8999999999999"/>
  </r>
  <r>
    <x v="1"/>
    <x v="5"/>
    <x v="0"/>
    <x v="0"/>
    <x v="0"/>
    <n v="3072.5"/>
    <n v="-3072.5"/>
  </r>
  <r>
    <x v="1"/>
    <x v="5"/>
    <x v="0"/>
    <x v="1"/>
    <x v="1"/>
    <n v="1353.9"/>
    <n v="-1353.9"/>
  </r>
  <r>
    <x v="1"/>
    <x v="5"/>
    <x v="0"/>
    <x v="2"/>
    <x v="1"/>
    <n v="3384"/>
    <n v="-3384"/>
  </r>
  <r>
    <x v="1"/>
    <x v="5"/>
    <x v="0"/>
    <x v="3"/>
    <x v="1"/>
    <n v="891.90000000000009"/>
    <n v="-891.90000000000009"/>
  </r>
  <r>
    <x v="1"/>
    <x v="5"/>
    <x v="1"/>
    <x v="0"/>
    <x v="0"/>
    <n v="2623"/>
    <n v="2623"/>
  </r>
  <r>
    <x v="1"/>
    <x v="5"/>
    <x v="1"/>
    <x v="1"/>
    <x v="1"/>
    <n v="1372.7"/>
    <n v="1372.7"/>
  </r>
  <r>
    <x v="1"/>
    <x v="5"/>
    <x v="1"/>
    <x v="2"/>
    <x v="1"/>
    <n v="4058.1000000000004"/>
    <n v="4058.1000000000004"/>
  </r>
  <r>
    <x v="1"/>
    <x v="5"/>
    <x v="1"/>
    <x v="3"/>
    <x v="1"/>
    <n v="1273.2"/>
    <n v="1273.2"/>
  </r>
  <r>
    <x v="1"/>
    <x v="6"/>
    <x v="0"/>
    <x v="0"/>
    <x v="0"/>
    <n v="3107.1000000000004"/>
    <n v="-3107.1000000000004"/>
  </r>
  <r>
    <x v="1"/>
    <x v="6"/>
    <x v="0"/>
    <x v="1"/>
    <x v="0"/>
    <n v="1135.5"/>
    <n v="-1135.5"/>
  </r>
  <r>
    <x v="1"/>
    <x v="6"/>
    <x v="0"/>
    <x v="2"/>
    <x v="1"/>
    <n v="2519.3000000000002"/>
    <n v="-2519.3000000000002"/>
  </r>
  <r>
    <x v="1"/>
    <x v="6"/>
    <x v="0"/>
    <x v="3"/>
    <x v="1"/>
    <n v="699.3"/>
    <n v="-699.3"/>
  </r>
  <r>
    <x v="1"/>
    <x v="6"/>
    <x v="1"/>
    <x v="0"/>
    <x v="0"/>
    <n v="2819.5"/>
    <n v="2819.5"/>
  </r>
  <r>
    <x v="1"/>
    <x v="6"/>
    <x v="1"/>
    <x v="1"/>
    <x v="1"/>
    <n v="1208.8"/>
    <n v="1208.8"/>
  </r>
  <r>
    <x v="1"/>
    <x v="6"/>
    <x v="1"/>
    <x v="2"/>
    <x v="1"/>
    <n v="3132.6000000000004"/>
    <n v="3132.6000000000004"/>
  </r>
  <r>
    <x v="1"/>
    <x v="6"/>
    <x v="1"/>
    <x v="3"/>
    <x v="1"/>
    <n v="1029.8"/>
    <n v="1029.8"/>
  </r>
  <r>
    <x v="1"/>
    <x v="7"/>
    <x v="0"/>
    <x v="0"/>
    <x v="0"/>
    <n v="3058.2"/>
    <n v="-3058.2"/>
  </r>
  <r>
    <x v="1"/>
    <x v="7"/>
    <x v="0"/>
    <x v="1"/>
    <x v="0"/>
    <n v="1011.1"/>
    <n v="-1011.1"/>
  </r>
  <r>
    <x v="1"/>
    <x v="7"/>
    <x v="0"/>
    <x v="2"/>
    <x v="1"/>
    <n v="2072.6999999999998"/>
    <n v="-2072.6999999999998"/>
  </r>
  <r>
    <x v="1"/>
    <x v="7"/>
    <x v="0"/>
    <x v="3"/>
    <x v="1"/>
    <n v="606.29999999999995"/>
    <n v="-606.29999999999995"/>
  </r>
  <r>
    <x v="1"/>
    <x v="7"/>
    <x v="1"/>
    <x v="0"/>
    <x v="0"/>
    <n v="2965.6"/>
    <n v="2965.6"/>
  </r>
  <r>
    <x v="1"/>
    <x v="7"/>
    <x v="1"/>
    <x v="1"/>
    <x v="1"/>
    <n v="1092.3"/>
    <n v="1092.3"/>
  </r>
  <r>
    <x v="1"/>
    <x v="7"/>
    <x v="1"/>
    <x v="2"/>
    <x v="1"/>
    <n v="2632.9"/>
    <n v="2632.9"/>
  </r>
  <r>
    <x v="1"/>
    <x v="7"/>
    <x v="1"/>
    <x v="3"/>
    <x v="1"/>
    <n v="915.2"/>
    <n v="915.2"/>
  </r>
  <r>
    <x v="1"/>
    <x v="8"/>
    <x v="0"/>
    <x v="0"/>
    <x v="0"/>
    <n v="2819.7"/>
    <n v="-2819.7"/>
  </r>
  <r>
    <x v="1"/>
    <x v="8"/>
    <x v="0"/>
    <x v="1"/>
    <x v="1"/>
    <n v="871.7"/>
    <n v="-871.7"/>
  </r>
  <r>
    <x v="1"/>
    <x v="8"/>
    <x v="0"/>
    <x v="2"/>
    <x v="1"/>
    <n v="1790.9"/>
    <n v="-1790.9"/>
  </r>
  <r>
    <x v="1"/>
    <x v="8"/>
    <x v="0"/>
    <x v="3"/>
    <x v="1"/>
    <n v="571.90000000000009"/>
    <n v="-571.90000000000009"/>
  </r>
  <r>
    <x v="1"/>
    <x v="8"/>
    <x v="1"/>
    <x v="0"/>
    <x v="0"/>
    <n v="2940.1"/>
    <n v="2940.1"/>
  </r>
  <r>
    <x v="1"/>
    <x v="8"/>
    <x v="1"/>
    <x v="1"/>
    <x v="1"/>
    <n v="953.9"/>
    <n v="953.9"/>
  </r>
  <r>
    <x v="1"/>
    <x v="8"/>
    <x v="1"/>
    <x v="2"/>
    <x v="1"/>
    <n v="2228.1999999999998"/>
    <n v="2228.1999999999998"/>
  </r>
  <r>
    <x v="1"/>
    <x v="8"/>
    <x v="1"/>
    <x v="3"/>
    <x v="1"/>
    <n v="832.69999999999993"/>
    <n v="832.69999999999993"/>
  </r>
  <r>
    <x v="1"/>
    <x v="9"/>
    <x v="0"/>
    <x v="0"/>
    <x v="0"/>
    <n v="2392.5"/>
    <n v="-2392.5"/>
  </r>
  <r>
    <x v="1"/>
    <x v="9"/>
    <x v="0"/>
    <x v="1"/>
    <x v="1"/>
    <n v="644.5"/>
    <n v="-644.5"/>
  </r>
  <r>
    <x v="1"/>
    <x v="9"/>
    <x v="0"/>
    <x v="2"/>
    <x v="1"/>
    <n v="1352.4"/>
    <n v="-1352.4"/>
  </r>
  <r>
    <x v="1"/>
    <x v="9"/>
    <x v="0"/>
    <x v="3"/>
    <x v="1"/>
    <n v="470.3"/>
    <n v="-470.3"/>
  </r>
  <r>
    <x v="1"/>
    <x v="9"/>
    <x v="1"/>
    <x v="0"/>
    <x v="0"/>
    <n v="2671.3"/>
    <n v="2671.3"/>
  </r>
  <r>
    <x v="1"/>
    <x v="9"/>
    <x v="1"/>
    <x v="1"/>
    <x v="1"/>
    <n v="718.9"/>
    <n v="718.9"/>
  </r>
  <r>
    <x v="1"/>
    <x v="9"/>
    <x v="1"/>
    <x v="2"/>
    <x v="1"/>
    <n v="1649.4"/>
    <n v="1649.4"/>
  </r>
  <r>
    <x v="1"/>
    <x v="9"/>
    <x v="1"/>
    <x v="3"/>
    <x v="1"/>
    <n v="644.79999999999995"/>
    <n v="644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95047-0153-4FC9-8766-977CA3D4FD95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3">
  <location ref="A3:K16" firstHeaderRow="1" firstDataRow="4" firstDataCol="1" rowPageCount="1" colPageCount="1"/>
  <pivotFields count="7">
    <pivotField axis="axisPage" numFmtId="1" showAll="0" defaultSubtotal="0">
      <items count="2">
        <item x="0"/>
        <item x="1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2">
        <item x="1"/>
        <item x="0"/>
      </items>
    </pivotField>
    <pivotField numFmtId="1" showAll="0" defaultSubtotal="0"/>
    <pivotField dataFiel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3">
    <field x="4"/>
    <field x="3"/>
    <field x="2"/>
  </colFields>
  <colItems count="10">
    <i>
      <x/>
      <x v="1"/>
      <x/>
    </i>
    <i r="2">
      <x v="1"/>
    </i>
    <i r="1">
      <x v="2"/>
      <x/>
    </i>
    <i r="2">
      <x v="1"/>
    </i>
    <i r="1">
      <x v="3"/>
      <x/>
    </i>
    <i r="2">
      <x v="1"/>
    </i>
    <i>
      <x v="1"/>
      <x/>
      <x/>
    </i>
    <i r="2">
      <x v="1"/>
    </i>
    <i r="1">
      <x v="1"/>
      <x/>
    </i>
    <i r="2">
      <x v="1"/>
    </i>
  </colItems>
  <pageFields count="1">
    <pageField fld="0" item="1" hier="-1"/>
  </pageFields>
  <dataFields count="1">
    <dataField name="Sum of pop_wic2" fld="6" baseField="0" baseItem="0"/>
  </dataFields>
  <chartFormats count="10">
    <chartFormat chart="1" format="1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" format="1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" format="1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" format="1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" format="1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1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1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1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36CAB-BA0F-4DB4-948C-03A7938AAE65}" name="Table1" displayName="Table1" ref="A1:G157" totalsRowShown="0">
  <autoFilter ref="A1:G157" xr:uid="{12A1002C-A462-46F7-BF12-0301DC8FFA36}"/>
  <tableColumns count="7">
    <tableColumn id="1" xr3:uid="{26D1A0FC-DF03-41D9-99C6-C64DAA43C85A}" name="ano" dataDxfId="2"/>
    <tableColumn id="2" xr3:uid="{9A3FF8E7-5F6D-4303-9FA7-ACCC30F7BECD}" name="age_group"/>
    <tableColumn id="3" xr3:uid="{48BE3DF2-5D0C-4A4F-9020-40F91C5A1FAC}" name="sex"/>
    <tableColumn id="4" xr3:uid="{51B66912-0ACC-4903-8E11-0DA3D12C87AB}" name="schooling"/>
    <tableColumn id="5" xr3:uid="{3844110E-521F-4890-B471-E46FDA1322BA}" name="posicao_inaf"/>
    <tableColumn id="6" xr3:uid="{8384F70E-EE9E-4672-B0E4-B20AE8925566}" name="pop_wic" dataDxfId="1"/>
    <tableColumn id="7" xr3:uid="{80DAEA05-B14C-4F14-B52B-3BE91DEE6447}" name="pop_wic2" dataDxfId="0">
      <calculatedColumnFormula>IF(Table1[[#This Row],[sex]]="Males",-Table1[[#This Row],[pop_wic]],Table1[[#This Row],[pop_wic]])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ACD0-5624-4392-9FA6-E008DBE1A685}">
  <dimension ref="A1:K16"/>
  <sheetViews>
    <sheetView workbookViewId="0">
      <selection activeCell="F5" sqref="F5"/>
    </sheetView>
  </sheetViews>
  <sheetFormatPr defaultRowHeight="15"/>
  <cols>
    <col min="1" max="1" width="16.140625" bestFit="1" customWidth="1"/>
    <col min="2" max="2" width="19.7109375" bestFit="1" customWidth="1"/>
    <col min="3" max="3" width="8.42578125" bestFit="1" customWidth="1"/>
    <col min="4" max="4" width="18.140625" bestFit="1" customWidth="1"/>
    <col min="5" max="5" width="8.42578125" bestFit="1" customWidth="1"/>
    <col min="6" max="6" width="9.7109375" bestFit="1" customWidth="1"/>
    <col min="7" max="7" width="8.42578125" bestFit="1" customWidth="1"/>
    <col min="8" max="8" width="29.7109375" bestFit="1" customWidth="1"/>
    <col min="9" max="9" width="8.42578125" bestFit="1" customWidth="1"/>
    <col min="10" max="10" width="18" bestFit="1" customWidth="1"/>
    <col min="11" max="11" width="8.42578125" bestFit="1" customWidth="1"/>
    <col min="12" max="12" width="29.7109375" bestFit="1" customWidth="1"/>
    <col min="13" max="13" width="8.42578125" bestFit="1" customWidth="1"/>
    <col min="14" max="14" width="21.140625" bestFit="1" customWidth="1"/>
    <col min="15" max="15" width="16" bestFit="1" customWidth="1"/>
    <col min="16" max="16" width="8.42578125" bestFit="1" customWidth="1"/>
    <col min="17" max="17" width="19.140625" bestFit="1" customWidth="1"/>
    <col min="18" max="18" width="32.85546875" bestFit="1" customWidth="1"/>
    <col min="19" max="19" width="11.28515625" bestFit="1" customWidth="1"/>
  </cols>
  <sheetData>
    <row r="1" spans="1:11">
      <c r="A1" s="2" t="s">
        <v>0</v>
      </c>
      <c r="B1" s="5">
        <v>2020</v>
      </c>
    </row>
    <row r="3" spans="1:11">
      <c r="A3" s="2" t="s">
        <v>27</v>
      </c>
      <c r="B3" s="2" t="s">
        <v>24</v>
      </c>
    </row>
    <row r="4" spans="1:11">
      <c r="B4" t="s">
        <v>22</v>
      </c>
      <c r="H4" t="s">
        <v>21</v>
      </c>
    </row>
    <row r="5" spans="1:11">
      <c r="B5" t="s">
        <v>17</v>
      </c>
      <c r="D5" t="s">
        <v>18</v>
      </c>
      <c r="F5" t="s">
        <v>19</v>
      </c>
      <c r="H5" t="s">
        <v>16</v>
      </c>
      <c r="J5" t="s">
        <v>17</v>
      </c>
    </row>
    <row r="6" spans="1:11">
      <c r="A6" s="2" t="s">
        <v>25</v>
      </c>
      <c r="B6" t="s">
        <v>13</v>
      </c>
      <c r="C6" t="s">
        <v>14</v>
      </c>
      <c r="D6" t="s">
        <v>13</v>
      </c>
      <c r="E6" t="s">
        <v>14</v>
      </c>
      <c r="F6" t="s">
        <v>13</v>
      </c>
      <c r="G6" t="s">
        <v>14</v>
      </c>
      <c r="H6" t="s">
        <v>13</v>
      </c>
      <c r="I6" t="s">
        <v>14</v>
      </c>
      <c r="J6" t="s">
        <v>13</v>
      </c>
      <c r="K6" t="s">
        <v>14</v>
      </c>
    </row>
    <row r="7" spans="1:11">
      <c r="A7" s="4" t="s">
        <v>2</v>
      </c>
      <c r="B7" s="3"/>
      <c r="C7" s="3"/>
      <c r="D7" s="3">
        <v>-1975.4</v>
      </c>
      <c r="E7" s="3">
        <v>2201.6</v>
      </c>
      <c r="F7" s="3"/>
      <c r="G7" s="3"/>
      <c r="H7" s="3">
        <v>-1867.3999999999999</v>
      </c>
      <c r="I7" s="3">
        <v>1329.1</v>
      </c>
      <c r="J7" s="3">
        <v>-4456.8</v>
      </c>
      <c r="K7" s="3">
        <v>4475.2</v>
      </c>
    </row>
    <row r="8" spans="1:11">
      <c r="A8" s="4" t="s">
        <v>3</v>
      </c>
      <c r="B8" s="3"/>
      <c r="C8" s="3"/>
      <c r="D8" s="3">
        <v>-5182.5</v>
      </c>
      <c r="E8" s="3">
        <v>5683.1</v>
      </c>
      <c r="F8" s="3">
        <v>-832.09999999999991</v>
      </c>
      <c r="G8" s="3">
        <v>1201.8</v>
      </c>
      <c r="H8" s="3">
        <v>-1812.1999999999998</v>
      </c>
      <c r="I8" s="3">
        <v>1338.1</v>
      </c>
      <c r="J8" s="3">
        <v>-1759.4</v>
      </c>
      <c r="K8" s="3">
        <v>1499.5</v>
      </c>
    </row>
    <row r="9" spans="1:11">
      <c r="A9" s="4" t="s">
        <v>4</v>
      </c>
      <c r="B9" s="3"/>
      <c r="C9" s="3"/>
      <c r="D9" s="3">
        <v>-4992.7</v>
      </c>
      <c r="E9" s="3">
        <v>5488.2</v>
      </c>
      <c r="F9" s="3">
        <v>-1215.2</v>
      </c>
      <c r="G9" s="3">
        <v>1686.9</v>
      </c>
      <c r="H9" s="3">
        <v>-2005.9</v>
      </c>
      <c r="I9" s="3">
        <v>1593.2</v>
      </c>
      <c r="J9" s="3">
        <v>-1609.4</v>
      </c>
      <c r="K9" s="3">
        <v>1388.9</v>
      </c>
    </row>
    <row r="10" spans="1:11">
      <c r="A10" s="4" t="s">
        <v>5</v>
      </c>
      <c r="B10" s="3"/>
      <c r="C10" s="3"/>
      <c r="D10" s="3">
        <v>-4655.7</v>
      </c>
      <c r="E10" s="3">
        <v>5292.7</v>
      </c>
      <c r="F10" s="3">
        <v>-1191.1999999999998</v>
      </c>
      <c r="G10" s="3">
        <v>1644.3</v>
      </c>
      <c r="H10" s="3">
        <v>-2388.5</v>
      </c>
      <c r="I10" s="3">
        <v>1886.2</v>
      </c>
      <c r="J10" s="3">
        <v>-1649.9</v>
      </c>
      <c r="K10" s="3">
        <v>1470</v>
      </c>
    </row>
    <row r="11" spans="1:11">
      <c r="A11" s="4" t="s">
        <v>6</v>
      </c>
      <c r="B11" s="3"/>
      <c r="C11" s="3"/>
      <c r="D11" s="3">
        <v>-4281.3</v>
      </c>
      <c r="E11" s="3">
        <v>5082.8</v>
      </c>
      <c r="F11" s="3">
        <v>-1091.5999999999999</v>
      </c>
      <c r="G11" s="3">
        <v>1533.8999999999999</v>
      </c>
      <c r="H11" s="3">
        <v>-2739.6000000000004</v>
      </c>
      <c r="I11" s="3">
        <v>2173</v>
      </c>
      <c r="J11" s="3">
        <v>-1679.7</v>
      </c>
      <c r="K11" s="3">
        <v>1558.2</v>
      </c>
    </row>
    <row r="12" spans="1:11">
      <c r="A12" s="4" t="s">
        <v>7</v>
      </c>
      <c r="B12" s="3">
        <v>-1353.9</v>
      </c>
      <c r="C12" s="3">
        <v>1372.7</v>
      </c>
      <c r="D12" s="3">
        <v>-3384</v>
      </c>
      <c r="E12" s="3">
        <v>4058.1000000000004</v>
      </c>
      <c r="F12" s="3">
        <v>-891.90000000000009</v>
      </c>
      <c r="G12" s="3">
        <v>1273.2</v>
      </c>
      <c r="H12" s="3">
        <v>-3072.5</v>
      </c>
      <c r="I12" s="3">
        <v>2623</v>
      </c>
      <c r="J12" s="3"/>
      <c r="K12" s="3"/>
    </row>
    <row r="13" spans="1:11">
      <c r="A13" s="4" t="s">
        <v>8</v>
      </c>
      <c r="B13" s="3"/>
      <c r="C13" s="3">
        <v>1208.8</v>
      </c>
      <c r="D13" s="3">
        <v>-2519.3000000000002</v>
      </c>
      <c r="E13" s="3">
        <v>3132.6000000000004</v>
      </c>
      <c r="F13" s="3">
        <v>-699.3</v>
      </c>
      <c r="G13" s="3">
        <v>1029.8</v>
      </c>
      <c r="H13" s="3">
        <v>-3107.1000000000004</v>
      </c>
      <c r="I13" s="3">
        <v>2819.5</v>
      </c>
      <c r="J13" s="3">
        <v>-1135.5</v>
      </c>
      <c r="K13" s="3"/>
    </row>
    <row r="14" spans="1:11">
      <c r="A14" s="4" t="s">
        <v>9</v>
      </c>
      <c r="B14" s="3"/>
      <c r="C14" s="3">
        <v>1092.3</v>
      </c>
      <c r="D14" s="3">
        <v>-2072.6999999999998</v>
      </c>
      <c r="E14" s="3">
        <v>2632.9</v>
      </c>
      <c r="F14" s="3">
        <v>-606.29999999999995</v>
      </c>
      <c r="G14" s="3">
        <v>915.2</v>
      </c>
      <c r="H14" s="3">
        <v>-3058.2</v>
      </c>
      <c r="I14" s="3">
        <v>2965.6</v>
      </c>
      <c r="J14" s="3">
        <v>-1011.1</v>
      </c>
      <c r="K14" s="3"/>
    </row>
    <row r="15" spans="1:11">
      <c r="A15" s="4" t="s">
        <v>10</v>
      </c>
      <c r="B15" s="3">
        <v>-871.7</v>
      </c>
      <c r="C15" s="3">
        <v>953.9</v>
      </c>
      <c r="D15" s="3">
        <v>-1790.9</v>
      </c>
      <c r="E15" s="3">
        <v>2228.1999999999998</v>
      </c>
      <c r="F15" s="3">
        <v>-571.90000000000009</v>
      </c>
      <c r="G15" s="3">
        <v>832.69999999999993</v>
      </c>
      <c r="H15" s="3">
        <v>-2819.7</v>
      </c>
      <c r="I15" s="3">
        <v>2940.1</v>
      </c>
      <c r="J15" s="3"/>
      <c r="K15" s="3"/>
    </row>
    <row r="16" spans="1:11">
      <c r="A16" s="4" t="s">
        <v>11</v>
      </c>
      <c r="B16" s="3">
        <v>-644.5</v>
      </c>
      <c r="C16" s="3">
        <v>718.9</v>
      </c>
      <c r="D16" s="3">
        <v>-1352.4</v>
      </c>
      <c r="E16" s="3">
        <v>1649.4</v>
      </c>
      <c r="F16" s="3">
        <v>-470.3</v>
      </c>
      <c r="G16" s="3">
        <v>644.79999999999995</v>
      </c>
      <c r="H16" s="3">
        <v>-2392.5</v>
      </c>
      <c r="I16" s="3">
        <v>2671.3</v>
      </c>
      <c r="J16" s="3"/>
      <c r="K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workbookViewId="0">
      <selection activeCell="G3" sqref="G3"/>
    </sheetView>
  </sheetViews>
  <sheetFormatPr defaultRowHeight="15"/>
  <cols>
    <col min="2" max="2" width="12.42578125" customWidth="1"/>
    <col min="4" max="4" width="11.5703125" customWidth="1"/>
    <col min="5" max="5" width="14.28515625" customWidth="1"/>
    <col min="6" max="6" width="10.5703125" customWidth="1"/>
  </cols>
  <sheetData>
    <row r="1" spans="1:7">
      <c r="A1" t="s">
        <v>0</v>
      </c>
      <c r="B1" t="s">
        <v>1</v>
      </c>
      <c r="C1" t="s">
        <v>12</v>
      </c>
      <c r="D1" t="s">
        <v>15</v>
      </c>
      <c r="E1" t="s">
        <v>20</v>
      </c>
      <c r="F1" t="s">
        <v>23</v>
      </c>
      <c r="G1" t="s">
        <v>26</v>
      </c>
    </row>
    <row r="2" spans="1:7">
      <c r="A2" s="1">
        <v>2015</v>
      </c>
      <c r="B2" t="s">
        <v>2</v>
      </c>
      <c r="C2" t="s">
        <v>13</v>
      </c>
      <c r="D2" t="s">
        <v>16</v>
      </c>
      <c r="E2" t="s">
        <v>21</v>
      </c>
      <c r="F2" s="1">
        <v>2842</v>
      </c>
      <c r="G2">
        <f>IF(Table1[[#This Row],[sex]]="Males",-Table1[[#This Row],[pop_wic]],Table1[[#This Row],[pop_wic]])</f>
        <v>-2842</v>
      </c>
    </row>
    <row r="3" spans="1:7">
      <c r="A3" s="1">
        <v>2015</v>
      </c>
      <c r="B3" t="s">
        <v>2</v>
      </c>
      <c r="C3" t="s">
        <v>13</v>
      </c>
      <c r="D3" t="s">
        <v>17</v>
      </c>
      <c r="E3" t="s">
        <v>21</v>
      </c>
      <c r="F3" s="1">
        <v>4267.5</v>
      </c>
      <c r="G3">
        <f>IF(Table1[[#This Row],[sex]]="Males",-Table1[[#This Row],[pop_wic]],Table1[[#This Row],[pop_wic]])</f>
        <v>-4267.5</v>
      </c>
    </row>
    <row r="4" spans="1:7">
      <c r="A4" s="1">
        <v>2015</v>
      </c>
      <c r="B4" t="s">
        <v>2</v>
      </c>
      <c r="C4" t="s">
        <v>13</v>
      </c>
      <c r="D4" t="s">
        <v>18</v>
      </c>
      <c r="E4" t="s">
        <v>22</v>
      </c>
      <c r="F4" s="1">
        <v>1735.4</v>
      </c>
      <c r="G4">
        <f>IF(Table1[[#This Row],[sex]]="Males",-Table1[[#This Row],[pop_wic]],Table1[[#This Row],[pop_wic]])</f>
        <v>-1735.4</v>
      </c>
    </row>
    <row r="5" spans="1:7">
      <c r="A5" s="1">
        <v>2015</v>
      </c>
      <c r="B5" t="s">
        <v>2</v>
      </c>
      <c r="C5" t="s">
        <v>14</v>
      </c>
      <c r="D5" t="s">
        <v>16</v>
      </c>
      <c r="E5" t="s">
        <v>21</v>
      </c>
      <c r="F5" s="1">
        <v>2009.5</v>
      </c>
      <c r="G5">
        <f>IF(Table1[[#This Row],[sex]]="Males",-Table1[[#This Row],[pop_wic]],Table1[[#This Row],[pop_wic]])</f>
        <v>2009.5</v>
      </c>
    </row>
    <row r="6" spans="1:7">
      <c r="A6" s="1">
        <v>2015</v>
      </c>
      <c r="B6" t="s">
        <v>2</v>
      </c>
      <c r="C6" t="s">
        <v>14</v>
      </c>
      <c r="D6" t="s">
        <v>17</v>
      </c>
      <c r="E6" t="s">
        <v>21</v>
      </c>
      <c r="F6" s="1">
        <v>4455.2</v>
      </c>
      <c r="G6">
        <f>IF(Table1[[#This Row],[sex]]="Males",-Table1[[#This Row],[pop_wic]],Table1[[#This Row],[pop_wic]])</f>
        <v>4455.2</v>
      </c>
    </row>
    <row r="7" spans="1:7">
      <c r="A7" s="1">
        <v>2015</v>
      </c>
      <c r="B7" t="s">
        <v>2</v>
      </c>
      <c r="C7" t="s">
        <v>14</v>
      </c>
      <c r="D7" t="s">
        <v>18</v>
      </c>
      <c r="E7" t="s">
        <v>22</v>
      </c>
      <c r="F7" s="1">
        <v>2077.9</v>
      </c>
      <c r="G7">
        <f>IF(Table1[[#This Row],[sex]]="Males",-Table1[[#This Row],[pop_wic]],Table1[[#This Row],[pop_wic]])</f>
        <v>2077.9</v>
      </c>
    </row>
    <row r="8" spans="1:7">
      <c r="A8" s="1">
        <v>2015</v>
      </c>
      <c r="B8" t="s">
        <v>3</v>
      </c>
      <c r="C8" t="s">
        <v>13</v>
      </c>
      <c r="D8" t="s">
        <v>16</v>
      </c>
      <c r="E8" t="s">
        <v>21</v>
      </c>
      <c r="F8" s="1">
        <v>2213.6999999999998</v>
      </c>
      <c r="G8">
        <f>IF(Table1[[#This Row],[sex]]="Males",-Table1[[#This Row],[pop_wic]],Table1[[#This Row],[pop_wic]])</f>
        <v>-2213.6999999999998</v>
      </c>
    </row>
    <row r="9" spans="1:7">
      <c r="A9" s="1">
        <v>2015</v>
      </c>
      <c r="B9" t="s">
        <v>3</v>
      </c>
      <c r="C9" t="s">
        <v>13</v>
      </c>
      <c r="D9" t="s">
        <v>17</v>
      </c>
      <c r="E9" t="s">
        <v>21</v>
      </c>
      <c r="F9" s="1">
        <v>1978.4</v>
      </c>
      <c r="G9">
        <f>IF(Table1[[#This Row],[sex]]="Males",-Table1[[#This Row],[pop_wic]],Table1[[#This Row],[pop_wic]])</f>
        <v>-1978.4</v>
      </c>
    </row>
    <row r="10" spans="1:7">
      <c r="A10" s="1">
        <v>2015</v>
      </c>
      <c r="B10" t="s">
        <v>3</v>
      </c>
      <c r="C10" t="s">
        <v>13</v>
      </c>
      <c r="D10" t="s">
        <v>18</v>
      </c>
      <c r="E10" t="s">
        <v>22</v>
      </c>
      <c r="F10" s="1">
        <v>4523.3</v>
      </c>
      <c r="G10">
        <f>IF(Table1[[#This Row],[sex]]="Males",-Table1[[#This Row],[pop_wic]],Table1[[#This Row],[pop_wic]])</f>
        <v>-4523.3</v>
      </c>
    </row>
    <row r="11" spans="1:7">
      <c r="A11" s="1">
        <v>2015</v>
      </c>
      <c r="B11" t="s">
        <v>3</v>
      </c>
      <c r="C11" t="s">
        <v>13</v>
      </c>
      <c r="D11" t="s">
        <v>19</v>
      </c>
      <c r="E11" t="s">
        <v>22</v>
      </c>
      <c r="F11" s="1">
        <v>601.29999999999995</v>
      </c>
      <c r="G11">
        <f>IF(Table1[[#This Row],[sex]]="Males",-Table1[[#This Row],[pop_wic]],Table1[[#This Row],[pop_wic]])</f>
        <v>-601.29999999999995</v>
      </c>
    </row>
    <row r="12" spans="1:7">
      <c r="A12" s="1">
        <v>2015</v>
      </c>
      <c r="B12" t="s">
        <v>3</v>
      </c>
      <c r="C12" t="s">
        <v>14</v>
      </c>
      <c r="D12" t="s">
        <v>16</v>
      </c>
      <c r="E12" t="s">
        <v>21</v>
      </c>
      <c r="F12" s="1">
        <v>1597.3</v>
      </c>
      <c r="G12">
        <f>IF(Table1[[#This Row],[sex]]="Males",-Table1[[#This Row],[pop_wic]],Table1[[#This Row],[pop_wic]])</f>
        <v>1597.3</v>
      </c>
    </row>
    <row r="13" spans="1:7">
      <c r="A13" s="1">
        <v>2015</v>
      </c>
      <c r="B13" t="s">
        <v>3</v>
      </c>
      <c r="C13" t="s">
        <v>14</v>
      </c>
      <c r="D13" t="s">
        <v>17</v>
      </c>
      <c r="E13" t="s">
        <v>21</v>
      </c>
      <c r="F13" s="1">
        <v>1741.7</v>
      </c>
      <c r="G13">
        <f>IF(Table1[[#This Row],[sex]]="Males",-Table1[[#This Row],[pop_wic]],Table1[[#This Row],[pop_wic]])</f>
        <v>1741.7</v>
      </c>
    </row>
    <row r="14" spans="1:7">
      <c r="A14" s="1">
        <v>2015</v>
      </c>
      <c r="B14" t="s">
        <v>3</v>
      </c>
      <c r="C14" t="s">
        <v>14</v>
      </c>
      <c r="D14" t="s">
        <v>18</v>
      </c>
      <c r="E14" t="s">
        <v>22</v>
      </c>
      <c r="F14" s="1">
        <v>5157.1000000000004</v>
      </c>
      <c r="G14">
        <f>IF(Table1[[#This Row],[sex]]="Males",-Table1[[#This Row],[pop_wic]],Table1[[#This Row],[pop_wic]])</f>
        <v>5157.1000000000004</v>
      </c>
    </row>
    <row r="15" spans="1:7">
      <c r="A15" s="1">
        <v>2015</v>
      </c>
      <c r="B15" t="s">
        <v>3</v>
      </c>
      <c r="C15" t="s">
        <v>14</v>
      </c>
      <c r="D15" t="s">
        <v>19</v>
      </c>
      <c r="E15" t="s">
        <v>22</v>
      </c>
      <c r="F15" s="1">
        <v>909</v>
      </c>
      <c r="G15">
        <f>IF(Table1[[#This Row],[sex]]="Males",-Table1[[#This Row],[pop_wic]],Table1[[#This Row],[pop_wic]])</f>
        <v>909</v>
      </c>
    </row>
    <row r="16" spans="1:7">
      <c r="A16" s="1">
        <v>2015</v>
      </c>
      <c r="B16" t="s">
        <v>4</v>
      </c>
      <c r="C16" t="s">
        <v>13</v>
      </c>
      <c r="D16" t="s">
        <v>16</v>
      </c>
      <c r="E16" t="s">
        <v>21</v>
      </c>
      <c r="F16" s="1">
        <v>2419.4</v>
      </c>
      <c r="G16">
        <f>IF(Table1[[#This Row],[sex]]="Males",-Table1[[#This Row],[pop_wic]],Table1[[#This Row],[pop_wic]])</f>
        <v>-2419.4</v>
      </c>
    </row>
    <row r="17" spans="1:7">
      <c r="A17" s="1">
        <v>2015</v>
      </c>
      <c r="B17" t="s">
        <v>4</v>
      </c>
      <c r="C17" t="s">
        <v>13</v>
      </c>
      <c r="D17" t="s">
        <v>17</v>
      </c>
      <c r="E17" t="s">
        <v>21</v>
      </c>
      <c r="F17" s="1">
        <v>1671.6</v>
      </c>
      <c r="G17">
        <f>IF(Table1[[#This Row],[sex]]="Males",-Table1[[#This Row],[pop_wic]],Table1[[#This Row],[pop_wic]])</f>
        <v>-1671.6</v>
      </c>
    </row>
    <row r="18" spans="1:7">
      <c r="A18" s="1">
        <v>2015</v>
      </c>
      <c r="B18" t="s">
        <v>4</v>
      </c>
      <c r="C18" t="s">
        <v>13</v>
      </c>
      <c r="D18" t="s">
        <v>18</v>
      </c>
      <c r="E18" t="s">
        <v>22</v>
      </c>
      <c r="F18" s="1">
        <v>4706.8</v>
      </c>
      <c r="G18">
        <f>IF(Table1[[#This Row],[sex]]="Males",-Table1[[#This Row],[pop_wic]],Table1[[#This Row],[pop_wic]])</f>
        <v>-4706.8</v>
      </c>
    </row>
    <row r="19" spans="1:7">
      <c r="A19" s="1">
        <v>2015</v>
      </c>
      <c r="B19" t="s">
        <v>4</v>
      </c>
      <c r="C19" t="s">
        <v>13</v>
      </c>
      <c r="D19" t="s">
        <v>19</v>
      </c>
      <c r="E19" t="s">
        <v>22</v>
      </c>
      <c r="F19" s="1">
        <v>1064.5</v>
      </c>
      <c r="G19">
        <f>IF(Table1[[#This Row],[sex]]="Males",-Table1[[#This Row],[pop_wic]],Table1[[#This Row],[pop_wic]])</f>
        <v>-1064.5</v>
      </c>
    </row>
    <row r="20" spans="1:7">
      <c r="A20" s="1">
        <v>2015</v>
      </c>
      <c r="B20" t="s">
        <v>4</v>
      </c>
      <c r="C20" t="s">
        <v>14</v>
      </c>
      <c r="D20" t="s">
        <v>16</v>
      </c>
      <c r="E20" t="s">
        <v>21</v>
      </c>
      <c r="F20" s="1">
        <v>1894.8000000000002</v>
      </c>
      <c r="G20">
        <f>IF(Table1[[#This Row],[sex]]="Males",-Table1[[#This Row],[pop_wic]],Table1[[#This Row],[pop_wic]])</f>
        <v>1894.8000000000002</v>
      </c>
    </row>
    <row r="21" spans="1:7">
      <c r="A21" s="1">
        <v>2015</v>
      </c>
      <c r="B21" t="s">
        <v>4</v>
      </c>
      <c r="C21" t="s">
        <v>14</v>
      </c>
      <c r="D21" t="s">
        <v>17</v>
      </c>
      <c r="E21" t="s">
        <v>21</v>
      </c>
      <c r="F21" s="1">
        <v>1477.6</v>
      </c>
      <c r="G21">
        <f>IF(Table1[[#This Row],[sex]]="Males",-Table1[[#This Row],[pop_wic]],Table1[[#This Row],[pop_wic]])</f>
        <v>1477.6</v>
      </c>
    </row>
    <row r="22" spans="1:7">
      <c r="A22" s="1">
        <v>2015</v>
      </c>
      <c r="B22" t="s">
        <v>4</v>
      </c>
      <c r="C22" t="s">
        <v>14</v>
      </c>
      <c r="D22" t="s">
        <v>18</v>
      </c>
      <c r="E22" t="s">
        <v>22</v>
      </c>
      <c r="F22" s="1">
        <v>5310.7</v>
      </c>
      <c r="G22">
        <f>IF(Table1[[#This Row],[sex]]="Males",-Table1[[#This Row],[pop_wic]],Table1[[#This Row],[pop_wic]])</f>
        <v>5310.7</v>
      </c>
    </row>
    <row r="23" spans="1:7">
      <c r="A23" s="1">
        <v>2015</v>
      </c>
      <c r="B23" t="s">
        <v>4</v>
      </c>
      <c r="C23" t="s">
        <v>14</v>
      </c>
      <c r="D23" t="s">
        <v>19</v>
      </c>
      <c r="E23" t="s">
        <v>22</v>
      </c>
      <c r="F23" s="1">
        <v>1503.7</v>
      </c>
      <c r="G23">
        <f>IF(Table1[[#This Row],[sex]]="Males",-Table1[[#This Row],[pop_wic]],Table1[[#This Row],[pop_wic]])</f>
        <v>1503.7</v>
      </c>
    </row>
    <row r="24" spans="1:7">
      <c r="A24" s="1">
        <v>2015</v>
      </c>
      <c r="B24" t="s">
        <v>5</v>
      </c>
      <c r="C24" t="s">
        <v>13</v>
      </c>
      <c r="D24" t="s">
        <v>16</v>
      </c>
      <c r="E24" t="s">
        <v>21</v>
      </c>
      <c r="F24" s="1">
        <v>2789.7</v>
      </c>
      <c r="G24">
        <f>IF(Table1[[#This Row],[sex]]="Males",-Table1[[#This Row],[pop_wic]],Table1[[#This Row],[pop_wic]])</f>
        <v>-2789.7</v>
      </c>
    </row>
    <row r="25" spans="1:7">
      <c r="A25" s="1">
        <v>2015</v>
      </c>
      <c r="B25" t="s">
        <v>5</v>
      </c>
      <c r="C25" t="s">
        <v>13</v>
      </c>
      <c r="D25" t="s">
        <v>17</v>
      </c>
      <c r="E25" t="s">
        <v>21</v>
      </c>
      <c r="F25" s="1">
        <v>1703.8</v>
      </c>
      <c r="G25">
        <f>IF(Table1[[#This Row],[sex]]="Males",-Table1[[#This Row],[pop_wic]],Table1[[#This Row],[pop_wic]])</f>
        <v>-1703.8</v>
      </c>
    </row>
    <row r="26" spans="1:7">
      <c r="A26" s="1">
        <v>2015</v>
      </c>
      <c r="B26" t="s">
        <v>5</v>
      </c>
      <c r="C26" t="s">
        <v>13</v>
      </c>
      <c r="D26" t="s">
        <v>18</v>
      </c>
      <c r="E26" t="s">
        <v>22</v>
      </c>
      <c r="F26" s="1">
        <v>4334.6000000000004</v>
      </c>
      <c r="G26">
        <f>IF(Table1[[#This Row],[sex]]="Males",-Table1[[#This Row],[pop_wic]],Table1[[#This Row],[pop_wic]])</f>
        <v>-4334.6000000000004</v>
      </c>
    </row>
    <row r="27" spans="1:7">
      <c r="A27" s="1">
        <v>2015</v>
      </c>
      <c r="B27" t="s">
        <v>5</v>
      </c>
      <c r="C27" t="s">
        <v>13</v>
      </c>
      <c r="D27" t="s">
        <v>19</v>
      </c>
      <c r="E27" t="s">
        <v>22</v>
      </c>
      <c r="F27" s="1">
        <v>1103.6000000000001</v>
      </c>
      <c r="G27">
        <f>IF(Table1[[#This Row],[sex]]="Males",-Table1[[#This Row],[pop_wic]],Table1[[#This Row],[pop_wic]])</f>
        <v>-1103.6000000000001</v>
      </c>
    </row>
    <row r="28" spans="1:7">
      <c r="A28" s="1">
        <v>2015</v>
      </c>
      <c r="B28" t="s">
        <v>5</v>
      </c>
      <c r="C28" t="s">
        <v>14</v>
      </c>
      <c r="D28" t="s">
        <v>16</v>
      </c>
      <c r="E28" t="s">
        <v>21</v>
      </c>
      <c r="F28" s="1">
        <v>2187</v>
      </c>
      <c r="G28">
        <f>IF(Table1[[#This Row],[sex]]="Males",-Table1[[#This Row],[pop_wic]],Table1[[#This Row],[pop_wic]])</f>
        <v>2187</v>
      </c>
    </row>
    <row r="29" spans="1:7">
      <c r="A29" s="1">
        <v>2015</v>
      </c>
      <c r="B29" t="s">
        <v>5</v>
      </c>
      <c r="C29" t="s">
        <v>14</v>
      </c>
      <c r="D29" t="s">
        <v>17</v>
      </c>
      <c r="E29" t="s">
        <v>21</v>
      </c>
      <c r="F29" s="1">
        <v>1567.2</v>
      </c>
      <c r="G29">
        <f>IF(Table1[[#This Row],[sex]]="Males",-Table1[[#This Row],[pop_wic]],Table1[[#This Row],[pop_wic]])</f>
        <v>1567.2</v>
      </c>
    </row>
    <row r="30" spans="1:7">
      <c r="A30" s="1">
        <v>2015</v>
      </c>
      <c r="B30" t="s">
        <v>5</v>
      </c>
      <c r="C30" t="s">
        <v>14</v>
      </c>
      <c r="D30" t="s">
        <v>18</v>
      </c>
      <c r="E30" t="s">
        <v>22</v>
      </c>
      <c r="F30" s="1">
        <v>5108.8999999999996</v>
      </c>
      <c r="G30">
        <f>IF(Table1[[#This Row],[sex]]="Males",-Table1[[#This Row],[pop_wic]],Table1[[#This Row],[pop_wic]])</f>
        <v>5108.8999999999996</v>
      </c>
    </row>
    <row r="31" spans="1:7">
      <c r="A31" s="1">
        <v>2015</v>
      </c>
      <c r="B31" t="s">
        <v>5</v>
      </c>
      <c r="C31" t="s">
        <v>14</v>
      </c>
      <c r="D31" t="s">
        <v>19</v>
      </c>
      <c r="E31" t="s">
        <v>22</v>
      </c>
      <c r="F31" s="1">
        <v>1540.7</v>
      </c>
      <c r="G31">
        <f>IF(Table1[[#This Row],[sex]]="Males",-Table1[[#This Row],[pop_wic]],Table1[[#This Row],[pop_wic]])</f>
        <v>1540.7</v>
      </c>
    </row>
    <row r="32" spans="1:7">
      <c r="A32" s="1">
        <v>2015</v>
      </c>
      <c r="B32" t="s">
        <v>6</v>
      </c>
      <c r="C32" t="s">
        <v>13</v>
      </c>
      <c r="D32" t="s">
        <v>16</v>
      </c>
      <c r="E32" t="s">
        <v>21</v>
      </c>
      <c r="F32" s="1">
        <v>3140.7</v>
      </c>
      <c r="G32">
        <f>IF(Table1[[#This Row],[sex]]="Males",-Table1[[#This Row],[pop_wic]],Table1[[#This Row],[pop_wic]])</f>
        <v>-3140.7</v>
      </c>
    </row>
    <row r="33" spans="1:7">
      <c r="A33" s="1">
        <v>2015</v>
      </c>
      <c r="B33" t="s">
        <v>6</v>
      </c>
      <c r="C33" t="s">
        <v>13</v>
      </c>
      <c r="D33" t="s">
        <v>17</v>
      </c>
      <c r="E33" t="s">
        <v>21</v>
      </c>
      <c r="F33" s="1">
        <v>1377</v>
      </c>
      <c r="G33">
        <f>IF(Table1[[#This Row],[sex]]="Males",-Table1[[#This Row],[pop_wic]],Table1[[#This Row],[pop_wic]])</f>
        <v>-1377</v>
      </c>
    </row>
    <row r="34" spans="1:7">
      <c r="A34" s="1">
        <v>2015</v>
      </c>
      <c r="B34" t="s">
        <v>6</v>
      </c>
      <c r="C34" t="s">
        <v>13</v>
      </c>
      <c r="D34" t="s">
        <v>18</v>
      </c>
      <c r="E34" t="s">
        <v>22</v>
      </c>
      <c r="F34" s="1">
        <v>3434.3</v>
      </c>
      <c r="G34">
        <f>IF(Table1[[#This Row],[sex]]="Males",-Table1[[#This Row],[pop_wic]],Table1[[#This Row],[pop_wic]])</f>
        <v>-3434.3</v>
      </c>
    </row>
    <row r="35" spans="1:7">
      <c r="A35" s="1">
        <v>2015</v>
      </c>
      <c r="B35" t="s">
        <v>6</v>
      </c>
      <c r="C35" t="s">
        <v>13</v>
      </c>
      <c r="D35" t="s">
        <v>19</v>
      </c>
      <c r="E35" t="s">
        <v>22</v>
      </c>
      <c r="F35" s="1">
        <v>903.69999999999993</v>
      </c>
      <c r="G35">
        <f>IF(Table1[[#This Row],[sex]]="Males",-Table1[[#This Row],[pop_wic]],Table1[[#This Row],[pop_wic]])</f>
        <v>-903.69999999999993</v>
      </c>
    </row>
    <row r="36" spans="1:7">
      <c r="A36" s="1">
        <v>2015</v>
      </c>
      <c r="B36" t="s">
        <v>6</v>
      </c>
      <c r="C36" t="s">
        <v>14</v>
      </c>
      <c r="D36" t="s">
        <v>16</v>
      </c>
      <c r="E36" t="s">
        <v>21</v>
      </c>
      <c r="F36" s="1">
        <v>2647.2</v>
      </c>
      <c r="G36">
        <f>IF(Table1[[#This Row],[sex]]="Males",-Table1[[#This Row],[pop_wic]],Table1[[#This Row],[pop_wic]])</f>
        <v>2647.2</v>
      </c>
    </row>
    <row r="37" spans="1:7">
      <c r="A37" s="1">
        <v>2015</v>
      </c>
      <c r="B37" t="s">
        <v>6</v>
      </c>
      <c r="C37" t="s">
        <v>14</v>
      </c>
      <c r="D37" t="s">
        <v>17</v>
      </c>
      <c r="E37" t="s">
        <v>21</v>
      </c>
      <c r="F37" s="1">
        <v>1383.3</v>
      </c>
      <c r="G37">
        <f>IF(Table1[[#This Row],[sex]]="Males",-Table1[[#This Row],[pop_wic]],Table1[[#This Row],[pop_wic]])</f>
        <v>1383.3</v>
      </c>
    </row>
    <row r="38" spans="1:7">
      <c r="A38" s="1">
        <v>2015</v>
      </c>
      <c r="B38" t="s">
        <v>6</v>
      </c>
      <c r="C38" t="s">
        <v>14</v>
      </c>
      <c r="D38" t="s">
        <v>18</v>
      </c>
      <c r="E38" t="s">
        <v>22</v>
      </c>
      <c r="F38" s="1">
        <v>4086.3</v>
      </c>
      <c r="G38">
        <f>IF(Table1[[#This Row],[sex]]="Males",-Table1[[#This Row],[pop_wic]],Table1[[#This Row],[pop_wic]])</f>
        <v>4086.3</v>
      </c>
    </row>
    <row r="39" spans="1:7">
      <c r="A39" s="1">
        <v>2015</v>
      </c>
      <c r="B39" t="s">
        <v>6</v>
      </c>
      <c r="C39" t="s">
        <v>14</v>
      </c>
      <c r="D39" t="s">
        <v>19</v>
      </c>
      <c r="E39" t="s">
        <v>22</v>
      </c>
      <c r="F39" s="1">
        <v>1281.2</v>
      </c>
      <c r="G39">
        <f>IF(Table1[[#This Row],[sex]]="Males",-Table1[[#This Row],[pop_wic]],Table1[[#This Row],[pop_wic]])</f>
        <v>1281.2</v>
      </c>
    </row>
    <row r="40" spans="1:7">
      <c r="A40" s="1">
        <v>2015</v>
      </c>
      <c r="B40" t="s">
        <v>7</v>
      </c>
      <c r="C40" t="s">
        <v>13</v>
      </c>
      <c r="D40" t="s">
        <v>16</v>
      </c>
      <c r="E40" t="s">
        <v>21</v>
      </c>
      <c r="F40" s="1">
        <v>3198.1</v>
      </c>
      <c r="G40">
        <f>IF(Table1[[#This Row],[sex]]="Males",-Table1[[#This Row],[pop_wic]],Table1[[#This Row],[pop_wic]])</f>
        <v>-3198.1</v>
      </c>
    </row>
    <row r="41" spans="1:7">
      <c r="A41" s="1">
        <v>2015</v>
      </c>
      <c r="B41" t="s">
        <v>7</v>
      </c>
      <c r="C41" t="s">
        <v>13</v>
      </c>
      <c r="D41" t="s">
        <v>17</v>
      </c>
      <c r="E41" t="s">
        <v>21</v>
      </c>
      <c r="F41" s="1">
        <v>1160.9000000000001</v>
      </c>
      <c r="G41">
        <f>IF(Table1[[#This Row],[sex]]="Males",-Table1[[#This Row],[pop_wic]],Table1[[#This Row],[pop_wic]])</f>
        <v>-1160.9000000000001</v>
      </c>
    </row>
    <row r="42" spans="1:7">
      <c r="A42" s="1">
        <v>2015</v>
      </c>
      <c r="B42" t="s">
        <v>7</v>
      </c>
      <c r="C42" t="s">
        <v>13</v>
      </c>
      <c r="D42" t="s">
        <v>18</v>
      </c>
      <c r="E42" t="s">
        <v>22</v>
      </c>
      <c r="F42" s="1">
        <v>2568.5</v>
      </c>
      <c r="G42">
        <f>IF(Table1[[#This Row],[sex]]="Males",-Table1[[#This Row],[pop_wic]],Table1[[#This Row],[pop_wic]])</f>
        <v>-2568.5</v>
      </c>
    </row>
    <row r="43" spans="1:7">
      <c r="A43" s="1">
        <v>2015</v>
      </c>
      <c r="B43" t="s">
        <v>7</v>
      </c>
      <c r="C43" t="s">
        <v>13</v>
      </c>
      <c r="D43" t="s">
        <v>19</v>
      </c>
      <c r="E43" t="s">
        <v>22</v>
      </c>
      <c r="F43" s="1">
        <v>711.69999999999993</v>
      </c>
      <c r="G43">
        <f>IF(Table1[[#This Row],[sex]]="Males",-Table1[[#This Row],[pop_wic]],Table1[[#This Row],[pop_wic]])</f>
        <v>-711.69999999999993</v>
      </c>
    </row>
    <row r="44" spans="1:7">
      <c r="A44" s="1">
        <v>2015</v>
      </c>
      <c r="B44" t="s">
        <v>7</v>
      </c>
      <c r="C44" t="s">
        <v>14</v>
      </c>
      <c r="D44" t="s">
        <v>16</v>
      </c>
      <c r="E44" t="s">
        <v>21</v>
      </c>
      <c r="F44" s="1">
        <v>2858.9</v>
      </c>
      <c r="G44">
        <f>IF(Table1[[#This Row],[sex]]="Males",-Table1[[#This Row],[pop_wic]],Table1[[#This Row],[pop_wic]])</f>
        <v>2858.9</v>
      </c>
    </row>
    <row r="45" spans="1:7">
      <c r="A45" s="1">
        <v>2015</v>
      </c>
      <c r="B45" t="s">
        <v>7</v>
      </c>
      <c r="C45" t="s">
        <v>14</v>
      </c>
      <c r="D45" t="s">
        <v>17</v>
      </c>
      <c r="E45" t="s">
        <v>21</v>
      </c>
      <c r="F45" s="1">
        <v>1222.7</v>
      </c>
      <c r="G45">
        <f>IF(Table1[[#This Row],[sex]]="Males",-Table1[[#This Row],[pop_wic]],Table1[[#This Row],[pop_wic]])</f>
        <v>1222.7</v>
      </c>
    </row>
    <row r="46" spans="1:7">
      <c r="A46" s="1">
        <v>2015</v>
      </c>
      <c r="B46" t="s">
        <v>7</v>
      </c>
      <c r="C46" t="s">
        <v>14</v>
      </c>
      <c r="D46" t="s">
        <v>18</v>
      </c>
      <c r="E46" t="s">
        <v>22</v>
      </c>
      <c r="F46" s="1">
        <v>3164.8</v>
      </c>
      <c r="G46">
        <f>IF(Table1[[#This Row],[sex]]="Males",-Table1[[#This Row],[pop_wic]],Table1[[#This Row],[pop_wic]])</f>
        <v>3164.8</v>
      </c>
    </row>
    <row r="47" spans="1:7">
      <c r="A47" s="1">
        <v>2015</v>
      </c>
      <c r="B47" t="s">
        <v>7</v>
      </c>
      <c r="C47" t="s">
        <v>14</v>
      </c>
      <c r="D47" t="s">
        <v>19</v>
      </c>
      <c r="E47" t="s">
        <v>22</v>
      </c>
      <c r="F47" s="1">
        <v>1039.7</v>
      </c>
      <c r="G47">
        <f>IF(Table1[[#This Row],[sex]]="Males",-Table1[[#This Row],[pop_wic]],Table1[[#This Row],[pop_wic]])</f>
        <v>1039.7</v>
      </c>
    </row>
    <row r="48" spans="1:7">
      <c r="A48" s="1">
        <v>2015</v>
      </c>
      <c r="B48" t="s">
        <v>8</v>
      </c>
      <c r="C48" t="s">
        <v>13</v>
      </c>
      <c r="D48" t="s">
        <v>16</v>
      </c>
      <c r="E48" t="s">
        <v>21</v>
      </c>
      <c r="F48" s="1">
        <v>3183</v>
      </c>
      <c r="G48">
        <f>IF(Table1[[#This Row],[sex]]="Males",-Table1[[#This Row],[pop_wic]],Table1[[#This Row],[pop_wic]])</f>
        <v>-3183</v>
      </c>
    </row>
    <row r="49" spans="1:7">
      <c r="A49" s="1">
        <v>2015</v>
      </c>
      <c r="B49" t="s">
        <v>8</v>
      </c>
      <c r="C49" t="s">
        <v>13</v>
      </c>
      <c r="D49" t="s">
        <v>17</v>
      </c>
      <c r="E49" t="s">
        <v>22</v>
      </c>
      <c r="F49" s="1">
        <v>1042.7</v>
      </c>
      <c r="G49">
        <f>IF(Table1[[#This Row],[sex]]="Males",-Table1[[#This Row],[pop_wic]],Table1[[#This Row],[pop_wic]])</f>
        <v>-1042.7</v>
      </c>
    </row>
    <row r="50" spans="1:7">
      <c r="A50" s="1">
        <v>2015</v>
      </c>
      <c r="B50" t="s">
        <v>8</v>
      </c>
      <c r="C50" t="s">
        <v>13</v>
      </c>
      <c r="D50" t="s">
        <v>18</v>
      </c>
      <c r="E50" t="s">
        <v>22</v>
      </c>
      <c r="F50" s="1">
        <v>2129.1999999999998</v>
      </c>
      <c r="G50">
        <f>IF(Table1[[#This Row],[sex]]="Males",-Table1[[#This Row],[pop_wic]],Table1[[#This Row],[pop_wic]])</f>
        <v>-2129.1999999999998</v>
      </c>
    </row>
    <row r="51" spans="1:7">
      <c r="A51" s="1">
        <v>2015</v>
      </c>
      <c r="B51" t="s">
        <v>8</v>
      </c>
      <c r="C51" t="s">
        <v>13</v>
      </c>
      <c r="D51" t="s">
        <v>19</v>
      </c>
      <c r="E51" t="s">
        <v>22</v>
      </c>
      <c r="F51" s="1">
        <v>621.4</v>
      </c>
      <c r="G51">
        <f>IF(Table1[[#This Row],[sex]]="Males",-Table1[[#This Row],[pop_wic]],Table1[[#This Row],[pop_wic]])</f>
        <v>-621.4</v>
      </c>
    </row>
    <row r="52" spans="1:7">
      <c r="A52" s="1">
        <v>2015</v>
      </c>
      <c r="B52" t="s">
        <v>8</v>
      </c>
      <c r="C52" t="s">
        <v>14</v>
      </c>
      <c r="D52" t="s">
        <v>16</v>
      </c>
      <c r="E52" t="s">
        <v>21</v>
      </c>
      <c r="F52" s="1">
        <v>3028.5</v>
      </c>
      <c r="G52">
        <f>IF(Table1[[#This Row],[sex]]="Males",-Table1[[#This Row],[pop_wic]],Table1[[#This Row],[pop_wic]])</f>
        <v>3028.5</v>
      </c>
    </row>
    <row r="53" spans="1:7">
      <c r="A53" s="1">
        <v>2015</v>
      </c>
      <c r="B53" t="s">
        <v>8</v>
      </c>
      <c r="C53" t="s">
        <v>14</v>
      </c>
      <c r="D53" t="s">
        <v>17</v>
      </c>
      <c r="E53" t="s">
        <v>22</v>
      </c>
      <c r="F53" s="1">
        <v>1111.2</v>
      </c>
      <c r="G53">
        <f>IF(Table1[[#This Row],[sex]]="Males",-Table1[[#This Row],[pop_wic]],Table1[[#This Row],[pop_wic]])</f>
        <v>1111.2</v>
      </c>
    </row>
    <row r="54" spans="1:7">
      <c r="A54" s="1">
        <v>2015</v>
      </c>
      <c r="B54" t="s">
        <v>8</v>
      </c>
      <c r="C54" t="s">
        <v>14</v>
      </c>
      <c r="D54" t="s">
        <v>18</v>
      </c>
      <c r="E54" t="s">
        <v>22</v>
      </c>
      <c r="F54" s="1">
        <v>2673.7</v>
      </c>
      <c r="G54">
        <f>IF(Table1[[#This Row],[sex]]="Males",-Table1[[#This Row],[pop_wic]],Table1[[#This Row],[pop_wic]])</f>
        <v>2673.7</v>
      </c>
    </row>
    <row r="55" spans="1:7">
      <c r="A55" s="1">
        <v>2015</v>
      </c>
      <c r="B55" t="s">
        <v>8</v>
      </c>
      <c r="C55" t="s">
        <v>14</v>
      </c>
      <c r="D55" t="s">
        <v>19</v>
      </c>
      <c r="E55" t="s">
        <v>22</v>
      </c>
      <c r="F55" s="1">
        <v>928.6</v>
      </c>
      <c r="G55">
        <f>IF(Table1[[#This Row],[sex]]="Males",-Table1[[#This Row],[pop_wic]],Table1[[#This Row],[pop_wic]])</f>
        <v>928.6</v>
      </c>
    </row>
    <row r="56" spans="1:7">
      <c r="A56" s="1">
        <v>2015</v>
      </c>
      <c r="B56" t="s">
        <v>9</v>
      </c>
      <c r="C56" t="s">
        <v>13</v>
      </c>
      <c r="D56" t="s">
        <v>16</v>
      </c>
      <c r="E56" t="s">
        <v>21</v>
      </c>
      <c r="F56" s="1">
        <v>2983.2</v>
      </c>
      <c r="G56">
        <f>IF(Table1[[#This Row],[sex]]="Males",-Table1[[#This Row],[pop_wic]],Table1[[#This Row],[pop_wic]])</f>
        <v>-2983.2</v>
      </c>
    </row>
    <row r="57" spans="1:7">
      <c r="A57" s="1">
        <v>2015</v>
      </c>
      <c r="B57" t="s">
        <v>9</v>
      </c>
      <c r="C57" t="s">
        <v>13</v>
      </c>
      <c r="D57" t="s">
        <v>17</v>
      </c>
      <c r="E57" t="s">
        <v>22</v>
      </c>
      <c r="F57" s="1">
        <v>910.6</v>
      </c>
      <c r="G57">
        <f>IF(Table1[[#This Row],[sex]]="Males",-Table1[[#This Row],[pop_wic]],Table1[[#This Row],[pop_wic]])</f>
        <v>-910.6</v>
      </c>
    </row>
    <row r="58" spans="1:7">
      <c r="A58" s="1">
        <v>2015</v>
      </c>
      <c r="B58" t="s">
        <v>9</v>
      </c>
      <c r="C58" t="s">
        <v>13</v>
      </c>
      <c r="D58" t="s">
        <v>18</v>
      </c>
      <c r="E58" t="s">
        <v>22</v>
      </c>
      <c r="F58" s="1">
        <v>1860.8000000000002</v>
      </c>
      <c r="G58">
        <f>IF(Table1[[#This Row],[sex]]="Males",-Table1[[#This Row],[pop_wic]],Table1[[#This Row],[pop_wic]])</f>
        <v>-1860.8000000000002</v>
      </c>
    </row>
    <row r="59" spans="1:7">
      <c r="A59" s="1">
        <v>2015</v>
      </c>
      <c r="B59" t="s">
        <v>9</v>
      </c>
      <c r="C59" t="s">
        <v>13</v>
      </c>
      <c r="D59" t="s">
        <v>19</v>
      </c>
      <c r="E59" t="s">
        <v>22</v>
      </c>
      <c r="F59" s="1">
        <v>592.6</v>
      </c>
      <c r="G59">
        <f>IF(Table1[[#This Row],[sex]]="Males",-Table1[[#This Row],[pop_wic]],Table1[[#This Row],[pop_wic]])</f>
        <v>-592.6</v>
      </c>
    </row>
    <row r="60" spans="1:7">
      <c r="A60" s="1">
        <v>2015</v>
      </c>
      <c r="B60" t="s">
        <v>9</v>
      </c>
      <c r="C60" t="s">
        <v>14</v>
      </c>
      <c r="D60" t="s">
        <v>16</v>
      </c>
      <c r="E60" t="s">
        <v>21</v>
      </c>
      <c r="F60" s="1">
        <v>3030</v>
      </c>
      <c r="G60">
        <f>IF(Table1[[#This Row],[sex]]="Males",-Table1[[#This Row],[pop_wic]],Table1[[#This Row],[pop_wic]])</f>
        <v>3030</v>
      </c>
    </row>
    <row r="61" spans="1:7">
      <c r="A61" s="1">
        <v>2015</v>
      </c>
      <c r="B61" t="s">
        <v>9</v>
      </c>
      <c r="C61" t="s">
        <v>14</v>
      </c>
      <c r="D61" t="s">
        <v>17</v>
      </c>
      <c r="E61" t="s">
        <v>21</v>
      </c>
      <c r="F61" s="1">
        <v>977.5</v>
      </c>
      <c r="G61">
        <f>IF(Table1[[#This Row],[sex]]="Males",-Table1[[#This Row],[pop_wic]],Table1[[#This Row],[pop_wic]])</f>
        <v>977.5</v>
      </c>
    </row>
    <row r="62" spans="1:7">
      <c r="A62" s="1">
        <v>2015</v>
      </c>
      <c r="B62" t="s">
        <v>9</v>
      </c>
      <c r="C62" t="s">
        <v>14</v>
      </c>
      <c r="D62" t="s">
        <v>18</v>
      </c>
      <c r="E62" t="s">
        <v>22</v>
      </c>
      <c r="F62" s="1">
        <v>2277.6999999999998</v>
      </c>
      <c r="G62">
        <f>IF(Table1[[#This Row],[sex]]="Males",-Table1[[#This Row],[pop_wic]],Table1[[#This Row],[pop_wic]])</f>
        <v>2277.6999999999998</v>
      </c>
    </row>
    <row r="63" spans="1:7">
      <c r="A63" s="1">
        <v>2015</v>
      </c>
      <c r="B63" t="s">
        <v>9</v>
      </c>
      <c r="C63" t="s">
        <v>14</v>
      </c>
      <c r="D63" t="s">
        <v>19</v>
      </c>
      <c r="E63" t="s">
        <v>22</v>
      </c>
      <c r="F63" s="1">
        <v>850.19999999999993</v>
      </c>
      <c r="G63">
        <f>IF(Table1[[#This Row],[sex]]="Males",-Table1[[#This Row],[pop_wic]],Table1[[#This Row],[pop_wic]])</f>
        <v>850.19999999999993</v>
      </c>
    </row>
    <row r="64" spans="1:7">
      <c r="A64" s="1">
        <v>2015</v>
      </c>
      <c r="B64" t="s">
        <v>10</v>
      </c>
      <c r="C64" t="s">
        <v>13</v>
      </c>
      <c r="D64" t="s">
        <v>16</v>
      </c>
      <c r="E64" t="s">
        <v>21</v>
      </c>
      <c r="F64" s="1">
        <v>2586.3999999999996</v>
      </c>
      <c r="G64">
        <f>IF(Table1[[#This Row],[sex]]="Males",-Table1[[#This Row],[pop_wic]],Table1[[#This Row],[pop_wic]])</f>
        <v>-2586.3999999999996</v>
      </c>
    </row>
    <row r="65" spans="1:7">
      <c r="A65" s="1">
        <v>2015</v>
      </c>
      <c r="B65" t="s">
        <v>10</v>
      </c>
      <c r="C65" t="s">
        <v>13</v>
      </c>
      <c r="D65" t="s">
        <v>17</v>
      </c>
      <c r="E65" t="s">
        <v>22</v>
      </c>
      <c r="F65" s="1">
        <v>685</v>
      </c>
      <c r="G65">
        <f>IF(Table1[[#This Row],[sex]]="Males",-Table1[[#This Row],[pop_wic]],Table1[[#This Row],[pop_wic]])</f>
        <v>-685</v>
      </c>
    </row>
    <row r="66" spans="1:7">
      <c r="A66" s="1">
        <v>2015</v>
      </c>
      <c r="B66" t="s">
        <v>10</v>
      </c>
      <c r="C66" t="s">
        <v>13</v>
      </c>
      <c r="D66" t="s">
        <v>18</v>
      </c>
      <c r="E66" t="s">
        <v>22</v>
      </c>
      <c r="F66" s="1">
        <v>1426.6999999999998</v>
      </c>
      <c r="G66">
        <f>IF(Table1[[#This Row],[sex]]="Males",-Table1[[#This Row],[pop_wic]],Table1[[#This Row],[pop_wic]])</f>
        <v>-1426.6999999999998</v>
      </c>
    </row>
    <row r="67" spans="1:7">
      <c r="A67" s="1">
        <v>2015</v>
      </c>
      <c r="B67" t="s">
        <v>10</v>
      </c>
      <c r="C67" t="s">
        <v>13</v>
      </c>
      <c r="D67" t="s">
        <v>19</v>
      </c>
      <c r="E67" t="s">
        <v>22</v>
      </c>
      <c r="F67" s="1">
        <v>494.4</v>
      </c>
      <c r="G67">
        <f>IF(Table1[[#This Row],[sex]]="Males",-Table1[[#This Row],[pop_wic]],Table1[[#This Row],[pop_wic]])</f>
        <v>-494.4</v>
      </c>
    </row>
    <row r="68" spans="1:7">
      <c r="A68" s="1">
        <v>2015</v>
      </c>
      <c r="B68" t="s">
        <v>10</v>
      </c>
      <c r="C68" t="s">
        <v>14</v>
      </c>
      <c r="D68" t="s">
        <v>16</v>
      </c>
      <c r="E68" t="s">
        <v>21</v>
      </c>
      <c r="F68" s="1">
        <v>2790.3999999999996</v>
      </c>
      <c r="G68">
        <f>IF(Table1[[#This Row],[sex]]="Males",-Table1[[#This Row],[pop_wic]],Table1[[#This Row],[pop_wic]])</f>
        <v>2790.3999999999996</v>
      </c>
    </row>
    <row r="69" spans="1:7">
      <c r="A69" s="1">
        <v>2015</v>
      </c>
      <c r="B69" t="s">
        <v>10</v>
      </c>
      <c r="C69" t="s">
        <v>14</v>
      </c>
      <c r="D69" t="s">
        <v>17</v>
      </c>
      <c r="E69" t="s">
        <v>22</v>
      </c>
      <c r="F69" s="1">
        <v>744.9</v>
      </c>
      <c r="G69">
        <f>IF(Table1[[#This Row],[sex]]="Males",-Table1[[#This Row],[pop_wic]],Table1[[#This Row],[pop_wic]])</f>
        <v>744.9</v>
      </c>
    </row>
    <row r="70" spans="1:7">
      <c r="A70" s="1">
        <v>2015</v>
      </c>
      <c r="B70" t="s">
        <v>10</v>
      </c>
      <c r="C70" t="s">
        <v>14</v>
      </c>
      <c r="D70" t="s">
        <v>18</v>
      </c>
      <c r="E70" t="s">
        <v>22</v>
      </c>
      <c r="F70" s="1">
        <v>1702.6</v>
      </c>
      <c r="G70">
        <f>IF(Table1[[#This Row],[sex]]="Males",-Table1[[#This Row],[pop_wic]],Table1[[#This Row],[pop_wic]])</f>
        <v>1702.6</v>
      </c>
    </row>
    <row r="71" spans="1:7">
      <c r="A71" s="1">
        <v>2015</v>
      </c>
      <c r="B71" t="s">
        <v>10</v>
      </c>
      <c r="C71" t="s">
        <v>14</v>
      </c>
      <c r="D71" t="s">
        <v>19</v>
      </c>
      <c r="E71" t="s">
        <v>22</v>
      </c>
      <c r="F71" s="1">
        <v>664.6</v>
      </c>
      <c r="G71">
        <f>IF(Table1[[#This Row],[sex]]="Males",-Table1[[#This Row],[pop_wic]],Table1[[#This Row],[pop_wic]])</f>
        <v>664.6</v>
      </c>
    </row>
    <row r="72" spans="1:7">
      <c r="A72" s="1">
        <v>2015</v>
      </c>
      <c r="B72" t="s">
        <v>11</v>
      </c>
      <c r="C72" t="s">
        <v>13</v>
      </c>
      <c r="D72" t="s">
        <v>16</v>
      </c>
      <c r="E72" t="s">
        <v>21</v>
      </c>
      <c r="F72" s="1">
        <v>2252.3000000000002</v>
      </c>
      <c r="G72">
        <f>IF(Table1[[#This Row],[sex]]="Males",-Table1[[#This Row],[pop_wic]],Table1[[#This Row],[pop_wic]])</f>
        <v>-2252.3000000000002</v>
      </c>
    </row>
    <row r="73" spans="1:7">
      <c r="A73" s="1">
        <v>2015</v>
      </c>
      <c r="B73" t="s">
        <v>11</v>
      </c>
      <c r="C73" t="s">
        <v>13</v>
      </c>
      <c r="D73" t="s">
        <v>17</v>
      </c>
      <c r="E73" t="s">
        <v>22</v>
      </c>
      <c r="F73" s="1">
        <v>470.2</v>
      </c>
      <c r="G73">
        <f>IF(Table1[[#This Row],[sex]]="Males",-Table1[[#This Row],[pop_wic]],Table1[[#This Row],[pop_wic]])</f>
        <v>-470.2</v>
      </c>
    </row>
    <row r="74" spans="1:7">
      <c r="A74" s="1">
        <v>2015</v>
      </c>
      <c r="B74" t="s">
        <v>11</v>
      </c>
      <c r="C74" t="s">
        <v>13</v>
      </c>
      <c r="D74" t="s">
        <v>18</v>
      </c>
      <c r="E74" t="s">
        <v>22</v>
      </c>
      <c r="F74" s="1">
        <v>1014.9000000000001</v>
      </c>
      <c r="G74">
        <f>IF(Table1[[#This Row],[sex]]="Males",-Table1[[#This Row],[pop_wic]],Table1[[#This Row],[pop_wic]])</f>
        <v>-1014.9000000000001</v>
      </c>
    </row>
    <row r="75" spans="1:7">
      <c r="A75" s="1">
        <v>2015</v>
      </c>
      <c r="B75" t="s">
        <v>11</v>
      </c>
      <c r="C75" t="s">
        <v>13</v>
      </c>
      <c r="D75" t="s">
        <v>19</v>
      </c>
      <c r="E75" t="s">
        <v>22</v>
      </c>
      <c r="F75" s="1">
        <v>391.8</v>
      </c>
      <c r="G75">
        <f>IF(Table1[[#This Row],[sex]]="Males",-Table1[[#This Row],[pop_wic]],Table1[[#This Row],[pop_wic]])</f>
        <v>-391.8</v>
      </c>
    </row>
    <row r="76" spans="1:7">
      <c r="A76" s="1">
        <v>2015</v>
      </c>
      <c r="B76" t="s">
        <v>11</v>
      </c>
      <c r="C76" t="s">
        <v>14</v>
      </c>
      <c r="D76" t="s">
        <v>16</v>
      </c>
      <c r="E76" t="s">
        <v>21</v>
      </c>
      <c r="F76" s="1">
        <v>2572.6999999999998</v>
      </c>
      <c r="G76">
        <f>IF(Table1[[#This Row],[sex]]="Males",-Table1[[#This Row],[pop_wic]],Table1[[#This Row],[pop_wic]])</f>
        <v>2572.6999999999998</v>
      </c>
    </row>
    <row r="77" spans="1:7">
      <c r="A77" s="1">
        <v>2015</v>
      </c>
      <c r="B77" t="s">
        <v>11</v>
      </c>
      <c r="C77" t="s">
        <v>14</v>
      </c>
      <c r="D77" t="s">
        <v>17</v>
      </c>
      <c r="E77" t="s">
        <v>22</v>
      </c>
      <c r="F77" s="1">
        <v>523.6</v>
      </c>
      <c r="G77">
        <f>IF(Table1[[#This Row],[sex]]="Males",-Table1[[#This Row],[pop_wic]],Table1[[#This Row],[pop_wic]])</f>
        <v>523.6</v>
      </c>
    </row>
    <row r="78" spans="1:7">
      <c r="A78" s="1">
        <v>2015</v>
      </c>
      <c r="B78" t="s">
        <v>11</v>
      </c>
      <c r="C78" t="s">
        <v>14</v>
      </c>
      <c r="D78" t="s">
        <v>18</v>
      </c>
      <c r="E78" t="s">
        <v>22</v>
      </c>
      <c r="F78" s="1">
        <v>1194.6999999999998</v>
      </c>
      <c r="G78">
        <f>IF(Table1[[#This Row],[sex]]="Males",-Table1[[#This Row],[pop_wic]],Table1[[#This Row],[pop_wic]])</f>
        <v>1194.6999999999998</v>
      </c>
    </row>
    <row r="79" spans="1:7">
      <c r="A79" s="1">
        <v>2015</v>
      </c>
      <c r="B79" t="s">
        <v>11</v>
      </c>
      <c r="C79" t="s">
        <v>14</v>
      </c>
      <c r="D79" t="s">
        <v>19</v>
      </c>
      <c r="E79" t="s">
        <v>22</v>
      </c>
      <c r="F79" s="1">
        <v>489.4</v>
      </c>
      <c r="G79">
        <f>IF(Table1[[#This Row],[sex]]="Males",-Table1[[#This Row],[pop_wic]],Table1[[#This Row],[pop_wic]])</f>
        <v>489.4</v>
      </c>
    </row>
    <row r="80" spans="1:7">
      <c r="A80" s="1">
        <v>2020</v>
      </c>
      <c r="B80" t="s">
        <v>2</v>
      </c>
      <c r="C80" t="s">
        <v>13</v>
      </c>
      <c r="D80" t="s">
        <v>16</v>
      </c>
      <c r="E80" t="s">
        <v>21</v>
      </c>
      <c r="F80" s="1">
        <v>1867.3999999999999</v>
      </c>
      <c r="G80">
        <f>IF(Table1[[#This Row],[sex]]="Males",-Table1[[#This Row],[pop_wic]],Table1[[#This Row],[pop_wic]])</f>
        <v>-1867.3999999999999</v>
      </c>
    </row>
    <row r="81" spans="1:7">
      <c r="A81" s="1">
        <v>2020</v>
      </c>
      <c r="B81" t="s">
        <v>2</v>
      </c>
      <c r="C81" t="s">
        <v>13</v>
      </c>
      <c r="D81" t="s">
        <v>17</v>
      </c>
      <c r="E81" t="s">
        <v>21</v>
      </c>
      <c r="F81" s="1">
        <v>4456.8</v>
      </c>
      <c r="G81">
        <f>IF(Table1[[#This Row],[sex]]="Males",-Table1[[#This Row],[pop_wic]],Table1[[#This Row],[pop_wic]])</f>
        <v>-4456.8</v>
      </c>
    </row>
    <row r="82" spans="1:7">
      <c r="A82" s="1">
        <v>2020</v>
      </c>
      <c r="B82" t="s">
        <v>2</v>
      </c>
      <c r="C82" t="s">
        <v>13</v>
      </c>
      <c r="D82" t="s">
        <v>18</v>
      </c>
      <c r="E82" t="s">
        <v>22</v>
      </c>
      <c r="F82" s="1">
        <v>1975.4</v>
      </c>
      <c r="G82">
        <f>IF(Table1[[#This Row],[sex]]="Males",-Table1[[#This Row],[pop_wic]],Table1[[#This Row],[pop_wic]])</f>
        <v>-1975.4</v>
      </c>
    </row>
    <row r="83" spans="1:7">
      <c r="A83" s="1">
        <v>2020</v>
      </c>
      <c r="B83" t="s">
        <v>2</v>
      </c>
      <c r="C83" t="s">
        <v>14</v>
      </c>
      <c r="D83" t="s">
        <v>16</v>
      </c>
      <c r="E83" t="s">
        <v>21</v>
      </c>
      <c r="F83" s="1">
        <v>1329.1</v>
      </c>
      <c r="G83">
        <f>IF(Table1[[#This Row],[sex]]="Males",-Table1[[#This Row],[pop_wic]],Table1[[#This Row],[pop_wic]])</f>
        <v>1329.1</v>
      </c>
    </row>
    <row r="84" spans="1:7">
      <c r="A84" s="1">
        <v>2020</v>
      </c>
      <c r="B84" t="s">
        <v>2</v>
      </c>
      <c r="C84" t="s">
        <v>14</v>
      </c>
      <c r="D84" t="s">
        <v>17</v>
      </c>
      <c r="E84" t="s">
        <v>21</v>
      </c>
      <c r="F84" s="1">
        <v>4475.2</v>
      </c>
      <c r="G84">
        <f>IF(Table1[[#This Row],[sex]]="Males",-Table1[[#This Row],[pop_wic]],Table1[[#This Row],[pop_wic]])</f>
        <v>4475.2</v>
      </c>
    </row>
    <row r="85" spans="1:7">
      <c r="A85" s="1">
        <v>2020</v>
      </c>
      <c r="B85" t="s">
        <v>2</v>
      </c>
      <c r="C85" t="s">
        <v>14</v>
      </c>
      <c r="D85" t="s">
        <v>18</v>
      </c>
      <c r="E85" t="s">
        <v>22</v>
      </c>
      <c r="F85" s="1">
        <v>2201.6</v>
      </c>
      <c r="G85">
        <f>IF(Table1[[#This Row],[sex]]="Males",-Table1[[#This Row],[pop_wic]],Table1[[#This Row],[pop_wic]])</f>
        <v>2201.6</v>
      </c>
    </row>
    <row r="86" spans="1:7">
      <c r="A86" s="1">
        <v>2020</v>
      </c>
      <c r="B86" t="s">
        <v>3</v>
      </c>
      <c r="C86" t="s">
        <v>13</v>
      </c>
      <c r="D86" t="s">
        <v>16</v>
      </c>
      <c r="E86" t="s">
        <v>21</v>
      </c>
      <c r="F86" s="1">
        <v>1812.1999999999998</v>
      </c>
      <c r="G86">
        <f>IF(Table1[[#This Row],[sex]]="Males",-Table1[[#This Row],[pop_wic]],Table1[[#This Row],[pop_wic]])</f>
        <v>-1812.1999999999998</v>
      </c>
    </row>
    <row r="87" spans="1:7">
      <c r="A87" s="1">
        <v>2020</v>
      </c>
      <c r="B87" t="s">
        <v>3</v>
      </c>
      <c r="C87" t="s">
        <v>13</v>
      </c>
      <c r="D87" t="s">
        <v>17</v>
      </c>
      <c r="E87" t="s">
        <v>21</v>
      </c>
      <c r="F87" s="1">
        <v>1759.4</v>
      </c>
      <c r="G87">
        <f>IF(Table1[[#This Row],[sex]]="Males",-Table1[[#This Row],[pop_wic]],Table1[[#This Row],[pop_wic]])</f>
        <v>-1759.4</v>
      </c>
    </row>
    <row r="88" spans="1:7">
      <c r="A88" s="1">
        <v>2020</v>
      </c>
      <c r="B88" t="s">
        <v>3</v>
      </c>
      <c r="C88" t="s">
        <v>13</v>
      </c>
      <c r="D88" t="s">
        <v>18</v>
      </c>
      <c r="E88" t="s">
        <v>22</v>
      </c>
      <c r="F88" s="1">
        <v>5182.5</v>
      </c>
      <c r="G88">
        <f>IF(Table1[[#This Row],[sex]]="Males",-Table1[[#This Row],[pop_wic]],Table1[[#This Row],[pop_wic]])</f>
        <v>-5182.5</v>
      </c>
    </row>
    <row r="89" spans="1:7">
      <c r="A89" s="1">
        <v>2020</v>
      </c>
      <c r="B89" t="s">
        <v>3</v>
      </c>
      <c r="C89" t="s">
        <v>13</v>
      </c>
      <c r="D89" t="s">
        <v>19</v>
      </c>
      <c r="E89" t="s">
        <v>22</v>
      </c>
      <c r="F89" s="1">
        <v>832.09999999999991</v>
      </c>
      <c r="G89">
        <f>IF(Table1[[#This Row],[sex]]="Males",-Table1[[#This Row],[pop_wic]],Table1[[#This Row],[pop_wic]])</f>
        <v>-832.09999999999991</v>
      </c>
    </row>
    <row r="90" spans="1:7">
      <c r="A90" s="1">
        <v>2020</v>
      </c>
      <c r="B90" t="s">
        <v>3</v>
      </c>
      <c r="C90" t="s">
        <v>14</v>
      </c>
      <c r="D90" t="s">
        <v>16</v>
      </c>
      <c r="E90" t="s">
        <v>21</v>
      </c>
      <c r="F90" s="1">
        <v>1338.1</v>
      </c>
      <c r="G90">
        <f>IF(Table1[[#This Row],[sex]]="Males",-Table1[[#This Row],[pop_wic]],Table1[[#This Row],[pop_wic]])</f>
        <v>1338.1</v>
      </c>
    </row>
    <row r="91" spans="1:7">
      <c r="A91" s="1">
        <v>2020</v>
      </c>
      <c r="B91" t="s">
        <v>3</v>
      </c>
      <c r="C91" t="s">
        <v>14</v>
      </c>
      <c r="D91" t="s">
        <v>17</v>
      </c>
      <c r="E91" t="s">
        <v>21</v>
      </c>
      <c r="F91" s="1">
        <v>1499.5</v>
      </c>
      <c r="G91">
        <f>IF(Table1[[#This Row],[sex]]="Males",-Table1[[#This Row],[pop_wic]],Table1[[#This Row],[pop_wic]])</f>
        <v>1499.5</v>
      </c>
    </row>
    <row r="92" spans="1:7">
      <c r="A92" s="1">
        <v>2020</v>
      </c>
      <c r="B92" t="s">
        <v>3</v>
      </c>
      <c r="C92" t="s">
        <v>14</v>
      </c>
      <c r="D92" t="s">
        <v>18</v>
      </c>
      <c r="E92" t="s">
        <v>22</v>
      </c>
      <c r="F92" s="1">
        <v>5683.1</v>
      </c>
      <c r="G92">
        <f>IF(Table1[[#This Row],[sex]]="Males",-Table1[[#This Row],[pop_wic]],Table1[[#This Row],[pop_wic]])</f>
        <v>5683.1</v>
      </c>
    </row>
    <row r="93" spans="1:7">
      <c r="A93" s="1">
        <v>2020</v>
      </c>
      <c r="B93" t="s">
        <v>3</v>
      </c>
      <c r="C93" t="s">
        <v>14</v>
      </c>
      <c r="D93" t="s">
        <v>19</v>
      </c>
      <c r="E93" t="s">
        <v>22</v>
      </c>
      <c r="F93" s="1">
        <v>1201.8</v>
      </c>
      <c r="G93">
        <f>IF(Table1[[#This Row],[sex]]="Males",-Table1[[#This Row],[pop_wic]],Table1[[#This Row],[pop_wic]])</f>
        <v>1201.8</v>
      </c>
    </row>
    <row r="94" spans="1:7">
      <c r="A94" s="1">
        <v>2020</v>
      </c>
      <c r="B94" t="s">
        <v>4</v>
      </c>
      <c r="C94" t="s">
        <v>13</v>
      </c>
      <c r="D94" t="s">
        <v>16</v>
      </c>
      <c r="E94" t="s">
        <v>21</v>
      </c>
      <c r="F94" s="1">
        <v>2005.9</v>
      </c>
      <c r="G94">
        <f>IF(Table1[[#This Row],[sex]]="Males",-Table1[[#This Row],[pop_wic]],Table1[[#This Row],[pop_wic]])</f>
        <v>-2005.9</v>
      </c>
    </row>
    <row r="95" spans="1:7">
      <c r="A95" s="1">
        <v>2020</v>
      </c>
      <c r="B95" t="s">
        <v>4</v>
      </c>
      <c r="C95" t="s">
        <v>13</v>
      </c>
      <c r="D95" t="s">
        <v>17</v>
      </c>
      <c r="E95" t="s">
        <v>21</v>
      </c>
      <c r="F95" s="1">
        <v>1609.4</v>
      </c>
      <c r="G95">
        <f>IF(Table1[[#This Row],[sex]]="Males",-Table1[[#This Row],[pop_wic]],Table1[[#This Row],[pop_wic]])</f>
        <v>-1609.4</v>
      </c>
    </row>
    <row r="96" spans="1:7">
      <c r="A96" s="1">
        <v>2020</v>
      </c>
      <c r="B96" t="s">
        <v>4</v>
      </c>
      <c r="C96" t="s">
        <v>13</v>
      </c>
      <c r="D96" t="s">
        <v>18</v>
      </c>
      <c r="E96" t="s">
        <v>22</v>
      </c>
      <c r="F96" s="1">
        <v>4992.7</v>
      </c>
      <c r="G96">
        <f>IF(Table1[[#This Row],[sex]]="Males",-Table1[[#This Row],[pop_wic]],Table1[[#This Row],[pop_wic]])</f>
        <v>-4992.7</v>
      </c>
    </row>
    <row r="97" spans="1:7">
      <c r="A97" s="1">
        <v>2020</v>
      </c>
      <c r="B97" t="s">
        <v>4</v>
      </c>
      <c r="C97" t="s">
        <v>13</v>
      </c>
      <c r="D97" t="s">
        <v>19</v>
      </c>
      <c r="E97" t="s">
        <v>22</v>
      </c>
      <c r="F97" s="1">
        <v>1215.2</v>
      </c>
      <c r="G97">
        <f>IF(Table1[[#This Row],[sex]]="Males",-Table1[[#This Row],[pop_wic]],Table1[[#This Row],[pop_wic]])</f>
        <v>-1215.2</v>
      </c>
    </row>
    <row r="98" spans="1:7">
      <c r="A98" s="1">
        <v>2020</v>
      </c>
      <c r="B98" t="s">
        <v>4</v>
      </c>
      <c r="C98" t="s">
        <v>14</v>
      </c>
      <c r="D98" t="s">
        <v>16</v>
      </c>
      <c r="E98" t="s">
        <v>21</v>
      </c>
      <c r="F98" s="1">
        <v>1593.2</v>
      </c>
      <c r="G98">
        <f>IF(Table1[[#This Row],[sex]]="Males",-Table1[[#This Row],[pop_wic]],Table1[[#This Row],[pop_wic]])</f>
        <v>1593.2</v>
      </c>
    </row>
    <row r="99" spans="1:7">
      <c r="A99" s="1">
        <v>2020</v>
      </c>
      <c r="B99" t="s">
        <v>4</v>
      </c>
      <c r="C99" t="s">
        <v>14</v>
      </c>
      <c r="D99" t="s">
        <v>17</v>
      </c>
      <c r="E99" t="s">
        <v>21</v>
      </c>
      <c r="F99" s="1">
        <v>1388.9</v>
      </c>
      <c r="G99">
        <f>IF(Table1[[#This Row],[sex]]="Males",-Table1[[#This Row],[pop_wic]],Table1[[#This Row],[pop_wic]])</f>
        <v>1388.9</v>
      </c>
    </row>
    <row r="100" spans="1:7">
      <c r="A100" s="1">
        <v>2020</v>
      </c>
      <c r="B100" t="s">
        <v>4</v>
      </c>
      <c r="C100" t="s">
        <v>14</v>
      </c>
      <c r="D100" t="s">
        <v>18</v>
      </c>
      <c r="E100" t="s">
        <v>22</v>
      </c>
      <c r="F100" s="1">
        <v>5488.2</v>
      </c>
      <c r="G100">
        <f>IF(Table1[[#This Row],[sex]]="Males",-Table1[[#This Row],[pop_wic]],Table1[[#This Row],[pop_wic]])</f>
        <v>5488.2</v>
      </c>
    </row>
    <row r="101" spans="1:7">
      <c r="A101" s="1">
        <v>2020</v>
      </c>
      <c r="B101" t="s">
        <v>4</v>
      </c>
      <c r="C101" t="s">
        <v>14</v>
      </c>
      <c r="D101" t="s">
        <v>19</v>
      </c>
      <c r="E101" t="s">
        <v>22</v>
      </c>
      <c r="F101" s="1">
        <v>1686.9</v>
      </c>
      <c r="G101">
        <f>IF(Table1[[#This Row],[sex]]="Males",-Table1[[#This Row],[pop_wic]],Table1[[#This Row],[pop_wic]])</f>
        <v>1686.9</v>
      </c>
    </row>
    <row r="102" spans="1:7">
      <c r="A102" s="1">
        <v>2020</v>
      </c>
      <c r="B102" t="s">
        <v>5</v>
      </c>
      <c r="C102" t="s">
        <v>13</v>
      </c>
      <c r="D102" t="s">
        <v>16</v>
      </c>
      <c r="E102" t="s">
        <v>21</v>
      </c>
      <c r="F102" s="1">
        <v>2388.5</v>
      </c>
      <c r="G102">
        <f>IF(Table1[[#This Row],[sex]]="Males",-Table1[[#This Row],[pop_wic]],Table1[[#This Row],[pop_wic]])</f>
        <v>-2388.5</v>
      </c>
    </row>
    <row r="103" spans="1:7">
      <c r="A103" s="1">
        <v>2020</v>
      </c>
      <c r="B103" t="s">
        <v>5</v>
      </c>
      <c r="C103" t="s">
        <v>13</v>
      </c>
      <c r="D103" t="s">
        <v>17</v>
      </c>
      <c r="E103" t="s">
        <v>21</v>
      </c>
      <c r="F103" s="1">
        <v>1649.9</v>
      </c>
      <c r="G103">
        <f>IF(Table1[[#This Row],[sex]]="Males",-Table1[[#This Row],[pop_wic]],Table1[[#This Row],[pop_wic]])</f>
        <v>-1649.9</v>
      </c>
    </row>
    <row r="104" spans="1:7">
      <c r="A104" s="1">
        <v>2020</v>
      </c>
      <c r="B104" t="s">
        <v>5</v>
      </c>
      <c r="C104" t="s">
        <v>13</v>
      </c>
      <c r="D104" t="s">
        <v>18</v>
      </c>
      <c r="E104" t="s">
        <v>22</v>
      </c>
      <c r="F104" s="1">
        <v>4655.7</v>
      </c>
      <c r="G104">
        <f>IF(Table1[[#This Row],[sex]]="Males",-Table1[[#This Row],[pop_wic]],Table1[[#This Row],[pop_wic]])</f>
        <v>-4655.7</v>
      </c>
    </row>
    <row r="105" spans="1:7">
      <c r="A105" s="1">
        <v>2020</v>
      </c>
      <c r="B105" t="s">
        <v>5</v>
      </c>
      <c r="C105" t="s">
        <v>13</v>
      </c>
      <c r="D105" t="s">
        <v>19</v>
      </c>
      <c r="E105" t="s">
        <v>22</v>
      </c>
      <c r="F105" s="1">
        <v>1191.1999999999998</v>
      </c>
      <c r="G105">
        <f>IF(Table1[[#This Row],[sex]]="Males",-Table1[[#This Row],[pop_wic]],Table1[[#This Row],[pop_wic]])</f>
        <v>-1191.1999999999998</v>
      </c>
    </row>
    <row r="106" spans="1:7">
      <c r="A106" s="1">
        <v>2020</v>
      </c>
      <c r="B106" t="s">
        <v>5</v>
      </c>
      <c r="C106" t="s">
        <v>14</v>
      </c>
      <c r="D106" t="s">
        <v>16</v>
      </c>
      <c r="E106" t="s">
        <v>21</v>
      </c>
      <c r="F106" s="1">
        <v>1886.2</v>
      </c>
      <c r="G106">
        <f>IF(Table1[[#This Row],[sex]]="Males",-Table1[[#This Row],[pop_wic]],Table1[[#This Row],[pop_wic]])</f>
        <v>1886.2</v>
      </c>
    </row>
    <row r="107" spans="1:7">
      <c r="A107" s="1">
        <v>2020</v>
      </c>
      <c r="B107" t="s">
        <v>5</v>
      </c>
      <c r="C107" t="s">
        <v>14</v>
      </c>
      <c r="D107" t="s">
        <v>17</v>
      </c>
      <c r="E107" t="s">
        <v>21</v>
      </c>
      <c r="F107" s="1">
        <v>1470</v>
      </c>
      <c r="G107">
        <f>IF(Table1[[#This Row],[sex]]="Males",-Table1[[#This Row],[pop_wic]],Table1[[#This Row],[pop_wic]])</f>
        <v>1470</v>
      </c>
    </row>
    <row r="108" spans="1:7">
      <c r="A108" s="1">
        <v>2020</v>
      </c>
      <c r="B108" t="s">
        <v>5</v>
      </c>
      <c r="C108" t="s">
        <v>14</v>
      </c>
      <c r="D108" t="s">
        <v>18</v>
      </c>
      <c r="E108" t="s">
        <v>22</v>
      </c>
      <c r="F108" s="1">
        <v>5292.7</v>
      </c>
      <c r="G108">
        <f>IF(Table1[[#This Row],[sex]]="Males",-Table1[[#This Row],[pop_wic]],Table1[[#This Row],[pop_wic]])</f>
        <v>5292.7</v>
      </c>
    </row>
    <row r="109" spans="1:7">
      <c r="A109" s="1">
        <v>2020</v>
      </c>
      <c r="B109" t="s">
        <v>5</v>
      </c>
      <c r="C109" t="s">
        <v>14</v>
      </c>
      <c r="D109" t="s">
        <v>19</v>
      </c>
      <c r="E109" t="s">
        <v>22</v>
      </c>
      <c r="F109" s="1">
        <v>1644.3</v>
      </c>
      <c r="G109">
        <f>IF(Table1[[#This Row],[sex]]="Males",-Table1[[#This Row],[pop_wic]],Table1[[#This Row],[pop_wic]])</f>
        <v>1644.3</v>
      </c>
    </row>
    <row r="110" spans="1:7">
      <c r="A110" s="1">
        <v>2020</v>
      </c>
      <c r="B110" t="s">
        <v>6</v>
      </c>
      <c r="C110" t="s">
        <v>13</v>
      </c>
      <c r="D110" t="s">
        <v>16</v>
      </c>
      <c r="E110" t="s">
        <v>21</v>
      </c>
      <c r="F110" s="1">
        <v>2739.6000000000004</v>
      </c>
      <c r="G110">
        <f>IF(Table1[[#This Row],[sex]]="Males",-Table1[[#This Row],[pop_wic]],Table1[[#This Row],[pop_wic]])</f>
        <v>-2739.6000000000004</v>
      </c>
    </row>
    <row r="111" spans="1:7">
      <c r="A111" s="1">
        <v>2020</v>
      </c>
      <c r="B111" t="s">
        <v>6</v>
      </c>
      <c r="C111" t="s">
        <v>13</v>
      </c>
      <c r="D111" t="s">
        <v>17</v>
      </c>
      <c r="E111" t="s">
        <v>21</v>
      </c>
      <c r="F111" s="1">
        <v>1679.7</v>
      </c>
      <c r="G111">
        <f>IF(Table1[[#This Row],[sex]]="Males",-Table1[[#This Row],[pop_wic]],Table1[[#This Row],[pop_wic]])</f>
        <v>-1679.7</v>
      </c>
    </row>
    <row r="112" spans="1:7">
      <c r="A112" s="1">
        <v>2020</v>
      </c>
      <c r="B112" t="s">
        <v>6</v>
      </c>
      <c r="C112" t="s">
        <v>13</v>
      </c>
      <c r="D112" t="s">
        <v>18</v>
      </c>
      <c r="E112" t="s">
        <v>22</v>
      </c>
      <c r="F112" s="1">
        <v>4281.3</v>
      </c>
      <c r="G112">
        <f>IF(Table1[[#This Row],[sex]]="Males",-Table1[[#This Row],[pop_wic]],Table1[[#This Row],[pop_wic]])</f>
        <v>-4281.3</v>
      </c>
    </row>
    <row r="113" spans="1:7">
      <c r="A113" s="1">
        <v>2020</v>
      </c>
      <c r="B113" t="s">
        <v>6</v>
      </c>
      <c r="C113" t="s">
        <v>13</v>
      </c>
      <c r="D113" t="s">
        <v>19</v>
      </c>
      <c r="E113" t="s">
        <v>22</v>
      </c>
      <c r="F113" s="1">
        <v>1091.5999999999999</v>
      </c>
      <c r="G113">
        <f>IF(Table1[[#This Row],[sex]]="Males",-Table1[[#This Row],[pop_wic]],Table1[[#This Row],[pop_wic]])</f>
        <v>-1091.5999999999999</v>
      </c>
    </row>
    <row r="114" spans="1:7">
      <c r="A114" s="1">
        <v>2020</v>
      </c>
      <c r="B114" t="s">
        <v>6</v>
      </c>
      <c r="C114" t="s">
        <v>14</v>
      </c>
      <c r="D114" t="s">
        <v>16</v>
      </c>
      <c r="E114" t="s">
        <v>21</v>
      </c>
      <c r="F114" s="1">
        <v>2173</v>
      </c>
      <c r="G114">
        <f>IF(Table1[[#This Row],[sex]]="Males",-Table1[[#This Row],[pop_wic]],Table1[[#This Row],[pop_wic]])</f>
        <v>2173</v>
      </c>
    </row>
    <row r="115" spans="1:7">
      <c r="A115" s="1">
        <v>2020</v>
      </c>
      <c r="B115" t="s">
        <v>6</v>
      </c>
      <c r="C115" t="s">
        <v>14</v>
      </c>
      <c r="D115" t="s">
        <v>17</v>
      </c>
      <c r="E115" t="s">
        <v>21</v>
      </c>
      <c r="F115" s="1">
        <v>1558.2</v>
      </c>
      <c r="G115">
        <f>IF(Table1[[#This Row],[sex]]="Males",-Table1[[#This Row],[pop_wic]],Table1[[#This Row],[pop_wic]])</f>
        <v>1558.2</v>
      </c>
    </row>
    <row r="116" spans="1:7">
      <c r="A116" s="1">
        <v>2020</v>
      </c>
      <c r="B116" t="s">
        <v>6</v>
      </c>
      <c r="C116" t="s">
        <v>14</v>
      </c>
      <c r="D116" t="s">
        <v>18</v>
      </c>
      <c r="E116" t="s">
        <v>22</v>
      </c>
      <c r="F116" s="1">
        <v>5082.8</v>
      </c>
      <c r="G116">
        <f>IF(Table1[[#This Row],[sex]]="Males",-Table1[[#This Row],[pop_wic]],Table1[[#This Row],[pop_wic]])</f>
        <v>5082.8</v>
      </c>
    </row>
    <row r="117" spans="1:7">
      <c r="A117" s="1">
        <v>2020</v>
      </c>
      <c r="B117" t="s">
        <v>6</v>
      </c>
      <c r="C117" t="s">
        <v>14</v>
      </c>
      <c r="D117" t="s">
        <v>19</v>
      </c>
      <c r="E117" t="s">
        <v>22</v>
      </c>
      <c r="F117" s="1">
        <v>1533.8999999999999</v>
      </c>
      <c r="G117">
        <f>IF(Table1[[#This Row],[sex]]="Males",-Table1[[#This Row],[pop_wic]],Table1[[#This Row],[pop_wic]])</f>
        <v>1533.8999999999999</v>
      </c>
    </row>
    <row r="118" spans="1:7">
      <c r="A118" s="1">
        <v>2020</v>
      </c>
      <c r="B118" t="s">
        <v>7</v>
      </c>
      <c r="C118" t="s">
        <v>13</v>
      </c>
      <c r="D118" t="s">
        <v>16</v>
      </c>
      <c r="E118" t="s">
        <v>21</v>
      </c>
      <c r="F118" s="1">
        <v>3072.5</v>
      </c>
      <c r="G118">
        <f>IF(Table1[[#This Row],[sex]]="Males",-Table1[[#This Row],[pop_wic]],Table1[[#This Row],[pop_wic]])</f>
        <v>-3072.5</v>
      </c>
    </row>
    <row r="119" spans="1:7">
      <c r="A119" s="1">
        <v>2020</v>
      </c>
      <c r="B119" t="s">
        <v>7</v>
      </c>
      <c r="C119" t="s">
        <v>13</v>
      </c>
      <c r="D119" t="s">
        <v>17</v>
      </c>
      <c r="E119" t="s">
        <v>22</v>
      </c>
      <c r="F119" s="1">
        <v>1353.9</v>
      </c>
      <c r="G119">
        <f>IF(Table1[[#This Row],[sex]]="Males",-Table1[[#This Row],[pop_wic]],Table1[[#This Row],[pop_wic]])</f>
        <v>-1353.9</v>
      </c>
    </row>
    <row r="120" spans="1:7">
      <c r="A120" s="1">
        <v>2020</v>
      </c>
      <c r="B120" t="s">
        <v>7</v>
      </c>
      <c r="C120" t="s">
        <v>13</v>
      </c>
      <c r="D120" t="s">
        <v>18</v>
      </c>
      <c r="E120" t="s">
        <v>22</v>
      </c>
      <c r="F120" s="1">
        <v>3384</v>
      </c>
      <c r="G120">
        <f>IF(Table1[[#This Row],[sex]]="Males",-Table1[[#This Row],[pop_wic]],Table1[[#This Row],[pop_wic]])</f>
        <v>-3384</v>
      </c>
    </row>
    <row r="121" spans="1:7">
      <c r="A121" s="1">
        <v>2020</v>
      </c>
      <c r="B121" t="s">
        <v>7</v>
      </c>
      <c r="C121" t="s">
        <v>13</v>
      </c>
      <c r="D121" t="s">
        <v>19</v>
      </c>
      <c r="E121" t="s">
        <v>22</v>
      </c>
      <c r="F121" s="1">
        <v>891.90000000000009</v>
      </c>
      <c r="G121">
        <f>IF(Table1[[#This Row],[sex]]="Males",-Table1[[#This Row],[pop_wic]],Table1[[#This Row],[pop_wic]])</f>
        <v>-891.90000000000009</v>
      </c>
    </row>
    <row r="122" spans="1:7">
      <c r="A122" s="1">
        <v>2020</v>
      </c>
      <c r="B122" t="s">
        <v>7</v>
      </c>
      <c r="C122" t="s">
        <v>14</v>
      </c>
      <c r="D122" t="s">
        <v>16</v>
      </c>
      <c r="E122" t="s">
        <v>21</v>
      </c>
      <c r="F122" s="1">
        <v>2623</v>
      </c>
      <c r="G122">
        <f>IF(Table1[[#This Row],[sex]]="Males",-Table1[[#This Row],[pop_wic]],Table1[[#This Row],[pop_wic]])</f>
        <v>2623</v>
      </c>
    </row>
    <row r="123" spans="1:7">
      <c r="A123" s="1">
        <v>2020</v>
      </c>
      <c r="B123" t="s">
        <v>7</v>
      </c>
      <c r="C123" t="s">
        <v>14</v>
      </c>
      <c r="D123" t="s">
        <v>17</v>
      </c>
      <c r="E123" t="s">
        <v>22</v>
      </c>
      <c r="F123" s="1">
        <v>1372.7</v>
      </c>
      <c r="G123">
        <f>IF(Table1[[#This Row],[sex]]="Males",-Table1[[#This Row],[pop_wic]],Table1[[#This Row],[pop_wic]])</f>
        <v>1372.7</v>
      </c>
    </row>
    <row r="124" spans="1:7">
      <c r="A124" s="1">
        <v>2020</v>
      </c>
      <c r="B124" t="s">
        <v>7</v>
      </c>
      <c r="C124" t="s">
        <v>14</v>
      </c>
      <c r="D124" t="s">
        <v>18</v>
      </c>
      <c r="E124" t="s">
        <v>22</v>
      </c>
      <c r="F124" s="1">
        <v>4058.1000000000004</v>
      </c>
      <c r="G124">
        <f>IF(Table1[[#This Row],[sex]]="Males",-Table1[[#This Row],[pop_wic]],Table1[[#This Row],[pop_wic]])</f>
        <v>4058.1000000000004</v>
      </c>
    </row>
    <row r="125" spans="1:7">
      <c r="A125" s="1">
        <v>2020</v>
      </c>
      <c r="B125" t="s">
        <v>7</v>
      </c>
      <c r="C125" t="s">
        <v>14</v>
      </c>
      <c r="D125" t="s">
        <v>19</v>
      </c>
      <c r="E125" t="s">
        <v>22</v>
      </c>
      <c r="F125" s="1">
        <v>1273.2</v>
      </c>
      <c r="G125">
        <f>IF(Table1[[#This Row],[sex]]="Males",-Table1[[#This Row],[pop_wic]],Table1[[#This Row],[pop_wic]])</f>
        <v>1273.2</v>
      </c>
    </row>
    <row r="126" spans="1:7">
      <c r="A126" s="1">
        <v>2020</v>
      </c>
      <c r="B126" t="s">
        <v>8</v>
      </c>
      <c r="C126" t="s">
        <v>13</v>
      </c>
      <c r="D126" t="s">
        <v>16</v>
      </c>
      <c r="E126" t="s">
        <v>21</v>
      </c>
      <c r="F126" s="1">
        <v>3107.1000000000004</v>
      </c>
      <c r="G126">
        <f>IF(Table1[[#This Row],[sex]]="Males",-Table1[[#This Row],[pop_wic]],Table1[[#This Row],[pop_wic]])</f>
        <v>-3107.1000000000004</v>
      </c>
    </row>
    <row r="127" spans="1:7">
      <c r="A127" s="1">
        <v>2020</v>
      </c>
      <c r="B127" t="s">
        <v>8</v>
      </c>
      <c r="C127" t="s">
        <v>13</v>
      </c>
      <c r="D127" t="s">
        <v>17</v>
      </c>
      <c r="E127" t="s">
        <v>21</v>
      </c>
      <c r="F127" s="1">
        <v>1135.5</v>
      </c>
      <c r="G127">
        <f>IF(Table1[[#This Row],[sex]]="Males",-Table1[[#This Row],[pop_wic]],Table1[[#This Row],[pop_wic]])</f>
        <v>-1135.5</v>
      </c>
    </row>
    <row r="128" spans="1:7">
      <c r="A128" s="1">
        <v>2020</v>
      </c>
      <c r="B128" t="s">
        <v>8</v>
      </c>
      <c r="C128" t="s">
        <v>13</v>
      </c>
      <c r="D128" t="s">
        <v>18</v>
      </c>
      <c r="E128" t="s">
        <v>22</v>
      </c>
      <c r="F128" s="1">
        <v>2519.3000000000002</v>
      </c>
      <c r="G128">
        <f>IF(Table1[[#This Row],[sex]]="Males",-Table1[[#This Row],[pop_wic]],Table1[[#This Row],[pop_wic]])</f>
        <v>-2519.3000000000002</v>
      </c>
    </row>
    <row r="129" spans="1:7">
      <c r="A129" s="1">
        <v>2020</v>
      </c>
      <c r="B129" t="s">
        <v>8</v>
      </c>
      <c r="C129" t="s">
        <v>13</v>
      </c>
      <c r="D129" t="s">
        <v>19</v>
      </c>
      <c r="E129" t="s">
        <v>22</v>
      </c>
      <c r="F129" s="1">
        <v>699.3</v>
      </c>
      <c r="G129">
        <f>IF(Table1[[#This Row],[sex]]="Males",-Table1[[#This Row],[pop_wic]],Table1[[#This Row],[pop_wic]])</f>
        <v>-699.3</v>
      </c>
    </row>
    <row r="130" spans="1:7">
      <c r="A130" s="1">
        <v>2020</v>
      </c>
      <c r="B130" t="s">
        <v>8</v>
      </c>
      <c r="C130" t="s">
        <v>14</v>
      </c>
      <c r="D130" t="s">
        <v>16</v>
      </c>
      <c r="E130" t="s">
        <v>21</v>
      </c>
      <c r="F130" s="1">
        <v>2819.5</v>
      </c>
      <c r="G130">
        <f>IF(Table1[[#This Row],[sex]]="Males",-Table1[[#This Row],[pop_wic]],Table1[[#This Row],[pop_wic]])</f>
        <v>2819.5</v>
      </c>
    </row>
    <row r="131" spans="1:7">
      <c r="A131" s="1">
        <v>2020</v>
      </c>
      <c r="B131" t="s">
        <v>8</v>
      </c>
      <c r="C131" t="s">
        <v>14</v>
      </c>
      <c r="D131" t="s">
        <v>17</v>
      </c>
      <c r="E131" t="s">
        <v>22</v>
      </c>
      <c r="F131" s="1">
        <v>1208.8</v>
      </c>
      <c r="G131">
        <f>IF(Table1[[#This Row],[sex]]="Males",-Table1[[#This Row],[pop_wic]],Table1[[#This Row],[pop_wic]])</f>
        <v>1208.8</v>
      </c>
    </row>
    <row r="132" spans="1:7">
      <c r="A132" s="1">
        <v>2020</v>
      </c>
      <c r="B132" t="s">
        <v>8</v>
      </c>
      <c r="C132" t="s">
        <v>14</v>
      </c>
      <c r="D132" t="s">
        <v>18</v>
      </c>
      <c r="E132" t="s">
        <v>22</v>
      </c>
      <c r="F132" s="1">
        <v>3132.6000000000004</v>
      </c>
      <c r="G132">
        <f>IF(Table1[[#This Row],[sex]]="Males",-Table1[[#This Row],[pop_wic]],Table1[[#This Row],[pop_wic]])</f>
        <v>3132.6000000000004</v>
      </c>
    </row>
    <row r="133" spans="1:7">
      <c r="A133" s="1">
        <v>2020</v>
      </c>
      <c r="B133" t="s">
        <v>8</v>
      </c>
      <c r="C133" t="s">
        <v>14</v>
      </c>
      <c r="D133" t="s">
        <v>19</v>
      </c>
      <c r="E133" t="s">
        <v>22</v>
      </c>
      <c r="F133" s="1">
        <v>1029.8</v>
      </c>
      <c r="G133">
        <f>IF(Table1[[#This Row],[sex]]="Males",-Table1[[#This Row],[pop_wic]],Table1[[#This Row],[pop_wic]])</f>
        <v>1029.8</v>
      </c>
    </row>
    <row r="134" spans="1:7">
      <c r="A134" s="1">
        <v>2020</v>
      </c>
      <c r="B134" t="s">
        <v>9</v>
      </c>
      <c r="C134" t="s">
        <v>13</v>
      </c>
      <c r="D134" t="s">
        <v>16</v>
      </c>
      <c r="E134" t="s">
        <v>21</v>
      </c>
      <c r="F134" s="1">
        <v>3058.2</v>
      </c>
      <c r="G134">
        <f>IF(Table1[[#This Row],[sex]]="Males",-Table1[[#This Row],[pop_wic]],Table1[[#This Row],[pop_wic]])</f>
        <v>-3058.2</v>
      </c>
    </row>
    <row r="135" spans="1:7">
      <c r="A135" s="1">
        <v>2020</v>
      </c>
      <c r="B135" t="s">
        <v>9</v>
      </c>
      <c r="C135" t="s">
        <v>13</v>
      </c>
      <c r="D135" t="s">
        <v>17</v>
      </c>
      <c r="E135" t="s">
        <v>21</v>
      </c>
      <c r="F135" s="1">
        <v>1011.1</v>
      </c>
      <c r="G135">
        <f>IF(Table1[[#This Row],[sex]]="Males",-Table1[[#This Row],[pop_wic]],Table1[[#This Row],[pop_wic]])</f>
        <v>-1011.1</v>
      </c>
    </row>
    <row r="136" spans="1:7">
      <c r="A136" s="1">
        <v>2020</v>
      </c>
      <c r="B136" t="s">
        <v>9</v>
      </c>
      <c r="C136" t="s">
        <v>13</v>
      </c>
      <c r="D136" t="s">
        <v>18</v>
      </c>
      <c r="E136" t="s">
        <v>22</v>
      </c>
      <c r="F136" s="1">
        <v>2072.6999999999998</v>
      </c>
      <c r="G136">
        <f>IF(Table1[[#This Row],[sex]]="Males",-Table1[[#This Row],[pop_wic]],Table1[[#This Row],[pop_wic]])</f>
        <v>-2072.6999999999998</v>
      </c>
    </row>
    <row r="137" spans="1:7">
      <c r="A137" s="1">
        <v>2020</v>
      </c>
      <c r="B137" t="s">
        <v>9</v>
      </c>
      <c r="C137" t="s">
        <v>13</v>
      </c>
      <c r="D137" t="s">
        <v>19</v>
      </c>
      <c r="E137" t="s">
        <v>22</v>
      </c>
      <c r="F137" s="1">
        <v>606.29999999999995</v>
      </c>
      <c r="G137">
        <f>IF(Table1[[#This Row],[sex]]="Males",-Table1[[#This Row],[pop_wic]],Table1[[#This Row],[pop_wic]])</f>
        <v>-606.29999999999995</v>
      </c>
    </row>
    <row r="138" spans="1:7">
      <c r="A138" s="1">
        <v>2020</v>
      </c>
      <c r="B138" t="s">
        <v>9</v>
      </c>
      <c r="C138" t="s">
        <v>14</v>
      </c>
      <c r="D138" t="s">
        <v>16</v>
      </c>
      <c r="E138" t="s">
        <v>21</v>
      </c>
      <c r="F138" s="1">
        <v>2965.6</v>
      </c>
      <c r="G138">
        <f>IF(Table1[[#This Row],[sex]]="Males",-Table1[[#This Row],[pop_wic]],Table1[[#This Row],[pop_wic]])</f>
        <v>2965.6</v>
      </c>
    </row>
    <row r="139" spans="1:7">
      <c r="A139" s="1">
        <v>2020</v>
      </c>
      <c r="B139" t="s">
        <v>9</v>
      </c>
      <c r="C139" t="s">
        <v>14</v>
      </c>
      <c r="D139" t="s">
        <v>17</v>
      </c>
      <c r="E139" t="s">
        <v>22</v>
      </c>
      <c r="F139" s="1">
        <v>1092.3</v>
      </c>
      <c r="G139">
        <f>IF(Table1[[#This Row],[sex]]="Males",-Table1[[#This Row],[pop_wic]],Table1[[#This Row],[pop_wic]])</f>
        <v>1092.3</v>
      </c>
    </row>
    <row r="140" spans="1:7">
      <c r="A140" s="1">
        <v>2020</v>
      </c>
      <c r="B140" t="s">
        <v>9</v>
      </c>
      <c r="C140" t="s">
        <v>14</v>
      </c>
      <c r="D140" t="s">
        <v>18</v>
      </c>
      <c r="E140" t="s">
        <v>22</v>
      </c>
      <c r="F140" s="1">
        <v>2632.9</v>
      </c>
      <c r="G140">
        <f>IF(Table1[[#This Row],[sex]]="Males",-Table1[[#This Row],[pop_wic]],Table1[[#This Row],[pop_wic]])</f>
        <v>2632.9</v>
      </c>
    </row>
    <row r="141" spans="1:7">
      <c r="A141" s="1">
        <v>2020</v>
      </c>
      <c r="B141" t="s">
        <v>9</v>
      </c>
      <c r="C141" t="s">
        <v>14</v>
      </c>
      <c r="D141" t="s">
        <v>19</v>
      </c>
      <c r="E141" t="s">
        <v>22</v>
      </c>
      <c r="F141" s="1">
        <v>915.2</v>
      </c>
      <c r="G141">
        <f>IF(Table1[[#This Row],[sex]]="Males",-Table1[[#This Row],[pop_wic]],Table1[[#This Row],[pop_wic]])</f>
        <v>915.2</v>
      </c>
    </row>
    <row r="142" spans="1:7">
      <c r="A142" s="1">
        <v>2020</v>
      </c>
      <c r="B142" t="s">
        <v>10</v>
      </c>
      <c r="C142" t="s">
        <v>13</v>
      </c>
      <c r="D142" t="s">
        <v>16</v>
      </c>
      <c r="E142" t="s">
        <v>21</v>
      </c>
      <c r="F142" s="1">
        <v>2819.7</v>
      </c>
      <c r="G142">
        <f>IF(Table1[[#This Row],[sex]]="Males",-Table1[[#This Row],[pop_wic]],Table1[[#This Row],[pop_wic]])</f>
        <v>-2819.7</v>
      </c>
    </row>
    <row r="143" spans="1:7">
      <c r="A143" s="1">
        <v>2020</v>
      </c>
      <c r="B143" t="s">
        <v>10</v>
      </c>
      <c r="C143" t="s">
        <v>13</v>
      </c>
      <c r="D143" t="s">
        <v>17</v>
      </c>
      <c r="E143" t="s">
        <v>22</v>
      </c>
      <c r="F143" s="1">
        <v>871.7</v>
      </c>
      <c r="G143">
        <f>IF(Table1[[#This Row],[sex]]="Males",-Table1[[#This Row],[pop_wic]],Table1[[#This Row],[pop_wic]])</f>
        <v>-871.7</v>
      </c>
    </row>
    <row r="144" spans="1:7">
      <c r="A144" s="1">
        <v>2020</v>
      </c>
      <c r="B144" t="s">
        <v>10</v>
      </c>
      <c r="C144" t="s">
        <v>13</v>
      </c>
      <c r="D144" t="s">
        <v>18</v>
      </c>
      <c r="E144" t="s">
        <v>22</v>
      </c>
      <c r="F144" s="1">
        <v>1790.9</v>
      </c>
      <c r="G144">
        <f>IF(Table1[[#This Row],[sex]]="Males",-Table1[[#This Row],[pop_wic]],Table1[[#This Row],[pop_wic]])</f>
        <v>-1790.9</v>
      </c>
    </row>
    <row r="145" spans="1:7">
      <c r="A145" s="1">
        <v>2020</v>
      </c>
      <c r="B145" t="s">
        <v>10</v>
      </c>
      <c r="C145" t="s">
        <v>13</v>
      </c>
      <c r="D145" t="s">
        <v>19</v>
      </c>
      <c r="E145" t="s">
        <v>22</v>
      </c>
      <c r="F145" s="1">
        <v>571.90000000000009</v>
      </c>
      <c r="G145">
        <f>IF(Table1[[#This Row],[sex]]="Males",-Table1[[#This Row],[pop_wic]],Table1[[#This Row],[pop_wic]])</f>
        <v>-571.90000000000009</v>
      </c>
    </row>
    <row r="146" spans="1:7">
      <c r="A146" s="1">
        <v>2020</v>
      </c>
      <c r="B146" t="s">
        <v>10</v>
      </c>
      <c r="C146" t="s">
        <v>14</v>
      </c>
      <c r="D146" t="s">
        <v>16</v>
      </c>
      <c r="E146" t="s">
        <v>21</v>
      </c>
      <c r="F146" s="1">
        <v>2940.1</v>
      </c>
      <c r="G146">
        <f>IF(Table1[[#This Row],[sex]]="Males",-Table1[[#This Row],[pop_wic]],Table1[[#This Row],[pop_wic]])</f>
        <v>2940.1</v>
      </c>
    </row>
    <row r="147" spans="1:7">
      <c r="A147" s="1">
        <v>2020</v>
      </c>
      <c r="B147" t="s">
        <v>10</v>
      </c>
      <c r="C147" t="s">
        <v>14</v>
      </c>
      <c r="D147" t="s">
        <v>17</v>
      </c>
      <c r="E147" t="s">
        <v>22</v>
      </c>
      <c r="F147" s="1">
        <v>953.9</v>
      </c>
      <c r="G147">
        <f>IF(Table1[[#This Row],[sex]]="Males",-Table1[[#This Row],[pop_wic]],Table1[[#This Row],[pop_wic]])</f>
        <v>953.9</v>
      </c>
    </row>
    <row r="148" spans="1:7">
      <c r="A148" s="1">
        <v>2020</v>
      </c>
      <c r="B148" t="s">
        <v>10</v>
      </c>
      <c r="C148" t="s">
        <v>14</v>
      </c>
      <c r="D148" t="s">
        <v>18</v>
      </c>
      <c r="E148" t="s">
        <v>22</v>
      </c>
      <c r="F148" s="1">
        <v>2228.1999999999998</v>
      </c>
      <c r="G148">
        <f>IF(Table1[[#This Row],[sex]]="Males",-Table1[[#This Row],[pop_wic]],Table1[[#This Row],[pop_wic]])</f>
        <v>2228.1999999999998</v>
      </c>
    </row>
    <row r="149" spans="1:7">
      <c r="A149" s="1">
        <v>2020</v>
      </c>
      <c r="B149" t="s">
        <v>10</v>
      </c>
      <c r="C149" t="s">
        <v>14</v>
      </c>
      <c r="D149" t="s">
        <v>19</v>
      </c>
      <c r="E149" t="s">
        <v>22</v>
      </c>
      <c r="F149" s="1">
        <v>832.69999999999993</v>
      </c>
      <c r="G149">
        <f>IF(Table1[[#This Row],[sex]]="Males",-Table1[[#This Row],[pop_wic]],Table1[[#This Row],[pop_wic]])</f>
        <v>832.69999999999993</v>
      </c>
    </row>
    <row r="150" spans="1:7">
      <c r="A150" s="1">
        <v>2020</v>
      </c>
      <c r="B150" t="s">
        <v>11</v>
      </c>
      <c r="C150" t="s">
        <v>13</v>
      </c>
      <c r="D150" t="s">
        <v>16</v>
      </c>
      <c r="E150" t="s">
        <v>21</v>
      </c>
      <c r="F150" s="1">
        <v>2392.5</v>
      </c>
      <c r="G150">
        <f>IF(Table1[[#This Row],[sex]]="Males",-Table1[[#This Row],[pop_wic]],Table1[[#This Row],[pop_wic]])</f>
        <v>-2392.5</v>
      </c>
    </row>
    <row r="151" spans="1:7">
      <c r="A151" s="1">
        <v>2020</v>
      </c>
      <c r="B151" t="s">
        <v>11</v>
      </c>
      <c r="C151" t="s">
        <v>13</v>
      </c>
      <c r="D151" t="s">
        <v>17</v>
      </c>
      <c r="E151" t="s">
        <v>22</v>
      </c>
      <c r="F151" s="1">
        <v>644.5</v>
      </c>
      <c r="G151">
        <f>IF(Table1[[#This Row],[sex]]="Males",-Table1[[#This Row],[pop_wic]],Table1[[#This Row],[pop_wic]])</f>
        <v>-644.5</v>
      </c>
    </row>
    <row r="152" spans="1:7">
      <c r="A152" s="1">
        <v>2020</v>
      </c>
      <c r="B152" t="s">
        <v>11</v>
      </c>
      <c r="C152" t="s">
        <v>13</v>
      </c>
      <c r="D152" t="s">
        <v>18</v>
      </c>
      <c r="E152" t="s">
        <v>22</v>
      </c>
      <c r="F152" s="1">
        <v>1352.4</v>
      </c>
      <c r="G152">
        <f>IF(Table1[[#This Row],[sex]]="Males",-Table1[[#This Row],[pop_wic]],Table1[[#This Row],[pop_wic]])</f>
        <v>-1352.4</v>
      </c>
    </row>
    <row r="153" spans="1:7">
      <c r="A153" s="1">
        <v>2020</v>
      </c>
      <c r="B153" t="s">
        <v>11</v>
      </c>
      <c r="C153" t="s">
        <v>13</v>
      </c>
      <c r="D153" t="s">
        <v>19</v>
      </c>
      <c r="E153" t="s">
        <v>22</v>
      </c>
      <c r="F153" s="1">
        <v>470.3</v>
      </c>
      <c r="G153">
        <f>IF(Table1[[#This Row],[sex]]="Males",-Table1[[#This Row],[pop_wic]],Table1[[#This Row],[pop_wic]])</f>
        <v>-470.3</v>
      </c>
    </row>
    <row r="154" spans="1:7">
      <c r="A154" s="1">
        <v>2020</v>
      </c>
      <c r="B154" t="s">
        <v>11</v>
      </c>
      <c r="C154" t="s">
        <v>14</v>
      </c>
      <c r="D154" t="s">
        <v>16</v>
      </c>
      <c r="E154" t="s">
        <v>21</v>
      </c>
      <c r="F154" s="1">
        <v>2671.3</v>
      </c>
      <c r="G154">
        <f>IF(Table1[[#This Row],[sex]]="Males",-Table1[[#This Row],[pop_wic]],Table1[[#This Row],[pop_wic]])</f>
        <v>2671.3</v>
      </c>
    </row>
    <row r="155" spans="1:7">
      <c r="A155" s="1">
        <v>2020</v>
      </c>
      <c r="B155" t="s">
        <v>11</v>
      </c>
      <c r="C155" t="s">
        <v>14</v>
      </c>
      <c r="D155" t="s">
        <v>17</v>
      </c>
      <c r="E155" t="s">
        <v>22</v>
      </c>
      <c r="F155" s="1">
        <v>718.9</v>
      </c>
      <c r="G155">
        <f>IF(Table1[[#This Row],[sex]]="Males",-Table1[[#This Row],[pop_wic]],Table1[[#This Row],[pop_wic]])</f>
        <v>718.9</v>
      </c>
    </row>
    <row r="156" spans="1:7">
      <c r="A156" s="1">
        <v>2020</v>
      </c>
      <c r="B156" t="s">
        <v>11</v>
      </c>
      <c r="C156" t="s">
        <v>14</v>
      </c>
      <c r="D156" t="s">
        <v>18</v>
      </c>
      <c r="E156" t="s">
        <v>22</v>
      </c>
      <c r="F156" s="1">
        <v>1649.4</v>
      </c>
      <c r="G156">
        <f>IF(Table1[[#This Row],[sex]]="Males",-Table1[[#This Row],[pop_wic]],Table1[[#This Row],[pop_wic]])</f>
        <v>1649.4</v>
      </c>
    </row>
    <row r="157" spans="1:7">
      <c r="A157" s="1">
        <v>2020</v>
      </c>
      <c r="B157" t="s">
        <v>11</v>
      </c>
      <c r="C157" t="s">
        <v>14</v>
      </c>
      <c r="D157" t="s">
        <v>19</v>
      </c>
      <c r="E157" t="s">
        <v>22</v>
      </c>
      <c r="F157" s="1">
        <v>644.79999999999995</v>
      </c>
      <c r="G157">
        <f>IF(Table1[[#This Row],[sex]]="Males",-Table1[[#This Row],[pop_wic]],Table1[[#This Row],[pop_wic]])</f>
        <v>644.79999999999995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2020-02-25T12:30:34Z</dcterms:modified>
</cp:coreProperties>
</file>