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comments64.xml" ContentType="application/vnd.openxmlformats-officedocument.spreadsheetml.comments+xml"/>
  <Override PartName="/xl/comments65.xml" ContentType="application/vnd.openxmlformats-officedocument.spreadsheetml.comments+xml"/>
  <Override PartName="/xl/comments66.xml" ContentType="application/vnd.openxmlformats-officedocument.spreadsheetml.comments+xml"/>
  <Override PartName="/xl/comments6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humchum\Desktop\clsSpeakingRandomV3\Speaking Random 제작중 폴더\"/>
    </mc:Choice>
  </mc:AlternateContent>
  <xr:revisionPtr revIDLastSave="0" documentId="13_ncr:1_{FCB7C39E-FC48-4C3F-9E68-4E51B8B19767}" xr6:coauthVersionLast="47" xr6:coauthVersionMax="47" xr10:uidLastSave="{00000000-0000-0000-0000-000000000000}"/>
  <bookViews>
    <workbookView xWindow="990" yWindow="5590" windowWidth="28800" windowHeight="15460" tabRatio="709" firstSheet="1" activeTab="11" xr2:uid="{F7C009C3-0958-45A2-A465-77E59CEBBAAF}"/>
  </bookViews>
  <sheets>
    <sheet name="Sheet2" sheetId="22" r:id="rId1"/>
    <sheet name="Sheet2 (2)" sheetId="23" r:id="rId2"/>
    <sheet name="Sheet2 (3)" sheetId="37" r:id="rId3"/>
    <sheet name="원본" sheetId="3" r:id="rId4"/>
    <sheet name="원본 (4)" sheetId="82" r:id="rId5"/>
    <sheet name="원본 (5)" sheetId="83" r:id="rId6"/>
    <sheet name="원본 (6)" sheetId="84" r:id="rId7"/>
    <sheet name="원본 (7)" sheetId="85" r:id="rId8"/>
    <sheet name="원본 (8)" sheetId="86" r:id="rId9"/>
    <sheet name="원본 (9)" sheetId="87" r:id="rId10"/>
    <sheet name="원본 (10)" sheetId="88" r:id="rId11"/>
    <sheet name="원본 (11)" sheetId="89" r:id="rId12"/>
    <sheet name="대명사" sheetId="39" r:id="rId13"/>
    <sheet name="대명사 (2)" sheetId="40" r:id="rId14"/>
    <sheet name="대명사 (3)" sheetId="41" r:id="rId15"/>
    <sheet name="대명사 (4)" sheetId="42" r:id="rId16"/>
    <sheet name="대명사 (5)" sheetId="43" r:id="rId17"/>
    <sheet name="대명사 (25)" sheetId="63" r:id="rId18"/>
    <sheet name="대명사 (6)" sheetId="44" r:id="rId19"/>
    <sheet name="대명사 (7)" sheetId="45" r:id="rId20"/>
    <sheet name="대명사 (8)" sheetId="46" r:id="rId21"/>
    <sheet name="대명사 (9)" sheetId="47" r:id="rId22"/>
    <sheet name="대명사 (10)" sheetId="48" r:id="rId23"/>
    <sheet name="대명사 (11)" sheetId="49" r:id="rId24"/>
    <sheet name="대명사 (12)" sheetId="50" r:id="rId25"/>
    <sheet name="대명사 (13)" sheetId="51" r:id="rId26"/>
    <sheet name="대명사 (14)" sheetId="52" r:id="rId27"/>
    <sheet name="대명사 (15)" sheetId="53" r:id="rId28"/>
    <sheet name="대명사 (16)" sheetId="54" r:id="rId29"/>
    <sheet name="대명사 (17)" sheetId="55" r:id="rId30"/>
    <sheet name="대명사 (18)" sheetId="56" r:id="rId31"/>
    <sheet name="대명사 (19)" sheetId="57" r:id="rId32"/>
    <sheet name="대명사 (20)" sheetId="58" r:id="rId33"/>
    <sheet name="대명사 (21)" sheetId="59" r:id="rId34"/>
    <sheet name="대명사 (22)" sheetId="60" r:id="rId35"/>
    <sheet name="대명사 (23)" sheetId="61" r:id="rId36"/>
    <sheet name="대명사 (24)" sheetId="62" r:id="rId37"/>
    <sheet name="대명사 (26)" sheetId="64" r:id="rId38"/>
    <sheet name="관사" sheetId="32" r:id="rId39"/>
    <sheet name="관사 (2)" sheetId="33" r:id="rId40"/>
    <sheet name="관사 (3)" sheetId="34" r:id="rId41"/>
    <sheet name="관사 (4)" sheetId="35" r:id="rId42"/>
    <sheet name="관사 (5)" sheetId="36" r:id="rId43"/>
    <sheet name="전치사" sheetId="24" r:id="rId44"/>
    <sheet name="전치사 (2)" sheetId="25" r:id="rId45"/>
    <sheet name="전치사 (3)" sheetId="26" r:id="rId46"/>
    <sheet name="전치사 (4)" sheetId="27" r:id="rId47"/>
    <sheet name="전치사 (5)" sheetId="28" r:id="rId48"/>
    <sheet name="전치사 (6)" sheetId="29" r:id="rId49"/>
    <sheet name="전치사 (7)" sheetId="31" r:id="rId50"/>
    <sheet name="전치사 (8)" sheetId="30" r:id="rId51"/>
    <sheet name="접속사" sheetId="15" r:id="rId52"/>
    <sheet name="접속사 (2)" sheetId="16" r:id="rId53"/>
    <sheet name="접속사 (3)" sheetId="17" r:id="rId54"/>
    <sheet name="접속사 (4)" sheetId="18" r:id="rId55"/>
    <sheet name="접속사 (5)" sheetId="19" r:id="rId56"/>
    <sheet name="접속사 (6)" sheetId="20" r:id="rId57"/>
    <sheet name="접속사 (7)" sheetId="21" r:id="rId58"/>
    <sheet name="부사" sheetId="9" r:id="rId59"/>
    <sheet name="0409" sheetId="14" r:id="rId60"/>
    <sheet name="0408" sheetId="13" r:id="rId61"/>
    <sheet name="0407" sheetId="12" r:id="rId62"/>
    <sheet name="0406" sheetId="11" r:id="rId63"/>
    <sheet name="0405" sheetId="10" r:id="rId64"/>
    <sheet name="Sheet3" sheetId="65" r:id="rId65"/>
    <sheet name="원본 (2)" sheetId="7" r:id="rId66"/>
    <sheet name="원본 (3)" sheetId="8" r:id="rId67"/>
    <sheet name="형용사 (2)" sheetId="6" r:id="rId68"/>
    <sheet name="형용사" sheetId="5" r:id="rId69"/>
    <sheet name="Sheet1 (2)" sheetId="2" r:id="rId70"/>
    <sheet name="Sheet1" sheetId="1" r:id="rId71"/>
    <sheet name="시제" sheetId="66" r:id="rId72"/>
    <sheet name="조동사" sheetId="67" r:id="rId73"/>
    <sheet name="동명사" sheetId="68" r:id="rId74"/>
    <sheet name="분사" sheetId="69" r:id="rId75"/>
    <sheet name="수동태" sheetId="70" r:id="rId76"/>
    <sheet name="부정사" sheetId="71" r:id="rId77"/>
    <sheet name="비교구문" sheetId="72" r:id="rId78"/>
    <sheet name="관계사" sheetId="73" r:id="rId79"/>
    <sheet name="가정법" sheetId="74" r:id="rId80"/>
    <sheet name="의문사" sheetId="75" r:id="rId81"/>
    <sheet name="일치" sheetId="76" r:id="rId82"/>
    <sheet name="화법" sheetId="77" r:id="rId83"/>
    <sheet name="특수구문" sheetId="78" r:id="rId84"/>
    <sheet name="문장" sheetId="79" r:id="rId85"/>
    <sheet name="문장2" sheetId="80" r:id="rId86"/>
    <sheet name="1-8" sheetId="4" r:id="rId87"/>
    <sheet name="Sheet2 (4)" sheetId="81" r:id="rId88"/>
  </sheets>
  <definedNames>
    <definedName name="_xlnm._FilterDatabase" localSheetId="0" hidden="1">Sheet2!$A$1:$A$23</definedName>
    <definedName name="_xlnm._FilterDatabase" localSheetId="1" hidden="1">'Sheet2 (2)'!$A$1:$A$23</definedName>
    <definedName name="_xlnm._FilterDatabase" localSheetId="2" hidden="1">'Sheet2 (3)'!$A$1:$A$23</definedName>
    <definedName name="_xlnm._FilterDatabase" localSheetId="87" hidden="1">'Sheet2 (4)'!$A$1:$A$23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0" i="89" l="1"/>
  <c r="J10" i="89"/>
  <c r="I11" i="89"/>
  <c r="J11" i="89"/>
  <c r="M21" i="89"/>
  <c r="M20" i="89"/>
  <c r="J9" i="89"/>
  <c r="I9" i="89"/>
  <c r="J8" i="89"/>
  <c r="I8" i="89"/>
  <c r="J7" i="89"/>
  <c r="I7" i="89"/>
  <c r="J6" i="89"/>
  <c r="I6" i="89"/>
  <c r="J5" i="89"/>
  <c r="I5" i="89"/>
  <c r="J4" i="89"/>
  <c r="I4" i="89"/>
  <c r="J3" i="89"/>
  <c r="I3" i="89"/>
  <c r="J2" i="89"/>
  <c r="I2" i="89"/>
  <c r="M2" i="89" s="1"/>
  <c r="M21" i="88"/>
  <c r="M20" i="88"/>
  <c r="J9" i="88"/>
  <c r="I9" i="88"/>
  <c r="J8" i="88"/>
  <c r="I8" i="88"/>
  <c r="J7" i="88"/>
  <c r="I7" i="88"/>
  <c r="J6" i="88"/>
  <c r="I6" i="88"/>
  <c r="J5" i="88"/>
  <c r="I5" i="88"/>
  <c r="J4" i="88"/>
  <c r="I4" i="88"/>
  <c r="M2" i="88" s="1"/>
  <c r="J3" i="88"/>
  <c r="I3" i="88"/>
  <c r="J2" i="88"/>
  <c r="I2" i="88"/>
  <c r="M21" i="87"/>
  <c r="M20" i="87"/>
  <c r="J14" i="87"/>
  <c r="I14" i="87"/>
  <c r="J13" i="87"/>
  <c r="I13" i="87"/>
  <c r="J12" i="87"/>
  <c r="I12" i="87"/>
  <c r="J11" i="87"/>
  <c r="I11" i="87"/>
  <c r="J10" i="87"/>
  <c r="I10" i="87"/>
  <c r="J9" i="87"/>
  <c r="I9" i="87"/>
  <c r="J8" i="87"/>
  <c r="I8" i="87"/>
  <c r="J7" i="87"/>
  <c r="I7" i="87"/>
  <c r="J6" i="87"/>
  <c r="I6" i="87"/>
  <c r="J5" i="87"/>
  <c r="I5" i="87"/>
  <c r="J4" i="87"/>
  <c r="I4" i="87"/>
  <c r="J3" i="87"/>
  <c r="I3" i="87"/>
  <c r="J2" i="87"/>
  <c r="I2" i="87"/>
  <c r="I11" i="86"/>
  <c r="J11" i="86"/>
  <c r="I12" i="86"/>
  <c r="J12" i="86"/>
  <c r="I13" i="86"/>
  <c r="J13" i="86"/>
  <c r="I14" i="86"/>
  <c r="J14" i="86"/>
  <c r="I15" i="86"/>
  <c r="J15" i="86"/>
  <c r="M21" i="86"/>
  <c r="M20" i="86"/>
  <c r="J10" i="86"/>
  <c r="I10" i="86"/>
  <c r="J9" i="86"/>
  <c r="I9" i="86"/>
  <c r="J8" i="86"/>
  <c r="I8" i="86"/>
  <c r="J7" i="86"/>
  <c r="I7" i="86"/>
  <c r="J6" i="86"/>
  <c r="I6" i="86"/>
  <c r="J5" i="86"/>
  <c r="I5" i="86"/>
  <c r="J4" i="86"/>
  <c r="I4" i="86"/>
  <c r="J3" i="86"/>
  <c r="I3" i="86"/>
  <c r="J2" i="86"/>
  <c r="I2" i="86"/>
  <c r="I14" i="85"/>
  <c r="J14" i="85"/>
  <c r="I15" i="85"/>
  <c r="J15" i="85"/>
  <c r="I16" i="85"/>
  <c r="J16" i="85"/>
  <c r="I17" i="85"/>
  <c r="J17" i="85"/>
  <c r="I18" i="85"/>
  <c r="J18" i="85"/>
  <c r="I19" i="85"/>
  <c r="J19" i="85"/>
  <c r="I20" i="85"/>
  <c r="J20" i="85"/>
  <c r="I21" i="85"/>
  <c r="J21" i="85"/>
  <c r="I22" i="85"/>
  <c r="M21" i="85" s="1"/>
  <c r="J22" i="85"/>
  <c r="I23" i="85"/>
  <c r="M20" i="85" s="1"/>
  <c r="J23" i="85"/>
  <c r="I5" i="85"/>
  <c r="J5" i="85"/>
  <c r="I6" i="85"/>
  <c r="J6" i="85"/>
  <c r="I7" i="85"/>
  <c r="J7" i="85"/>
  <c r="I8" i="85"/>
  <c r="J8" i="85"/>
  <c r="I9" i="85"/>
  <c r="J9" i="85"/>
  <c r="I10" i="85"/>
  <c r="J10" i="85"/>
  <c r="I11" i="85"/>
  <c r="J11" i="85"/>
  <c r="I12" i="85"/>
  <c r="J12" i="85"/>
  <c r="I13" i="85"/>
  <c r="J13" i="85"/>
  <c r="J4" i="85"/>
  <c r="I4" i="85"/>
  <c r="J3" i="85"/>
  <c r="I3" i="85"/>
  <c r="J2" i="85"/>
  <c r="I2" i="85"/>
  <c r="M21" i="84"/>
  <c r="M20" i="84"/>
  <c r="J4" i="84"/>
  <c r="I4" i="84"/>
  <c r="J3" i="84"/>
  <c r="M3" i="84" s="1"/>
  <c r="I3" i="84"/>
  <c r="J2" i="84"/>
  <c r="I2" i="84"/>
  <c r="M2" i="84" s="1"/>
  <c r="M21" i="83"/>
  <c r="M20" i="83"/>
  <c r="J11" i="83"/>
  <c r="I11" i="83"/>
  <c r="J10" i="83"/>
  <c r="I10" i="83"/>
  <c r="J9" i="83"/>
  <c r="I9" i="83"/>
  <c r="J8" i="83"/>
  <c r="I8" i="83"/>
  <c r="J7" i="83"/>
  <c r="I7" i="83"/>
  <c r="J6" i="83"/>
  <c r="I6" i="83"/>
  <c r="J5" i="83"/>
  <c r="I5" i="83"/>
  <c r="J4" i="83"/>
  <c r="I4" i="83"/>
  <c r="J3" i="83"/>
  <c r="I3" i="83"/>
  <c r="J2" i="83"/>
  <c r="I2" i="83"/>
  <c r="M2" i="82"/>
  <c r="J14" i="82"/>
  <c r="J15" i="82"/>
  <c r="J16" i="82"/>
  <c r="I14" i="82"/>
  <c r="I15" i="82"/>
  <c r="I16" i="82"/>
  <c r="M21" i="82"/>
  <c r="M20" i="82"/>
  <c r="J13" i="82"/>
  <c r="I13" i="82"/>
  <c r="J12" i="82"/>
  <c r="I12" i="82"/>
  <c r="J11" i="82"/>
  <c r="I11" i="82"/>
  <c r="J10" i="82"/>
  <c r="I10" i="82"/>
  <c r="J9" i="82"/>
  <c r="I9" i="82"/>
  <c r="J8" i="82"/>
  <c r="I8" i="82"/>
  <c r="J7" i="82"/>
  <c r="I7" i="82"/>
  <c r="J6" i="82"/>
  <c r="I6" i="82"/>
  <c r="J5" i="82"/>
  <c r="I5" i="82"/>
  <c r="J4" i="82"/>
  <c r="I4" i="82"/>
  <c r="J3" i="82"/>
  <c r="I3" i="82"/>
  <c r="J2" i="82"/>
  <c r="I2" i="82"/>
  <c r="H31" i="73"/>
  <c r="H32" i="73"/>
  <c r="H33" i="73"/>
  <c r="H34" i="73"/>
  <c r="H35" i="73"/>
  <c r="H36" i="73"/>
  <c r="H37" i="73"/>
  <c r="H38" i="73"/>
  <c r="H30" i="73"/>
  <c r="H29" i="73"/>
  <c r="H28" i="73"/>
  <c r="H27" i="73"/>
  <c r="H26" i="73"/>
  <c r="H25" i="73"/>
  <c r="H24" i="73"/>
  <c r="H23" i="73"/>
  <c r="H22" i="73"/>
  <c r="H28" i="74"/>
  <c r="H27" i="74"/>
  <c r="H26" i="74"/>
  <c r="H25" i="74"/>
  <c r="H24" i="74"/>
  <c r="H23" i="74"/>
  <c r="H22" i="74"/>
  <c r="H21" i="74"/>
  <c r="H20" i="74"/>
  <c r="H25" i="75"/>
  <c r="H26" i="75"/>
  <c r="H27" i="75"/>
  <c r="H28" i="75"/>
  <c r="H29" i="75"/>
  <c r="H30" i="75"/>
  <c r="H31" i="75"/>
  <c r="H32" i="75"/>
  <c r="H24" i="75"/>
  <c r="H23" i="75"/>
  <c r="H22" i="75"/>
  <c r="H21" i="75"/>
  <c r="H20" i="75"/>
  <c r="I26" i="76"/>
  <c r="I25" i="76"/>
  <c r="I24" i="76"/>
  <c r="I23" i="76"/>
  <c r="I22" i="76"/>
  <c r="I21" i="76"/>
  <c r="I20" i="76"/>
  <c r="I26" i="77"/>
  <c r="I25" i="77"/>
  <c r="I24" i="77"/>
  <c r="I23" i="77"/>
  <c r="I22" i="77"/>
  <c r="I21" i="77"/>
  <c r="I20" i="77"/>
  <c r="I27" i="78"/>
  <c r="I26" i="78"/>
  <c r="I25" i="78"/>
  <c r="I24" i="78"/>
  <c r="I23" i="78"/>
  <c r="I22" i="78"/>
  <c r="I21" i="78"/>
  <c r="I20" i="78"/>
  <c r="H28" i="79"/>
  <c r="H27" i="79"/>
  <c r="H26" i="79"/>
  <c r="H25" i="79"/>
  <c r="H24" i="79"/>
  <c r="H23" i="79"/>
  <c r="H22" i="79"/>
  <c r="H21" i="79"/>
  <c r="H20" i="79"/>
  <c r="G28" i="80"/>
  <c r="G27" i="80"/>
  <c r="G26" i="80"/>
  <c r="G25" i="80"/>
  <c r="G24" i="80"/>
  <c r="G23" i="80"/>
  <c r="G22" i="80"/>
  <c r="G21" i="80"/>
  <c r="G20" i="80"/>
  <c r="AG36" i="81"/>
  <c r="AG37" i="81"/>
  <c r="AG38" i="81"/>
  <c r="AG39" i="81"/>
  <c r="AG40" i="81"/>
  <c r="AG41" i="81"/>
  <c r="AG42" i="81"/>
  <c r="AG43" i="81"/>
  <c r="AG44" i="81"/>
  <c r="AG35" i="81"/>
  <c r="Q47" i="81"/>
  <c r="Q46" i="81"/>
  <c r="Q45" i="81"/>
  <c r="Q44" i="81"/>
  <c r="Q43" i="81"/>
  <c r="Q42" i="81"/>
  <c r="Q41" i="81"/>
  <c r="Q40" i="81"/>
  <c r="Q39" i="81"/>
  <c r="Q38" i="81"/>
  <c r="Q37" i="81"/>
  <c r="Q36" i="81"/>
  <c r="Q35" i="81"/>
  <c r="Q34" i="81"/>
  <c r="Q33" i="81"/>
  <c r="Q32" i="81"/>
  <c r="Q31" i="81"/>
  <c r="Q30" i="81"/>
  <c r="Q29" i="81"/>
  <c r="Q28" i="81"/>
  <c r="Q27" i="81"/>
  <c r="Q26" i="81"/>
  <c r="Q25" i="81"/>
  <c r="Q23" i="81"/>
  <c r="E23" i="81"/>
  <c r="A23" i="81" a="1"/>
  <c r="A23" i="81" s="1"/>
  <c r="Q22" i="81"/>
  <c r="E22" i="81"/>
  <c r="A22" i="81" a="1"/>
  <c r="A22" i="81" s="1"/>
  <c r="Q21" i="81"/>
  <c r="E21" i="81"/>
  <c r="A21" i="81" a="1"/>
  <c r="A21" i="81" s="1"/>
  <c r="Q20" i="81"/>
  <c r="E20" i="81"/>
  <c r="A20" i="81" a="1"/>
  <c r="A20" i="81" s="1"/>
  <c r="Q19" i="81"/>
  <c r="E19" i="81"/>
  <c r="A19" i="81" a="1"/>
  <c r="A19" i="81" s="1"/>
  <c r="Q18" i="81"/>
  <c r="E18" i="81"/>
  <c r="A18" i="81" a="1"/>
  <c r="A18" i="81" s="1"/>
  <c r="Q17" i="81"/>
  <c r="E17" i="81"/>
  <c r="A17" i="81" a="1"/>
  <c r="A17" i="81" s="1"/>
  <c r="Q16" i="81"/>
  <c r="E16" i="81"/>
  <c r="A16" i="81" a="1"/>
  <c r="A16" i="81" s="1"/>
  <c r="Q15" i="81"/>
  <c r="E15" i="81"/>
  <c r="A15" i="81" a="1"/>
  <c r="A15" i="81" s="1"/>
  <c r="Q14" i="81"/>
  <c r="E14" i="81"/>
  <c r="A14" i="81" a="1"/>
  <c r="A14" i="81" s="1"/>
  <c r="Q13" i="81"/>
  <c r="E13" i="81"/>
  <c r="A13" i="81" a="1"/>
  <c r="A13" i="81" s="1"/>
  <c r="Q12" i="81"/>
  <c r="E12" i="81"/>
  <c r="A12" i="81" a="1"/>
  <c r="A12" i="81" s="1"/>
  <c r="Q11" i="81"/>
  <c r="E11" i="81"/>
  <c r="A11" i="81" a="1"/>
  <c r="A11" i="81" s="1"/>
  <c r="Q10" i="81"/>
  <c r="E10" i="81"/>
  <c r="A10" i="81" a="1"/>
  <c r="A10" i="81" s="1"/>
  <c r="Q9" i="81"/>
  <c r="E9" i="81"/>
  <c r="A9" i="81" a="1"/>
  <c r="A9" i="81" s="1"/>
  <c r="Q8" i="81"/>
  <c r="E8" i="81"/>
  <c r="A8" i="81" a="1"/>
  <c r="A8" i="81" s="1"/>
  <c r="Q7" i="81"/>
  <c r="E7" i="81"/>
  <c r="A7" i="81" a="1"/>
  <c r="A7" i="81" s="1"/>
  <c r="Q6" i="81"/>
  <c r="E6" i="81"/>
  <c r="A6" i="81" a="1"/>
  <c r="A6" i="81" s="1"/>
  <c r="Q5" i="81"/>
  <c r="E5" i="81"/>
  <c r="A5" i="81" a="1"/>
  <c r="A5" i="81" s="1"/>
  <c r="Q4" i="81"/>
  <c r="E4" i="81"/>
  <c r="A4" i="81" a="1"/>
  <c r="A4" i="81" s="1"/>
  <c r="Q3" i="81"/>
  <c r="E3" i="81"/>
  <c r="A3" i="81" a="1"/>
  <c r="A3" i="81" s="1"/>
  <c r="Q2" i="81"/>
  <c r="E2" i="81"/>
  <c r="A2" i="81" a="1"/>
  <c r="A2" i="81" s="1"/>
  <c r="Q1" i="81"/>
  <c r="E1" i="81"/>
  <c r="A1" i="81" a="1"/>
  <c r="A1" i="81" s="1"/>
  <c r="Q47" i="22"/>
  <c r="Q26" i="22"/>
  <c r="Q27" i="22"/>
  <c r="Q28" i="22"/>
  <c r="Q29" i="22"/>
  <c r="Q30" i="22"/>
  <c r="Q31" i="22"/>
  <c r="Q32" i="22"/>
  <c r="Q33" i="22"/>
  <c r="Q34" i="22"/>
  <c r="Q35" i="22"/>
  <c r="Q36" i="22"/>
  <c r="Q37" i="22"/>
  <c r="Q38" i="22"/>
  <c r="Q39" i="22"/>
  <c r="Q40" i="22"/>
  <c r="Q41" i="22"/>
  <c r="Q42" i="22"/>
  <c r="Q43" i="22"/>
  <c r="Q44" i="22"/>
  <c r="Q45" i="22"/>
  <c r="Q46" i="22"/>
  <c r="Q25" i="22"/>
  <c r="M21" i="64"/>
  <c r="M20" i="64"/>
  <c r="J4" i="64"/>
  <c r="I4" i="64"/>
  <c r="J3" i="64"/>
  <c r="I3" i="64"/>
  <c r="J2" i="64"/>
  <c r="I2" i="64"/>
  <c r="J2" i="59"/>
  <c r="J3" i="59"/>
  <c r="J4" i="59"/>
  <c r="J5" i="59"/>
  <c r="M3" i="59" s="1"/>
  <c r="J6" i="59"/>
  <c r="J7" i="59"/>
  <c r="I8" i="59"/>
  <c r="I21" i="49"/>
  <c r="I13" i="49"/>
  <c r="J12" i="49"/>
  <c r="I11" i="49"/>
  <c r="I9" i="49"/>
  <c r="J8" i="49"/>
  <c r="I7" i="49"/>
  <c r="I5" i="49"/>
  <c r="J4" i="49"/>
  <c r="I3" i="49"/>
  <c r="D17" i="49"/>
  <c r="I2" i="48"/>
  <c r="J6" i="63"/>
  <c r="J4" i="63"/>
  <c r="J3" i="63"/>
  <c r="J2" i="63"/>
  <c r="I8" i="63"/>
  <c r="I6" i="63"/>
  <c r="I4" i="63"/>
  <c r="I3" i="63"/>
  <c r="F20" i="63"/>
  <c r="F21" i="63"/>
  <c r="F22" i="63"/>
  <c r="F23" i="63"/>
  <c r="F24" i="63"/>
  <c r="F25" i="63"/>
  <c r="F26" i="63"/>
  <c r="F27" i="63"/>
  <c r="F19" i="63"/>
  <c r="M21" i="63"/>
  <c r="M20" i="63"/>
  <c r="J10" i="63"/>
  <c r="I10" i="63"/>
  <c r="J9" i="63"/>
  <c r="I9" i="63"/>
  <c r="J8" i="63"/>
  <c r="J7" i="63"/>
  <c r="I7" i="63"/>
  <c r="J5" i="63"/>
  <c r="I5" i="63"/>
  <c r="I2" i="63"/>
  <c r="I2" i="43"/>
  <c r="I5" i="42"/>
  <c r="I4" i="42"/>
  <c r="G15" i="42"/>
  <c r="G16" i="42"/>
  <c r="G17" i="42"/>
  <c r="G18" i="42"/>
  <c r="G19" i="42"/>
  <c r="G20" i="42"/>
  <c r="G14" i="42"/>
  <c r="M21" i="62"/>
  <c r="M20" i="62"/>
  <c r="J6" i="62"/>
  <c r="I6" i="62"/>
  <c r="J5" i="62"/>
  <c r="I5" i="62"/>
  <c r="J4" i="62"/>
  <c r="I4" i="62"/>
  <c r="J3" i="62"/>
  <c r="M3" i="62" s="1"/>
  <c r="I3" i="62"/>
  <c r="J2" i="62"/>
  <c r="I2" i="62"/>
  <c r="M2" i="62" s="1"/>
  <c r="M21" i="61"/>
  <c r="M20" i="61"/>
  <c r="J13" i="61"/>
  <c r="I13" i="61"/>
  <c r="J12" i="61"/>
  <c r="I12" i="61"/>
  <c r="J11" i="61"/>
  <c r="I11" i="61"/>
  <c r="J10" i="61"/>
  <c r="I10" i="61"/>
  <c r="J9" i="61"/>
  <c r="I9" i="61"/>
  <c r="J8" i="61"/>
  <c r="I8" i="61"/>
  <c r="J7" i="61"/>
  <c r="I7" i="61"/>
  <c r="J6" i="61"/>
  <c r="I6" i="61"/>
  <c r="J5" i="61"/>
  <c r="I5" i="61"/>
  <c r="J4" i="61"/>
  <c r="I4" i="61"/>
  <c r="J3" i="61"/>
  <c r="I3" i="61"/>
  <c r="J2" i="61"/>
  <c r="I2" i="61"/>
  <c r="M21" i="60"/>
  <c r="M20" i="60"/>
  <c r="J7" i="60"/>
  <c r="I7" i="60"/>
  <c r="J6" i="60"/>
  <c r="I6" i="60"/>
  <c r="J5" i="60"/>
  <c r="I5" i="60"/>
  <c r="J4" i="60"/>
  <c r="I4" i="60"/>
  <c r="J3" i="60"/>
  <c r="M3" i="60" s="1"/>
  <c r="I3" i="60"/>
  <c r="J2" i="60"/>
  <c r="I2" i="60"/>
  <c r="M21" i="59"/>
  <c r="M20" i="59"/>
  <c r="J9" i="59"/>
  <c r="I9" i="59"/>
  <c r="J8" i="59"/>
  <c r="I7" i="59"/>
  <c r="I6" i="59"/>
  <c r="I5" i="59"/>
  <c r="I4" i="59"/>
  <c r="I3" i="59"/>
  <c r="I2" i="59"/>
  <c r="M21" i="58"/>
  <c r="M20" i="58"/>
  <c r="J3" i="58"/>
  <c r="I3" i="58"/>
  <c r="J2" i="58"/>
  <c r="I2" i="58"/>
  <c r="M21" i="57"/>
  <c r="M20" i="57"/>
  <c r="J9" i="57"/>
  <c r="I9" i="57"/>
  <c r="J7" i="57"/>
  <c r="I7" i="57"/>
  <c r="J4" i="57"/>
  <c r="I4" i="57"/>
  <c r="J2" i="57"/>
  <c r="I2" i="57"/>
  <c r="M21" i="56"/>
  <c r="M20" i="56"/>
  <c r="M3" i="56"/>
  <c r="J3" i="56"/>
  <c r="I3" i="56"/>
  <c r="J2" i="56"/>
  <c r="I2" i="56"/>
  <c r="M2" i="56" s="1"/>
  <c r="M21" i="55"/>
  <c r="M20" i="55"/>
  <c r="J13" i="55"/>
  <c r="I13" i="55"/>
  <c r="J12" i="55"/>
  <c r="I12" i="55"/>
  <c r="J11" i="55"/>
  <c r="I11" i="55"/>
  <c r="J10" i="55"/>
  <c r="I10" i="55"/>
  <c r="J9" i="55"/>
  <c r="I9" i="55"/>
  <c r="J8" i="55"/>
  <c r="I8" i="55"/>
  <c r="J7" i="55"/>
  <c r="I7" i="55"/>
  <c r="J6" i="55"/>
  <c r="I6" i="55"/>
  <c r="J5" i="55"/>
  <c r="I5" i="55"/>
  <c r="J4" i="55"/>
  <c r="I4" i="55"/>
  <c r="J3" i="55"/>
  <c r="I3" i="55"/>
  <c r="M2" i="55"/>
  <c r="J2" i="55"/>
  <c r="M3" i="55" s="1"/>
  <c r="I2" i="55"/>
  <c r="M21" i="54"/>
  <c r="M20" i="54"/>
  <c r="J5" i="54"/>
  <c r="I5" i="54"/>
  <c r="J4" i="54"/>
  <c r="I4" i="54"/>
  <c r="J3" i="54"/>
  <c r="I3" i="54"/>
  <c r="J2" i="54"/>
  <c r="I2" i="54"/>
  <c r="M21" i="53"/>
  <c r="M20" i="53"/>
  <c r="J9" i="53"/>
  <c r="I9" i="53"/>
  <c r="J7" i="53"/>
  <c r="I7" i="53"/>
  <c r="J6" i="53"/>
  <c r="I6" i="53"/>
  <c r="J5" i="53"/>
  <c r="I5" i="53"/>
  <c r="J4" i="53"/>
  <c r="I4" i="53"/>
  <c r="J3" i="53"/>
  <c r="I3" i="53"/>
  <c r="J2" i="53"/>
  <c r="I2" i="53"/>
  <c r="M21" i="52"/>
  <c r="M20" i="52"/>
  <c r="J3" i="52"/>
  <c r="I3" i="52"/>
  <c r="J2" i="52"/>
  <c r="M3" i="52" s="1"/>
  <c r="I2" i="52"/>
  <c r="M21" i="51"/>
  <c r="M20" i="51"/>
  <c r="J10" i="51"/>
  <c r="I10" i="51"/>
  <c r="J9" i="51"/>
  <c r="I9" i="51"/>
  <c r="J8" i="51"/>
  <c r="I8" i="51"/>
  <c r="J7" i="51"/>
  <c r="I7" i="51"/>
  <c r="J6" i="51"/>
  <c r="I6" i="51"/>
  <c r="J5" i="51"/>
  <c r="I5" i="51"/>
  <c r="J4" i="51"/>
  <c r="I4" i="51"/>
  <c r="J3" i="51"/>
  <c r="I3" i="51"/>
  <c r="J2" i="51"/>
  <c r="I2" i="51"/>
  <c r="M21" i="50"/>
  <c r="M20" i="50"/>
  <c r="J10" i="50"/>
  <c r="I10" i="50"/>
  <c r="J9" i="50"/>
  <c r="I9" i="50"/>
  <c r="J8" i="50"/>
  <c r="I8" i="50"/>
  <c r="J7" i="50"/>
  <c r="I7" i="50"/>
  <c r="J5" i="50"/>
  <c r="I5" i="50"/>
  <c r="J3" i="50"/>
  <c r="I3" i="50"/>
  <c r="J2" i="50"/>
  <c r="I2" i="50"/>
  <c r="M2" i="50" s="1"/>
  <c r="J13" i="49"/>
  <c r="I12" i="49"/>
  <c r="J11" i="49"/>
  <c r="J10" i="49"/>
  <c r="I10" i="49"/>
  <c r="J9" i="49"/>
  <c r="I8" i="49"/>
  <c r="J7" i="49"/>
  <c r="J6" i="49"/>
  <c r="I6" i="49"/>
  <c r="J5" i="49"/>
  <c r="I4" i="49"/>
  <c r="J3" i="49"/>
  <c r="J2" i="49"/>
  <c r="I2" i="49"/>
  <c r="M21" i="48"/>
  <c r="M20" i="48"/>
  <c r="J9" i="48"/>
  <c r="I9" i="48"/>
  <c r="J8" i="48"/>
  <c r="I8" i="48"/>
  <c r="J7" i="48"/>
  <c r="I7" i="48"/>
  <c r="J6" i="48"/>
  <c r="I6" i="48"/>
  <c r="J5" i="48"/>
  <c r="I5" i="48"/>
  <c r="J4" i="48"/>
  <c r="I4" i="48"/>
  <c r="J3" i="48"/>
  <c r="I3" i="48"/>
  <c r="J2" i="48"/>
  <c r="M21" i="47"/>
  <c r="M20" i="47"/>
  <c r="J13" i="47"/>
  <c r="I13" i="47"/>
  <c r="J12" i="47"/>
  <c r="I12" i="47"/>
  <c r="J11" i="47"/>
  <c r="I11" i="47"/>
  <c r="J10" i="47"/>
  <c r="I10" i="47"/>
  <c r="J9" i="47"/>
  <c r="I9" i="47"/>
  <c r="J8" i="47"/>
  <c r="I8" i="47"/>
  <c r="J7" i="47"/>
  <c r="I7" i="47"/>
  <c r="J6" i="47"/>
  <c r="I6" i="47"/>
  <c r="J5" i="47"/>
  <c r="I5" i="47"/>
  <c r="J4" i="47"/>
  <c r="I4" i="47"/>
  <c r="J3" i="47"/>
  <c r="M3" i="47" s="1"/>
  <c r="I3" i="47"/>
  <c r="J2" i="47"/>
  <c r="I2" i="47"/>
  <c r="M2" i="47" s="1"/>
  <c r="M21" i="46"/>
  <c r="M20" i="46"/>
  <c r="J9" i="46"/>
  <c r="I9" i="46"/>
  <c r="J8" i="46"/>
  <c r="I8" i="46"/>
  <c r="J7" i="46"/>
  <c r="I7" i="46"/>
  <c r="J6" i="46"/>
  <c r="I6" i="46"/>
  <c r="J5" i="46"/>
  <c r="I5" i="46"/>
  <c r="J4" i="46"/>
  <c r="I4" i="46"/>
  <c r="J3" i="46"/>
  <c r="I3" i="46"/>
  <c r="J2" i="46"/>
  <c r="I2" i="46"/>
  <c r="M21" i="45"/>
  <c r="M20" i="45"/>
  <c r="J9" i="45"/>
  <c r="I9" i="45"/>
  <c r="J8" i="45"/>
  <c r="I8" i="45"/>
  <c r="J7" i="45"/>
  <c r="I7" i="45"/>
  <c r="J6" i="45"/>
  <c r="I6" i="45"/>
  <c r="J5" i="45"/>
  <c r="I5" i="45"/>
  <c r="J4" i="45"/>
  <c r="I4" i="45"/>
  <c r="J3" i="45"/>
  <c r="I3" i="45"/>
  <c r="J2" i="45"/>
  <c r="M3" i="45" s="1"/>
  <c r="I2" i="45"/>
  <c r="M21" i="44"/>
  <c r="M20" i="44"/>
  <c r="J13" i="44"/>
  <c r="I13" i="44"/>
  <c r="J12" i="44"/>
  <c r="I12" i="44"/>
  <c r="J11" i="44"/>
  <c r="I11" i="44"/>
  <c r="J10" i="44"/>
  <c r="I10" i="44"/>
  <c r="J9" i="44"/>
  <c r="I9" i="44"/>
  <c r="J8" i="44"/>
  <c r="I8" i="44"/>
  <c r="J7" i="44"/>
  <c r="M3" i="44" s="1"/>
  <c r="I7" i="44"/>
  <c r="J6" i="44"/>
  <c r="I6" i="44"/>
  <c r="J5" i="44"/>
  <c r="I5" i="44"/>
  <c r="J4" i="44"/>
  <c r="I4" i="44"/>
  <c r="J3" i="44"/>
  <c r="I3" i="44"/>
  <c r="J2" i="44"/>
  <c r="I2" i="44"/>
  <c r="M2" i="44" s="1"/>
  <c r="M21" i="43"/>
  <c r="M20" i="43"/>
  <c r="J10" i="43"/>
  <c r="I10" i="43"/>
  <c r="J9" i="43"/>
  <c r="I9" i="43"/>
  <c r="J8" i="43"/>
  <c r="I8" i="43"/>
  <c r="J7" i="43"/>
  <c r="I7" i="43"/>
  <c r="J6" i="43"/>
  <c r="I6" i="43"/>
  <c r="J5" i="43"/>
  <c r="I5" i="43"/>
  <c r="J4" i="43"/>
  <c r="I4" i="43"/>
  <c r="J3" i="43"/>
  <c r="I3" i="43"/>
  <c r="J2" i="43"/>
  <c r="M21" i="42"/>
  <c r="M20" i="42"/>
  <c r="J8" i="42"/>
  <c r="I8" i="42"/>
  <c r="J7" i="42"/>
  <c r="I7" i="42"/>
  <c r="J6" i="42"/>
  <c r="I6" i="42"/>
  <c r="J5" i="42"/>
  <c r="J4" i="42"/>
  <c r="J3" i="42"/>
  <c r="I3" i="42"/>
  <c r="J2" i="42"/>
  <c r="I2" i="42"/>
  <c r="M21" i="41"/>
  <c r="M20" i="41"/>
  <c r="J8" i="41"/>
  <c r="I8" i="41"/>
  <c r="J7" i="41"/>
  <c r="I7" i="41"/>
  <c r="J6" i="41"/>
  <c r="I6" i="41"/>
  <c r="J5" i="41"/>
  <c r="I5" i="41"/>
  <c r="J4" i="41"/>
  <c r="I4" i="41"/>
  <c r="J3" i="41"/>
  <c r="I3" i="41"/>
  <c r="J2" i="41"/>
  <c r="I2" i="41"/>
  <c r="M21" i="40"/>
  <c r="M20" i="40"/>
  <c r="J13" i="40"/>
  <c r="I13" i="40"/>
  <c r="J12" i="40"/>
  <c r="I12" i="40"/>
  <c r="J11" i="40"/>
  <c r="I11" i="40"/>
  <c r="J10" i="40"/>
  <c r="I10" i="40"/>
  <c r="J9" i="40"/>
  <c r="I9" i="40"/>
  <c r="J8" i="40"/>
  <c r="I8" i="40"/>
  <c r="J7" i="40"/>
  <c r="I7" i="40"/>
  <c r="J6" i="40"/>
  <c r="I6" i="40"/>
  <c r="J5" i="40"/>
  <c r="I5" i="40"/>
  <c r="J4" i="40"/>
  <c r="I4" i="40"/>
  <c r="J3" i="40"/>
  <c r="M3" i="40" s="1"/>
  <c r="I3" i="40"/>
  <c r="J2" i="40"/>
  <c r="I2" i="40"/>
  <c r="M2" i="40" s="1"/>
  <c r="M21" i="39"/>
  <c r="M20" i="39"/>
  <c r="J13" i="39"/>
  <c r="I13" i="39"/>
  <c r="J12" i="39"/>
  <c r="I12" i="39"/>
  <c r="J11" i="39"/>
  <c r="I11" i="39"/>
  <c r="J10" i="39"/>
  <c r="I10" i="39"/>
  <c r="J9" i="39"/>
  <c r="I9" i="39"/>
  <c r="J8" i="39"/>
  <c r="I8" i="39"/>
  <c r="J7" i="39"/>
  <c r="I7" i="39"/>
  <c r="J6" i="39"/>
  <c r="I6" i="39"/>
  <c r="J5" i="39"/>
  <c r="I5" i="39"/>
  <c r="J4" i="39"/>
  <c r="I4" i="39"/>
  <c r="M3" i="39"/>
  <c r="J3" i="39"/>
  <c r="I3" i="39"/>
  <c r="J2" i="39"/>
  <c r="I2" i="39"/>
  <c r="M2" i="39" s="1"/>
  <c r="E2" i="22"/>
  <c r="E3" i="22"/>
  <c r="E4" i="22"/>
  <c r="E5" i="22"/>
  <c r="E6" i="22"/>
  <c r="E7" i="22"/>
  <c r="E8" i="22"/>
  <c r="E9" i="22"/>
  <c r="E10" i="22"/>
  <c r="E11" i="22"/>
  <c r="E12" i="22"/>
  <c r="E13" i="22"/>
  <c r="E14" i="22"/>
  <c r="E15" i="22"/>
  <c r="E16" i="22"/>
  <c r="E17" i="22"/>
  <c r="E18" i="22"/>
  <c r="E19" i="22"/>
  <c r="E20" i="22"/>
  <c r="E21" i="22"/>
  <c r="E22" i="22"/>
  <c r="E23" i="22"/>
  <c r="E1" i="22"/>
  <c r="Q2" i="22"/>
  <c r="Q3" i="22"/>
  <c r="Q4" i="22"/>
  <c r="Q5" i="22"/>
  <c r="Q6" i="22"/>
  <c r="Q7" i="22"/>
  <c r="Q8" i="22"/>
  <c r="Q9" i="22"/>
  <c r="Q10" i="22"/>
  <c r="Q11" i="22"/>
  <c r="Q12" i="22"/>
  <c r="Q13" i="22"/>
  <c r="Q14" i="22"/>
  <c r="Q15" i="22"/>
  <c r="Q16" i="22"/>
  <c r="Q17" i="22"/>
  <c r="Q18" i="22"/>
  <c r="Q19" i="22"/>
  <c r="Q20" i="22"/>
  <c r="Q21" i="22"/>
  <c r="Q22" i="22"/>
  <c r="Q23" i="22"/>
  <c r="Q1" i="22"/>
  <c r="A23" i="37" a="1"/>
  <c r="A23" i="37" s="1"/>
  <c r="A22" i="37" a="1"/>
  <c r="A22" i="37" s="1"/>
  <c r="A21" i="37" a="1"/>
  <c r="A21" i="37" s="1"/>
  <c r="A20" i="37" a="1"/>
  <c r="A20" i="37" s="1"/>
  <c r="A19" i="37" a="1"/>
  <c r="A19" i="37" s="1"/>
  <c r="A18" i="37" a="1"/>
  <c r="A18" i="37" s="1"/>
  <c r="A17" i="37" a="1"/>
  <c r="A17" i="37" s="1"/>
  <c r="A16" i="37" a="1"/>
  <c r="A16" i="37" s="1"/>
  <c r="A15" i="37" a="1"/>
  <c r="A15" i="37" s="1"/>
  <c r="A14" i="37" a="1"/>
  <c r="A14" i="37" s="1"/>
  <c r="Q13" i="37"/>
  <c r="A13" i="37"/>
  <c r="A13" i="37" a="1"/>
  <c r="Q12" i="37"/>
  <c r="A12" i="37" a="1"/>
  <c r="A12" i="37" s="1"/>
  <c r="Q11" i="37"/>
  <c r="A11" i="37"/>
  <c r="A11" i="37" a="1"/>
  <c r="Q10" i="37"/>
  <c r="A10" i="37" a="1"/>
  <c r="A10" i="37" s="1"/>
  <c r="Q9" i="37"/>
  <c r="A9" i="37"/>
  <c r="A9" i="37" a="1"/>
  <c r="Q8" i="37"/>
  <c r="Q7" i="37"/>
  <c r="Q6" i="37"/>
  <c r="Q5" i="37"/>
  <c r="Q4" i="37"/>
  <c r="Q3" i="37"/>
  <c r="Q2" i="37"/>
  <c r="M21" i="36"/>
  <c r="M20" i="36"/>
  <c r="J8" i="36"/>
  <c r="I8" i="36"/>
  <c r="J7" i="36"/>
  <c r="I7" i="36"/>
  <c r="J6" i="36"/>
  <c r="I6" i="36"/>
  <c r="J5" i="36"/>
  <c r="I5" i="36"/>
  <c r="J4" i="36"/>
  <c r="I4" i="36"/>
  <c r="J3" i="36"/>
  <c r="I3" i="36"/>
  <c r="J2" i="36"/>
  <c r="I2" i="36"/>
  <c r="M21" i="35"/>
  <c r="M20" i="35"/>
  <c r="J10" i="35"/>
  <c r="I10" i="35"/>
  <c r="J9" i="35"/>
  <c r="I9" i="35"/>
  <c r="J8" i="35"/>
  <c r="I8" i="35"/>
  <c r="J7" i="35"/>
  <c r="I7" i="35"/>
  <c r="J6" i="35"/>
  <c r="I6" i="35"/>
  <c r="J5" i="35"/>
  <c r="I5" i="35"/>
  <c r="J4" i="35"/>
  <c r="I4" i="35"/>
  <c r="J3" i="35"/>
  <c r="I3" i="35"/>
  <c r="J2" i="35"/>
  <c r="I2" i="35"/>
  <c r="M21" i="34"/>
  <c r="M20" i="34"/>
  <c r="J13" i="34"/>
  <c r="I13" i="34"/>
  <c r="J12" i="34"/>
  <c r="I12" i="34"/>
  <c r="J11" i="34"/>
  <c r="I11" i="34"/>
  <c r="J10" i="34"/>
  <c r="I10" i="34"/>
  <c r="J9" i="34"/>
  <c r="I9" i="34"/>
  <c r="J8" i="34"/>
  <c r="I8" i="34"/>
  <c r="J7" i="34"/>
  <c r="I7" i="34"/>
  <c r="J6" i="34"/>
  <c r="I6" i="34"/>
  <c r="J5" i="34"/>
  <c r="I5" i="34"/>
  <c r="J4" i="34"/>
  <c r="I4" i="34"/>
  <c r="J3" i="34"/>
  <c r="M3" i="34" s="1"/>
  <c r="I3" i="34"/>
  <c r="J2" i="34"/>
  <c r="I2" i="34"/>
  <c r="M2" i="34" s="1"/>
  <c r="M21" i="33"/>
  <c r="M20" i="33"/>
  <c r="J7" i="33"/>
  <c r="I7" i="33"/>
  <c r="J6" i="33"/>
  <c r="I6" i="33"/>
  <c r="J5" i="33"/>
  <c r="I5" i="33"/>
  <c r="J4" i="33"/>
  <c r="I4" i="33"/>
  <c r="J3" i="33"/>
  <c r="I3" i="33"/>
  <c r="J2" i="33"/>
  <c r="I2" i="33"/>
  <c r="M21" i="32"/>
  <c r="M20" i="32"/>
  <c r="J13" i="32"/>
  <c r="I13" i="32"/>
  <c r="J12" i="32"/>
  <c r="I12" i="32"/>
  <c r="J11" i="32"/>
  <c r="I11" i="32"/>
  <c r="J10" i="32"/>
  <c r="I10" i="32"/>
  <c r="J9" i="32"/>
  <c r="I9" i="32"/>
  <c r="J8" i="32"/>
  <c r="I8" i="32"/>
  <c r="J7" i="32"/>
  <c r="M3" i="32" s="1"/>
  <c r="I7" i="32"/>
  <c r="J6" i="32"/>
  <c r="I6" i="32"/>
  <c r="J5" i="32"/>
  <c r="I5" i="32"/>
  <c r="J4" i="32"/>
  <c r="I4" i="32"/>
  <c r="J3" i="32"/>
  <c r="I3" i="32"/>
  <c r="J2" i="32"/>
  <c r="I2" i="32"/>
  <c r="M2" i="32" s="1"/>
  <c r="M21" i="31"/>
  <c r="M20" i="31"/>
  <c r="J11" i="31"/>
  <c r="I11" i="31"/>
  <c r="J10" i="31"/>
  <c r="I10" i="31"/>
  <c r="J9" i="31"/>
  <c r="I9" i="31"/>
  <c r="J8" i="31"/>
  <c r="I8" i="31"/>
  <c r="J7" i="31"/>
  <c r="I7" i="31"/>
  <c r="J6" i="31"/>
  <c r="I6" i="31"/>
  <c r="J5" i="31"/>
  <c r="I5" i="31"/>
  <c r="J4" i="31"/>
  <c r="I4" i="31"/>
  <c r="J3" i="31"/>
  <c r="M3" i="31" s="1"/>
  <c r="I3" i="31"/>
  <c r="J2" i="31"/>
  <c r="I2" i="31"/>
  <c r="M21" i="30"/>
  <c r="M20" i="30"/>
  <c r="J13" i="30"/>
  <c r="I13" i="30"/>
  <c r="J12" i="30"/>
  <c r="I12" i="30"/>
  <c r="J11" i="30"/>
  <c r="I11" i="30"/>
  <c r="J10" i="30"/>
  <c r="I10" i="30"/>
  <c r="J9" i="30"/>
  <c r="I9" i="30"/>
  <c r="J8" i="30"/>
  <c r="I8" i="30"/>
  <c r="J7" i="30"/>
  <c r="I7" i="30"/>
  <c r="J6" i="30"/>
  <c r="I6" i="30"/>
  <c r="J5" i="30"/>
  <c r="I5" i="30"/>
  <c r="J4" i="30"/>
  <c r="I4" i="30"/>
  <c r="J3" i="30"/>
  <c r="I3" i="30"/>
  <c r="J2" i="30"/>
  <c r="I2" i="30"/>
  <c r="M21" i="29"/>
  <c r="M20" i="29"/>
  <c r="J3" i="29"/>
  <c r="I3" i="29"/>
  <c r="J2" i="29"/>
  <c r="I2" i="29"/>
  <c r="M21" i="28"/>
  <c r="M20" i="28"/>
  <c r="J6" i="28"/>
  <c r="I6" i="28"/>
  <c r="J5" i="28"/>
  <c r="I5" i="28"/>
  <c r="J4" i="28"/>
  <c r="I4" i="28"/>
  <c r="J3" i="28"/>
  <c r="I3" i="28"/>
  <c r="J2" i="28"/>
  <c r="I2" i="28"/>
  <c r="M2" i="28" s="1"/>
  <c r="M21" i="27"/>
  <c r="M20" i="27"/>
  <c r="J6" i="27"/>
  <c r="I6" i="27"/>
  <c r="J5" i="27"/>
  <c r="I5" i="27"/>
  <c r="J4" i="27"/>
  <c r="I4" i="27"/>
  <c r="J3" i="27"/>
  <c r="I3" i="27"/>
  <c r="J2" i="27"/>
  <c r="I2" i="27"/>
  <c r="M21" i="26"/>
  <c r="M20" i="26"/>
  <c r="J12" i="26"/>
  <c r="I12" i="26"/>
  <c r="J11" i="26"/>
  <c r="I11" i="26"/>
  <c r="J10" i="26"/>
  <c r="I10" i="26"/>
  <c r="J9" i="26"/>
  <c r="I9" i="26"/>
  <c r="J8" i="26"/>
  <c r="I8" i="26"/>
  <c r="J7" i="26"/>
  <c r="I7" i="26"/>
  <c r="J6" i="26"/>
  <c r="I6" i="26"/>
  <c r="J5" i="26"/>
  <c r="I5" i="26"/>
  <c r="J4" i="26"/>
  <c r="I4" i="26"/>
  <c r="J3" i="26"/>
  <c r="I3" i="26"/>
  <c r="J2" i="26"/>
  <c r="I2" i="26"/>
  <c r="M2" i="26" s="1"/>
  <c r="M21" i="25"/>
  <c r="M20" i="25"/>
  <c r="J7" i="25"/>
  <c r="I7" i="25"/>
  <c r="J6" i="25"/>
  <c r="I6" i="25"/>
  <c r="J5" i="25"/>
  <c r="I5" i="25"/>
  <c r="J4" i="25"/>
  <c r="I4" i="25"/>
  <c r="J3" i="25"/>
  <c r="I3" i="25"/>
  <c r="J2" i="25"/>
  <c r="I2" i="25"/>
  <c r="M2" i="25" s="1"/>
  <c r="M21" i="24"/>
  <c r="M20" i="24"/>
  <c r="J13" i="24"/>
  <c r="I13" i="24"/>
  <c r="J12" i="24"/>
  <c r="M3" i="24" s="1"/>
  <c r="I12" i="24"/>
  <c r="J11" i="24"/>
  <c r="I11" i="24"/>
  <c r="J10" i="24"/>
  <c r="I10" i="24"/>
  <c r="J9" i="24"/>
  <c r="I9" i="24"/>
  <c r="J8" i="24"/>
  <c r="I8" i="24"/>
  <c r="J7" i="24"/>
  <c r="I7" i="24"/>
  <c r="J6" i="24"/>
  <c r="I6" i="24"/>
  <c r="J5" i="24"/>
  <c r="I5" i="24"/>
  <c r="J4" i="24"/>
  <c r="I4" i="24"/>
  <c r="M2" i="24" s="1"/>
  <c r="J3" i="24"/>
  <c r="I3" i="24"/>
  <c r="J2" i="24"/>
  <c r="I2" i="24"/>
  <c r="Q2" i="23"/>
  <c r="Q3" i="23"/>
  <c r="Q4" i="23"/>
  <c r="Q5" i="23"/>
  <c r="Q6" i="23"/>
  <c r="Q7" i="23"/>
  <c r="Q8" i="23"/>
  <c r="Q9" i="23"/>
  <c r="Q10" i="23"/>
  <c r="Q11" i="23"/>
  <c r="Q12" i="23"/>
  <c r="Q13" i="23"/>
  <c r="A23" i="23" a="1"/>
  <c r="A23" i="23" s="1"/>
  <c r="A22" i="23" a="1"/>
  <c r="A22" i="23" s="1"/>
  <c r="A21" i="23" a="1"/>
  <c r="A21" i="23" s="1"/>
  <c r="A20" i="23" a="1"/>
  <c r="A20" i="23" s="1"/>
  <c r="A19" i="23" a="1"/>
  <c r="A19" i="23" s="1"/>
  <c r="A18" i="23" a="1"/>
  <c r="A18" i="23" s="1"/>
  <c r="A17" i="23" a="1"/>
  <c r="A17" i="23" s="1"/>
  <c r="A16" i="23" a="1"/>
  <c r="A16" i="23" s="1"/>
  <c r="A15" i="23" a="1"/>
  <c r="A15" i="23" s="1"/>
  <c r="A14" i="23" a="1"/>
  <c r="A14" i="23" s="1"/>
  <c r="A13" i="23" a="1"/>
  <c r="A13" i="23" s="1"/>
  <c r="A12" i="23" a="1"/>
  <c r="A12" i="23" s="1"/>
  <c r="A11" i="23" a="1"/>
  <c r="A11" i="23" s="1"/>
  <c r="A10" i="23" a="1"/>
  <c r="A10" i="23" s="1"/>
  <c r="A9" i="23" a="1"/>
  <c r="A9" i="23" s="1"/>
  <c r="A1" i="22" a="1"/>
  <c r="A1" i="22" s="1"/>
  <c r="A2" i="22" a="1"/>
  <c r="A2" i="22" s="1"/>
  <c r="A3" i="22" a="1"/>
  <c r="A3" i="22" s="1"/>
  <c r="A4" i="22" a="1"/>
  <c r="A4" i="22" s="1"/>
  <c r="A5" i="22" a="1"/>
  <c r="A5" i="22" s="1"/>
  <c r="A6" i="22" a="1"/>
  <c r="A6" i="22" s="1"/>
  <c r="A7" i="22" a="1"/>
  <c r="A7" i="22" s="1"/>
  <c r="A8" i="22" a="1"/>
  <c r="A8" i="22" s="1"/>
  <c r="A9" i="22" a="1"/>
  <c r="A9" i="22" s="1"/>
  <c r="A10" i="22" a="1"/>
  <c r="A10" i="22" s="1"/>
  <c r="A11" i="22" a="1"/>
  <c r="A11" i="22" s="1"/>
  <c r="A12" i="22" a="1"/>
  <c r="A12" i="22" s="1"/>
  <c r="A13" i="22" a="1"/>
  <c r="A13" i="22" s="1"/>
  <c r="A14" i="22" a="1"/>
  <c r="A14" i="22" s="1"/>
  <c r="A15" i="22" a="1"/>
  <c r="A15" i="22" s="1"/>
  <c r="A16" i="22" a="1"/>
  <c r="A16" i="22" s="1"/>
  <c r="A17" i="22" a="1"/>
  <c r="A17" i="22" s="1"/>
  <c r="A18" i="22" a="1"/>
  <c r="A18" i="22" s="1"/>
  <c r="A19" i="22" a="1"/>
  <c r="A19" i="22" s="1"/>
  <c r="A20" i="22" a="1"/>
  <c r="A20" i="22" s="1"/>
  <c r="A21" i="22" a="1"/>
  <c r="A21" i="22" s="1"/>
  <c r="A22" i="22" a="1"/>
  <c r="A22" i="22" s="1"/>
  <c r="A23" i="22" a="1"/>
  <c r="A23" i="22" s="1"/>
  <c r="M21" i="21"/>
  <c r="M20" i="21"/>
  <c r="J10" i="21"/>
  <c r="I10" i="21"/>
  <c r="J9" i="21"/>
  <c r="I9" i="21"/>
  <c r="J8" i="21"/>
  <c r="I8" i="21"/>
  <c r="J7" i="21"/>
  <c r="I7" i="21"/>
  <c r="J6" i="21"/>
  <c r="I6" i="21"/>
  <c r="J5" i="21"/>
  <c r="I5" i="21"/>
  <c r="J4" i="21"/>
  <c r="I4" i="21"/>
  <c r="J3" i="21"/>
  <c r="I3" i="21"/>
  <c r="J2" i="21"/>
  <c r="I2" i="21"/>
  <c r="J6" i="19"/>
  <c r="I6" i="19"/>
  <c r="M21" i="20"/>
  <c r="M20" i="20"/>
  <c r="J9" i="20"/>
  <c r="I9" i="20"/>
  <c r="J8" i="20"/>
  <c r="I8" i="20"/>
  <c r="J7" i="20"/>
  <c r="I7" i="20"/>
  <c r="J6" i="20"/>
  <c r="I6" i="20"/>
  <c r="J5" i="20"/>
  <c r="I5" i="20"/>
  <c r="J4" i="20"/>
  <c r="I4" i="20"/>
  <c r="J3" i="20"/>
  <c r="I3" i="20"/>
  <c r="J2" i="20"/>
  <c r="I2" i="20"/>
  <c r="M21" i="19"/>
  <c r="M20" i="19"/>
  <c r="J5" i="19"/>
  <c r="I5" i="19"/>
  <c r="J4" i="19"/>
  <c r="I4" i="19"/>
  <c r="J3" i="19"/>
  <c r="I3" i="19"/>
  <c r="J2" i="19"/>
  <c r="I2" i="19"/>
  <c r="M21" i="18"/>
  <c r="M20" i="18"/>
  <c r="J7" i="18"/>
  <c r="I7" i="18"/>
  <c r="J6" i="18"/>
  <c r="I6" i="18"/>
  <c r="J5" i="18"/>
  <c r="I5" i="18"/>
  <c r="J4" i="18"/>
  <c r="I4" i="18"/>
  <c r="J3" i="18"/>
  <c r="I3" i="18"/>
  <c r="J2" i="18"/>
  <c r="I2" i="18"/>
  <c r="M21" i="17"/>
  <c r="M20" i="17"/>
  <c r="J8" i="17"/>
  <c r="I8" i="17"/>
  <c r="J7" i="17"/>
  <c r="I7" i="17"/>
  <c r="J6" i="17"/>
  <c r="I6" i="17"/>
  <c r="J5" i="17"/>
  <c r="I5" i="17"/>
  <c r="J4" i="17"/>
  <c r="I4" i="17"/>
  <c r="J3" i="17"/>
  <c r="I3" i="17"/>
  <c r="J2" i="17"/>
  <c r="I2" i="17"/>
  <c r="M21" i="16"/>
  <c r="M20" i="16"/>
  <c r="M2" i="16"/>
  <c r="J3" i="16"/>
  <c r="I3" i="16"/>
  <c r="J2" i="16"/>
  <c r="I2" i="16"/>
  <c r="M21" i="15"/>
  <c r="M20" i="15"/>
  <c r="J13" i="15"/>
  <c r="I13" i="15"/>
  <c r="J12" i="15"/>
  <c r="I12" i="15"/>
  <c r="J11" i="15"/>
  <c r="I11" i="15"/>
  <c r="J10" i="15"/>
  <c r="I10" i="15"/>
  <c r="J9" i="15"/>
  <c r="I9" i="15"/>
  <c r="J8" i="15"/>
  <c r="I8" i="15"/>
  <c r="J7" i="15"/>
  <c r="I7" i="15"/>
  <c r="J6" i="15"/>
  <c r="I6" i="15"/>
  <c r="J5" i="15"/>
  <c r="I5" i="15"/>
  <c r="J4" i="15"/>
  <c r="I4" i="15"/>
  <c r="J3" i="15"/>
  <c r="I3" i="15"/>
  <c r="J2" i="15"/>
  <c r="I2" i="15"/>
  <c r="J3" i="13"/>
  <c r="J4" i="13"/>
  <c r="J5" i="13"/>
  <c r="J6" i="13"/>
  <c r="J7" i="13"/>
  <c r="J8" i="13"/>
  <c r="J9" i="13"/>
  <c r="J10" i="13"/>
  <c r="J11" i="13"/>
  <c r="J12" i="13"/>
  <c r="J13" i="13"/>
  <c r="J3" i="11"/>
  <c r="J4" i="11"/>
  <c r="J5" i="11"/>
  <c r="J6" i="11"/>
  <c r="J7" i="11"/>
  <c r="J8" i="11"/>
  <c r="J9" i="11"/>
  <c r="J10" i="11"/>
  <c r="J11" i="11"/>
  <c r="J2" i="11"/>
  <c r="I11" i="11"/>
  <c r="I10" i="11"/>
  <c r="I9" i="11"/>
  <c r="I8" i="11"/>
  <c r="I7" i="11"/>
  <c r="M21" i="14"/>
  <c r="M20" i="14"/>
  <c r="J13" i="14"/>
  <c r="I13" i="14"/>
  <c r="J12" i="14"/>
  <c r="I12" i="14"/>
  <c r="J11" i="14"/>
  <c r="I11" i="14"/>
  <c r="J10" i="14"/>
  <c r="I10" i="14"/>
  <c r="J9" i="14"/>
  <c r="I9" i="14"/>
  <c r="J8" i="14"/>
  <c r="I8" i="14"/>
  <c r="J7" i="14"/>
  <c r="I7" i="14"/>
  <c r="J6" i="14"/>
  <c r="I6" i="14"/>
  <c r="J5" i="14"/>
  <c r="I5" i="14"/>
  <c r="J4" i="14"/>
  <c r="I4" i="14"/>
  <c r="J3" i="14"/>
  <c r="I3" i="14"/>
  <c r="J2" i="14"/>
  <c r="I2" i="14"/>
  <c r="M21" i="13"/>
  <c r="M20" i="13"/>
  <c r="I13" i="13"/>
  <c r="I12" i="13"/>
  <c r="I11" i="13"/>
  <c r="I10" i="13"/>
  <c r="I9" i="13"/>
  <c r="I8" i="13"/>
  <c r="I7" i="13"/>
  <c r="I6" i="13"/>
  <c r="I5" i="13"/>
  <c r="I4" i="13"/>
  <c r="I3" i="13"/>
  <c r="J2" i="13"/>
  <c r="I2" i="13"/>
  <c r="M21" i="12"/>
  <c r="M20" i="12"/>
  <c r="J13" i="12"/>
  <c r="I13" i="12"/>
  <c r="J12" i="12"/>
  <c r="I12" i="12"/>
  <c r="J11" i="12"/>
  <c r="I11" i="12"/>
  <c r="J10" i="12"/>
  <c r="I10" i="12"/>
  <c r="J9" i="12"/>
  <c r="I9" i="12"/>
  <c r="J8" i="12"/>
  <c r="I8" i="12"/>
  <c r="J7" i="12"/>
  <c r="I7" i="12"/>
  <c r="J6" i="12"/>
  <c r="I6" i="12"/>
  <c r="J5" i="12"/>
  <c r="I5" i="12"/>
  <c r="J4" i="12"/>
  <c r="I4" i="12"/>
  <c r="J3" i="12"/>
  <c r="I3" i="12"/>
  <c r="J2" i="12"/>
  <c r="I2" i="12"/>
  <c r="M2" i="12" s="1"/>
  <c r="M21" i="11"/>
  <c r="M20" i="11"/>
  <c r="I6" i="11"/>
  <c r="I5" i="11"/>
  <c r="I4" i="11"/>
  <c r="I3" i="11"/>
  <c r="I2" i="11"/>
  <c r="J12" i="10"/>
  <c r="J11" i="10"/>
  <c r="I2" i="10"/>
  <c r="I3" i="10"/>
  <c r="I4" i="10"/>
  <c r="I5" i="10"/>
  <c r="I6" i="10"/>
  <c r="I7" i="10"/>
  <c r="I8" i="10"/>
  <c r="I9" i="10"/>
  <c r="I10" i="10"/>
  <c r="I11" i="10"/>
  <c r="I12" i="10"/>
  <c r="M18" i="10"/>
  <c r="M17" i="10"/>
  <c r="J10" i="10"/>
  <c r="J9" i="10"/>
  <c r="J8" i="10"/>
  <c r="J7" i="10"/>
  <c r="J6" i="10"/>
  <c r="J5" i="10"/>
  <c r="J4" i="10"/>
  <c r="J3" i="10"/>
  <c r="M3" i="10" s="1"/>
  <c r="J2" i="10"/>
  <c r="I3" i="9"/>
  <c r="I4" i="9"/>
  <c r="I5" i="9"/>
  <c r="I6" i="9"/>
  <c r="I7" i="9"/>
  <c r="I8" i="9"/>
  <c r="I9" i="9"/>
  <c r="I10" i="9"/>
  <c r="I2" i="9"/>
  <c r="M18" i="9"/>
  <c r="M17" i="9"/>
  <c r="J10" i="9"/>
  <c r="J9" i="9"/>
  <c r="J8" i="9"/>
  <c r="J7" i="9"/>
  <c r="J6" i="9"/>
  <c r="J5" i="9"/>
  <c r="J4" i="9"/>
  <c r="J3" i="9"/>
  <c r="J2" i="9"/>
  <c r="M2" i="8"/>
  <c r="J14" i="8"/>
  <c r="J15" i="8"/>
  <c r="J16" i="8"/>
  <c r="J17" i="8"/>
  <c r="J18" i="8"/>
  <c r="J19" i="8"/>
  <c r="J20" i="8"/>
  <c r="J21" i="8"/>
  <c r="I14" i="8"/>
  <c r="I15" i="8"/>
  <c r="I16" i="8"/>
  <c r="I17" i="8"/>
  <c r="I18" i="8"/>
  <c r="I19" i="8"/>
  <c r="I20" i="8"/>
  <c r="M20" i="8" s="1"/>
  <c r="I21" i="8"/>
  <c r="M21" i="8" s="1"/>
  <c r="J13" i="8"/>
  <c r="I13" i="8"/>
  <c r="J12" i="8"/>
  <c r="I12" i="8"/>
  <c r="J11" i="8"/>
  <c r="I11" i="8"/>
  <c r="J10" i="8"/>
  <c r="I10" i="8"/>
  <c r="J9" i="8"/>
  <c r="I9" i="8"/>
  <c r="J8" i="8"/>
  <c r="I8" i="8"/>
  <c r="J7" i="8"/>
  <c r="I7" i="8"/>
  <c r="J6" i="8"/>
  <c r="I6" i="8"/>
  <c r="J5" i="8"/>
  <c r="I5" i="8"/>
  <c r="J4" i="8"/>
  <c r="I4" i="8"/>
  <c r="J3" i="8"/>
  <c r="I3" i="8"/>
  <c r="J2" i="8"/>
  <c r="I2" i="8"/>
  <c r="M21" i="7"/>
  <c r="M20" i="7"/>
  <c r="J13" i="7"/>
  <c r="I13" i="7"/>
  <c r="J12" i="7"/>
  <c r="I12" i="7"/>
  <c r="J11" i="7"/>
  <c r="I11" i="7"/>
  <c r="J10" i="7"/>
  <c r="I10" i="7"/>
  <c r="J9" i="7"/>
  <c r="I9" i="7"/>
  <c r="J8" i="7"/>
  <c r="I8" i="7"/>
  <c r="J7" i="7"/>
  <c r="I7" i="7"/>
  <c r="J6" i="7"/>
  <c r="I6" i="7"/>
  <c r="J5" i="7"/>
  <c r="I5" i="7"/>
  <c r="J4" i="7"/>
  <c r="I4" i="7"/>
  <c r="M3" i="7"/>
  <c r="J3" i="7"/>
  <c r="I3" i="7"/>
  <c r="J2" i="7"/>
  <c r="I2" i="7"/>
  <c r="M21" i="6"/>
  <c r="M20" i="6"/>
  <c r="J13" i="6"/>
  <c r="I13" i="6"/>
  <c r="J12" i="6"/>
  <c r="I12" i="6"/>
  <c r="J11" i="6"/>
  <c r="I11" i="6"/>
  <c r="J10" i="6"/>
  <c r="I10" i="6"/>
  <c r="J9" i="6"/>
  <c r="I9" i="6"/>
  <c r="J8" i="6"/>
  <c r="I8" i="6"/>
  <c r="J7" i="6"/>
  <c r="I7" i="6"/>
  <c r="J6" i="6"/>
  <c r="I6" i="6"/>
  <c r="J5" i="6"/>
  <c r="I5" i="6"/>
  <c r="J4" i="6"/>
  <c r="I4" i="6"/>
  <c r="M3" i="6"/>
  <c r="J3" i="6"/>
  <c r="I3" i="6"/>
  <c r="J2" i="6"/>
  <c r="I2" i="6"/>
  <c r="M21" i="5"/>
  <c r="M20" i="5"/>
  <c r="J13" i="5"/>
  <c r="I13" i="5"/>
  <c r="J12" i="5"/>
  <c r="I12" i="5"/>
  <c r="J11" i="5"/>
  <c r="I11" i="5"/>
  <c r="J10" i="5"/>
  <c r="I10" i="5"/>
  <c r="J9" i="5"/>
  <c r="I9" i="5"/>
  <c r="J8" i="5"/>
  <c r="I8" i="5"/>
  <c r="J7" i="5"/>
  <c r="I7" i="5"/>
  <c r="J6" i="5"/>
  <c r="I6" i="5"/>
  <c r="J5" i="5"/>
  <c r="I5" i="5"/>
  <c r="J4" i="5"/>
  <c r="I4" i="5"/>
  <c r="J3" i="5"/>
  <c r="I3" i="5"/>
  <c r="J2" i="5"/>
  <c r="I2" i="5"/>
  <c r="K9" i="4"/>
  <c r="G9" i="4"/>
  <c r="H9" i="4" s="1"/>
  <c r="L9" i="4" s="1"/>
  <c r="K8" i="4"/>
  <c r="G8" i="4"/>
  <c r="H8" i="4" s="1"/>
  <c r="L8" i="4" s="1"/>
  <c r="K7" i="4"/>
  <c r="G7" i="4"/>
  <c r="H7" i="4" s="1"/>
  <c r="L7" i="4" s="1"/>
  <c r="K6" i="4"/>
  <c r="G6" i="4"/>
  <c r="H6" i="4" s="1"/>
  <c r="L6" i="4" s="1"/>
  <c r="K5" i="4"/>
  <c r="G5" i="4"/>
  <c r="H5" i="4" s="1"/>
  <c r="L5" i="4" s="1"/>
  <c r="K4" i="4"/>
  <c r="G4" i="4"/>
  <c r="H4" i="4" s="1"/>
  <c r="L4" i="4" s="1"/>
  <c r="K3" i="4"/>
  <c r="G3" i="4"/>
  <c r="H3" i="4" s="1"/>
  <c r="L3" i="4" s="1"/>
  <c r="K2" i="4"/>
  <c r="O2" i="4" s="1"/>
  <c r="G2" i="4"/>
  <c r="H2" i="4" s="1"/>
  <c r="L2" i="4" s="1"/>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I3" i="2"/>
  <c r="I4" i="2"/>
  <c r="I5" i="2"/>
  <c r="I6" i="2"/>
  <c r="I7" i="2"/>
  <c r="I8" i="2"/>
  <c r="I9" i="2"/>
  <c r="I10" i="2"/>
  <c r="I11" i="2"/>
  <c r="I12" i="2"/>
  <c r="I13" i="2"/>
  <c r="I14" i="2"/>
  <c r="I15" i="2"/>
  <c r="I16" i="2"/>
  <c r="I17" i="2"/>
  <c r="I18" i="2"/>
  <c r="I19" i="2"/>
  <c r="I20" i="2"/>
  <c r="I21" i="2"/>
  <c r="M21" i="2" s="1"/>
  <c r="I22" i="2"/>
  <c r="I23" i="2"/>
  <c r="I24" i="2"/>
  <c r="I25" i="2"/>
  <c r="I26" i="2"/>
  <c r="M20" i="2" s="1"/>
  <c r="I27" i="2"/>
  <c r="I28" i="2"/>
  <c r="I29" i="2"/>
  <c r="I30" i="2"/>
  <c r="I31" i="2"/>
  <c r="I32" i="2"/>
  <c r="I33" i="2"/>
  <c r="I34" i="2"/>
  <c r="I35" i="2"/>
  <c r="I36" i="2"/>
  <c r="I37" i="2"/>
  <c r="I38" i="2"/>
  <c r="I39" i="2"/>
  <c r="I40" i="2"/>
  <c r="I41" i="2"/>
  <c r="I42" i="2"/>
  <c r="I43" i="2"/>
  <c r="I44" i="2"/>
  <c r="I45" i="2"/>
  <c r="I46" i="2"/>
  <c r="I47" i="2"/>
  <c r="I48" i="2"/>
  <c r="I49" i="2"/>
  <c r="I50" i="2"/>
  <c r="I51" i="2"/>
  <c r="I52" i="2"/>
  <c r="I2" i="2"/>
  <c r="M21" i="3"/>
  <c r="M20" i="3"/>
  <c r="J13" i="3"/>
  <c r="I13" i="3"/>
  <c r="J12" i="3"/>
  <c r="I12" i="3"/>
  <c r="J11" i="3"/>
  <c r="I11" i="3"/>
  <c r="J10" i="3"/>
  <c r="I10" i="3"/>
  <c r="J9" i="3"/>
  <c r="I9" i="3"/>
  <c r="J8" i="3"/>
  <c r="I8" i="3"/>
  <c r="J7" i="3"/>
  <c r="I7" i="3"/>
  <c r="J6" i="3"/>
  <c r="I6" i="3"/>
  <c r="J5" i="3"/>
  <c r="I5" i="3"/>
  <c r="J4" i="3"/>
  <c r="I4" i="3"/>
  <c r="J3" i="3"/>
  <c r="I3" i="3"/>
  <c r="J2" i="3"/>
  <c r="M3" i="3" s="1"/>
  <c r="I2" i="3"/>
  <c r="M2" i="3" s="1"/>
  <c r="J2" i="2"/>
  <c r="M20" i="1"/>
  <c r="M19" i="1"/>
  <c r="E23" i="1"/>
  <c r="E24" i="1"/>
  <c r="E25" i="1"/>
  <c r="E26" i="1"/>
  <c r="E27" i="1"/>
  <c r="E28" i="1"/>
  <c r="E29" i="1"/>
  <c r="E30" i="1"/>
  <c r="E31" i="1"/>
  <c r="E32" i="1"/>
  <c r="E33" i="1"/>
  <c r="E34" i="1"/>
  <c r="E35" i="1"/>
  <c r="E36" i="1"/>
  <c r="E37" i="1"/>
  <c r="E38" i="1"/>
  <c r="E39" i="1"/>
  <c r="E40" i="1"/>
  <c r="E41" i="1"/>
  <c r="E42" i="1"/>
  <c r="E43" i="1"/>
  <c r="E44" i="1"/>
  <c r="E45" i="1"/>
  <c r="E46" i="1"/>
  <c r="E21" i="1"/>
  <c r="E22" i="1"/>
  <c r="J2" i="1"/>
  <c r="J3" i="1"/>
  <c r="J4" i="1"/>
  <c r="J5" i="1"/>
  <c r="J6" i="1"/>
  <c r="J7" i="1"/>
  <c r="J8" i="1"/>
  <c r="J9" i="1"/>
  <c r="J10" i="1"/>
  <c r="J11" i="1"/>
  <c r="J12" i="1"/>
  <c r="J1" i="1"/>
  <c r="C2" i="1"/>
  <c r="C3" i="1"/>
  <c r="C4" i="1"/>
  <c r="C5" i="1"/>
  <c r="C6" i="1"/>
  <c r="C7" i="1"/>
  <c r="C8" i="1"/>
  <c r="C9" i="1"/>
  <c r="D9" i="1" s="1"/>
  <c r="C10" i="1"/>
  <c r="D10" i="1" s="1"/>
  <c r="C11" i="1"/>
  <c r="D11" i="1" s="1"/>
  <c r="C12" i="1"/>
  <c r="D12" i="1" s="1"/>
  <c r="C1" i="1"/>
  <c r="D1" i="1" s="1"/>
  <c r="M3" i="89" l="1"/>
  <c r="M3" i="88"/>
  <c r="M3" i="87"/>
  <c r="M2" i="87"/>
  <c r="M3" i="86"/>
  <c r="M2" i="86"/>
  <c r="M3" i="85"/>
  <c r="M2" i="85"/>
  <c r="M2" i="83"/>
  <c r="M3" i="83"/>
  <c r="M3" i="82"/>
  <c r="M2" i="64"/>
  <c r="M3" i="64"/>
  <c r="M3" i="61"/>
  <c r="M2" i="61"/>
  <c r="M2" i="60"/>
  <c r="M2" i="59"/>
  <c r="M3" i="58"/>
  <c r="M2" i="58"/>
  <c r="M2" i="57"/>
  <c r="M3" i="57"/>
  <c r="M3" i="54"/>
  <c r="M2" i="54"/>
  <c r="M3" i="53"/>
  <c r="M2" i="53"/>
  <c r="M2" i="52"/>
  <c r="M2" i="51"/>
  <c r="M3" i="51"/>
  <c r="M3" i="50"/>
  <c r="M20" i="49"/>
  <c r="M21" i="49"/>
  <c r="M2" i="49"/>
  <c r="M3" i="49"/>
  <c r="M3" i="48"/>
  <c r="M2" i="48"/>
  <c r="M3" i="46"/>
  <c r="M2" i="46"/>
  <c r="M2" i="45"/>
  <c r="M3" i="63"/>
  <c r="M2" i="63"/>
  <c r="M3" i="43"/>
  <c r="M2" i="43"/>
  <c r="M2" i="42"/>
  <c r="M3" i="42"/>
  <c r="M2" i="41"/>
  <c r="M3" i="41"/>
  <c r="M3" i="36"/>
  <c r="M2" i="36"/>
  <c r="M3" i="35"/>
  <c r="M2" i="35"/>
  <c r="M3" i="33"/>
  <c r="M2" i="33"/>
  <c r="M3" i="25"/>
  <c r="M3" i="26"/>
  <c r="M3" i="27"/>
  <c r="M2" i="27"/>
  <c r="M3" i="28"/>
  <c r="M3" i="29"/>
  <c r="M2" i="29"/>
  <c r="M2" i="31"/>
  <c r="M3" i="30"/>
  <c r="M2" i="30"/>
  <c r="M3" i="21"/>
  <c r="M2" i="21"/>
  <c r="M2" i="20"/>
  <c r="M3" i="20"/>
  <c r="M2" i="19"/>
  <c r="M3" i="19"/>
  <c r="M2" i="18"/>
  <c r="M3" i="18"/>
  <c r="M2" i="17"/>
  <c r="M3" i="17"/>
  <c r="M3" i="16"/>
  <c r="M3" i="15"/>
  <c r="M2" i="15"/>
  <c r="M3" i="13"/>
  <c r="M2" i="13"/>
  <c r="M3" i="14"/>
  <c r="M2" i="14"/>
  <c r="M3" i="12"/>
  <c r="M2" i="11"/>
  <c r="M3" i="11"/>
  <c r="M2" i="10"/>
  <c r="M3" i="9"/>
  <c r="M2" i="9"/>
  <c r="M3" i="8"/>
  <c r="M2" i="7"/>
  <c r="M2" i="6"/>
  <c r="M3" i="5"/>
  <c r="M2" i="5"/>
  <c r="O3" i="4"/>
  <c r="M3" i="2"/>
  <c r="M2" i="2"/>
  <c r="D8" i="1"/>
  <c r="I8" i="1" s="1"/>
  <c r="D7" i="1"/>
  <c r="I7" i="1" s="1"/>
  <c r="I9" i="1"/>
  <c r="D6" i="1"/>
  <c r="I6" i="1" s="1"/>
  <c r="D5" i="1"/>
  <c r="I5" i="1" s="1"/>
  <c r="D4" i="1"/>
  <c r="I4" i="1" s="1"/>
  <c r="D3" i="1"/>
  <c r="I3" i="1" s="1"/>
  <c r="I1" i="1"/>
  <c r="D2" i="1"/>
  <c r="I2" i="1" s="1"/>
  <c r="M1" i="1" s="1"/>
  <c r="I12" i="1"/>
  <c r="I11" i="1"/>
  <c r="I10" i="1"/>
  <c r="M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5E1DC39-DC93-458C-9300-8C095B8EE719}">
      <text>
        <r>
          <rPr>
            <b/>
            <sz val="9"/>
            <color indexed="81"/>
            <rFont val="Tahoma"/>
            <family val="2"/>
          </rPr>
          <t>chumchum:</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1953BA4-BF37-4019-8E6C-9F56077204EC}">
      <text>
        <r>
          <rPr>
            <b/>
            <sz val="9"/>
            <color indexed="81"/>
            <rFont val="Tahoma"/>
            <family val="2"/>
          </rPr>
          <t>chumchum:</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A15CCEE-63F6-4BFC-B7A7-95939C064C8C}">
      <text>
        <r>
          <rPr>
            <b/>
            <sz val="9"/>
            <color indexed="81"/>
            <rFont val="Tahoma"/>
            <family val="2"/>
          </rPr>
          <t>chumchum:</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36A48B-A5FB-4DFE-8757-0B2FF81B8E1F}">
      <text>
        <r>
          <rPr>
            <b/>
            <sz val="9"/>
            <color indexed="81"/>
            <rFont val="Tahoma"/>
            <family val="2"/>
          </rPr>
          <t>chumchum:</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A6A1F9F-B876-48A9-960B-99648F2742EC}">
      <text>
        <r>
          <rPr>
            <b/>
            <sz val="9"/>
            <color indexed="81"/>
            <rFont val="Tahoma"/>
            <family val="2"/>
          </rPr>
          <t>chumchum:</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278885D-05C2-4528-92C0-AE62053E0C24}">
      <text>
        <r>
          <rPr>
            <b/>
            <sz val="9"/>
            <color indexed="81"/>
            <rFont val="Tahoma"/>
            <family val="2"/>
          </rPr>
          <t>chumchum:</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C229033-1DD5-4469-B2DD-A0606AEE94E0}">
      <text>
        <r>
          <rPr>
            <b/>
            <sz val="9"/>
            <color indexed="81"/>
            <rFont val="Tahoma"/>
            <family val="2"/>
          </rPr>
          <t>chumchum:</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4159908-8FF7-43D1-888B-9790B3169505}">
      <text>
        <r>
          <rPr>
            <b/>
            <sz val="9"/>
            <color indexed="81"/>
            <rFont val="Tahoma"/>
            <family val="2"/>
          </rPr>
          <t>chumchum:</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CEEFAE2-C092-48CE-8ECB-9EC7241E96C5}">
      <text>
        <r>
          <rPr>
            <b/>
            <sz val="9"/>
            <color indexed="81"/>
            <rFont val="Tahoma"/>
            <family val="2"/>
          </rPr>
          <t>chumchum:</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D43DDBC-C995-4313-8289-37D84CB86C79}">
      <text>
        <r>
          <rPr>
            <b/>
            <sz val="9"/>
            <color indexed="81"/>
            <rFont val="Tahoma"/>
            <family val="2"/>
          </rPr>
          <t>chumchum:</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9A49796-09F5-494D-9463-14890CD12D8A}">
      <text>
        <r>
          <rPr>
            <b/>
            <sz val="9"/>
            <color indexed="81"/>
            <rFont val="Tahoma"/>
            <family val="2"/>
          </rPr>
          <t>chumchum:</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F35C2-0837-4D2C-A636-B0A9B492BF90}">
      <text>
        <r>
          <rPr>
            <b/>
            <sz val="9"/>
            <color indexed="81"/>
            <rFont val="Tahoma"/>
            <family val="2"/>
          </rPr>
          <t>chumchum:</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C39852C-D5E9-409A-ADCA-2350D0ADAF0D}">
      <text>
        <r>
          <rPr>
            <b/>
            <sz val="9"/>
            <color indexed="81"/>
            <rFont val="Tahoma"/>
            <family val="2"/>
          </rPr>
          <t>chumchum:</t>
        </r>
        <r>
          <rPr>
            <sz val="9"/>
            <color indexed="81"/>
            <rFont val="Tahoma"/>
            <family val="2"/>
          </rPr>
          <t xml:space="preserve">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5611D2C-88EE-403B-B165-AFF38435F13B}">
      <text>
        <r>
          <rPr>
            <b/>
            <sz val="9"/>
            <color indexed="81"/>
            <rFont val="Tahoma"/>
            <family val="2"/>
          </rPr>
          <t>chumchum:</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324C63F-B15C-4010-8609-9138D3A2A452}">
      <text>
        <r>
          <rPr>
            <b/>
            <sz val="9"/>
            <color indexed="81"/>
            <rFont val="Tahoma"/>
            <family val="2"/>
          </rPr>
          <t>chumchum:</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51244D-9EEA-4295-8BF9-9F193545C906}">
      <text>
        <r>
          <rPr>
            <b/>
            <sz val="9"/>
            <color indexed="81"/>
            <rFont val="Tahoma"/>
            <family val="2"/>
          </rPr>
          <t>chumchum:</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1591F08-613E-4854-98AD-2B3FAC28756E}">
      <text>
        <r>
          <rPr>
            <b/>
            <sz val="9"/>
            <color indexed="81"/>
            <rFont val="Tahoma"/>
            <family val="2"/>
          </rPr>
          <t>chumchum:</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2E709B8-6CDC-4F27-91DF-3E21008CC07C}">
      <text>
        <r>
          <rPr>
            <b/>
            <sz val="9"/>
            <color indexed="81"/>
            <rFont val="Tahoma"/>
            <family val="2"/>
          </rPr>
          <t>chumchum:</t>
        </r>
        <r>
          <rPr>
            <sz val="9"/>
            <color indexed="81"/>
            <rFont val="Tahoma"/>
            <family val="2"/>
          </rPr>
          <t xml:space="preserve">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190E8B6-8F04-4381-9733-32472354825C}">
      <text>
        <r>
          <rPr>
            <b/>
            <sz val="9"/>
            <color indexed="81"/>
            <rFont val="Tahoma"/>
            <family val="2"/>
          </rPr>
          <t>chumchum:</t>
        </r>
        <r>
          <rPr>
            <sz val="9"/>
            <color indexed="81"/>
            <rFont val="Tahoma"/>
            <family val="2"/>
          </rPr>
          <t xml:space="preserve">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F93131A-E373-48B1-BC05-BE8A87D379B1}">
      <text>
        <r>
          <rPr>
            <b/>
            <sz val="9"/>
            <color indexed="81"/>
            <rFont val="Tahoma"/>
            <family val="2"/>
          </rPr>
          <t>chumchum:</t>
        </r>
        <r>
          <rPr>
            <sz val="9"/>
            <color indexed="81"/>
            <rFont val="Tahoma"/>
            <family val="2"/>
          </rPr>
          <t xml:space="preserve">
</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B9B6FA4-4F0D-4ACF-938F-C2B0B7F1A86A}">
      <text>
        <r>
          <rPr>
            <b/>
            <sz val="9"/>
            <color indexed="81"/>
            <rFont val="Tahoma"/>
            <family val="2"/>
          </rPr>
          <t>chumchum:</t>
        </r>
        <r>
          <rPr>
            <sz val="9"/>
            <color indexed="81"/>
            <rFont val="Tahoma"/>
            <family val="2"/>
          </rPr>
          <t xml:space="preserve">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F531E52-4BE3-4573-ABF6-8DF6FCCB7591}">
      <text>
        <r>
          <rPr>
            <b/>
            <sz val="9"/>
            <color indexed="81"/>
            <rFont val="Tahoma"/>
            <family val="2"/>
          </rPr>
          <t>chumchum:</t>
        </r>
        <r>
          <rPr>
            <sz val="9"/>
            <color indexed="81"/>
            <rFont val="Tahoma"/>
            <family val="2"/>
          </rPr>
          <t xml:space="preserve">
</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30F983C-8305-4FA1-B2CD-317E7FA6D7DC}">
      <text>
        <r>
          <rPr>
            <b/>
            <sz val="9"/>
            <color indexed="81"/>
            <rFont val="Tahoma"/>
            <family val="2"/>
          </rPr>
          <t>chumchum:</t>
        </r>
        <r>
          <rPr>
            <sz val="9"/>
            <color indexed="81"/>
            <rFont val="Tahoma"/>
            <family val="2"/>
          </rPr>
          <t xml:space="preserve">
</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37E53D8-D08E-40B1-BF19-63DA025813C5}">
      <text>
        <r>
          <rPr>
            <b/>
            <sz val="9"/>
            <color indexed="81"/>
            <rFont val="Tahoma"/>
            <family val="2"/>
          </rPr>
          <t>chumchum:</t>
        </r>
        <r>
          <rPr>
            <sz val="9"/>
            <color indexed="81"/>
            <rFont val="Tahoma"/>
            <family val="2"/>
          </rPr>
          <t xml:space="preserve">
</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A826964-2A87-4AF3-85E3-DB659BEC66EE}">
      <text>
        <r>
          <rPr>
            <b/>
            <sz val="9"/>
            <color indexed="81"/>
            <rFont val="Tahoma"/>
            <family val="2"/>
          </rPr>
          <t>chumchum:</t>
        </r>
        <r>
          <rPr>
            <sz val="9"/>
            <color indexed="81"/>
            <rFont val="Tahoma"/>
            <family val="2"/>
          </rPr>
          <t xml:space="preserve">
</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E9F2193-03B8-4BD2-9C70-0FFF087BC010}">
      <text>
        <r>
          <rPr>
            <b/>
            <sz val="9"/>
            <color indexed="81"/>
            <rFont val="Tahoma"/>
            <family val="2"/>
          </rPr>
          <t>chumchum:</t>
        </r>
        <r>
          <rPr>
            <sz val="9"/>
            <color indexed="81"/>
            <rFont val="Tahoma"/>
            <family val="2"/>
          </rPr>
          <t xml:space="preserve">
</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99DD1F7-CDDD-4F17-B72C-9E04FCB25797}">
      <text>
        <r>
          <rPr>
            <b/>
            <sz val="9"/>
            <color indexed="81"/>
            <rFont val="Tahoma"/>
            <family val="2"/>
          </rPr>
          <t>chumchum:</t>
        </r>
        <r>
          <rPr>
            <sz val="9"/>
            <color indexed="81"/>
            <rFont val="Tahoma"/>
            <family val="2"/>
          </rPr>
          <t xml:space="preserve">
</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072C8ED-58DB-463B-BEA6-FE27BF8A1B75}">
      <text>
        <r>
          <rPr>
            <b/>
            <sz val="9"/>
            <color indexed="81"/>
            <rFont val="Tahoma"/>
            <family val="2"/>
          </rPr>
          <t>chumchum:</t>
        </r>
        <r>
          <rPr>
            <sz val="9"/>
            <color indexed="81"/>
            <rFont val="Tahoma"/>
            <family val="2"/>
          </rPr>
          <t xml:space="preserve">
</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339D8-57BC-4C50-AB91-BBDA61E522D7}">
      <text>
        <r>
          <rPr>
            <b/>
            <sz val="9"/>
            <color indexed="81"/>
            <rFont val="Tahoma"/>
            <family val="2"/>
          </rPr>
          <t>chumchum:</t>
        </r>
        <r>
          <rPr>
            <sz val="9"/>
            <color indexed="81"/>
            <rFont val="Tahoma"/>
            <family val="2"/>
          </rPr>
          <t xml:space="preserve">
</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E23AE26-0BC3-41CE-8A72-BB0DF813B399}">
      <text>
        <r>
          <rPr>
            <b/>
            <sz val="9"/>
            <color indexed="81"/>
            <rFont val="Tahoma"/>
            <family val="2"/>
          </rPr>
          <t>chumchum:</t>
        </r>
        <r>
          <rPr>
            <sz val="9"/>
            <color indexed="81"/>
            <rFont val="Tahoma"/>
            <family val="2"/>
          </rPr>
          <t xml:space="preserve">
</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CB48360-E3C1-48F8-9343-6A1D97F3B809}">
      <text>
        <r>
          <rPr>
            <b/>
            <sz val="9"/>
            <color indexed="81"/>
            <rFont val="Tahoma"/>
            <family val="2"/>
          </rPr>
          <t>chumchum:</t>
        </r>
        <r>
          <rPr>
            <sz val="9"/>
            <color indexed="81"/>
            <rFont val="Tahoma"/>
            <family val="2"/>
          </rPr>
          <t xml:space="preserve">
</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6516BDD-C9E0-4A35-B447-8004317F81F7}">
      <text>
        <r>
          <rPr>
            <b/>
            <sz val="9"/>
            <color indexed="81"/>
            <rFont val="Tahoma"/>
            <family val="2"/>
          </rPr>
          <t>chumchum:</t>
        </r>
        <r>
          <rPr>
            <sz val="9"/>
            <color indexed="81"/>
            <rFont val="Tahoma"/>
            <family val="2"/>
          </rPr>
          <t xml:space="preserve">
</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069D16B-7FEC-43A2-B087-247E2B79188F}">
      <text>
        <r>
          <rPr>
            <b/>
            <sz val="9"/>
            <color indexed="81"/>
            <rFont val="Tahoma"/>
            <family val="2"/>
          </rPr>
          <t>chumchum:</t>
        </r>
        <r>
          <rPr>
            <sz val="9"/>
            <color indexed="81"/>
            <rFont val="Tahoma"/>
            <family val="2"/>
          </rPr>
          <t xml:space="preserve">
</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D0D0685-81D6-4B3F-A0F8-0C4E753AC1F3}">
      <text>
        <r>
          <rPr>
            <b/>
            <sz val="9"/>
            <color indexed="81"/>
            <rFont val="Tahoma"/>
            <family val="2"/>
          </rPr>
          <t>chumchum:</t>
        </r>
        <r>
          <rPr>
            <sz val="9"/>
            <color indexed="81"/>
            <rFont val="Tahoma"/>
            <family val="2"/>
          </rPr>
          <t xml:space="preserve">
</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D33BB5-0BD6-44A3-9B34-4F5FDB5F938D}">
      <text>
        <r>
          <rPr>
            <b/>
            <sz val="9"/>
            <color indexed="81"/>
            <rFont val="Tahoma"/>
            <family val="2"/>
          </rPr>
          <t>chumchum:</t>
        </r>
        <r>
          <rPr>
            <sz val="9"/>
            <color indexed="81"/>
            <rFont val="Tahoma"/>
            <family val="2"/>
          </rPr>
          <t xml:space="preserve">
</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8009D5A-74E5-4871-B551-80C95AC82ADE}">
      <text>
        <r>
          <rPr>
            <b/>
            <sz val="9"/>
            <color indexed="81"/>
            <rFont val="Tahoma"/>
            <family val="2"/>
          </rPr>
          <t>chumchum:</t>
        </r>
        <r>
          <rPr>
            <sz val="9"/>
            <color indexed="81"/>
            <rFont val="Tahoma"/>
            <family val="2"/>
          </rPr>
          <t xml:space="preserve">
</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02000D-1106-467E-8991-BA9802EE2407}">
      <text>
        <r>
          <rPr>
            <b/>
            <sz val="9"/>
            <color indexed="81"/>
            <rFont val="Tahoma"/>
            <family val="2"/>
          </rPr>
          <t>chumchum:</t>
        </r>
        <r>
          <rPr>
            <sz val="9"/>
            <color indexed="81"/>
            <rFont val="Tahoma"/>
            <family val="2"/>
          </rPr>
          <t xml:space="preserve">
</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5B6CBF6-CB05-4952-B715-60FE0E0279AE}">
      <text>
        <r>
          <rPr>
            <b/>
            <sz val="9"/>
            <color indexed="81"/>
            <rFont val="Tahoma"/>
            <family val="2"/>
          </rPr>
          <t>chumchum:</t>
        </r>
        <r>
          <rPr>
            <sz val="9"/>
            <color indexed="81"/>
            <rFont val="Tahoma"/>
            <family val="2"/>
          </rPr>
          <t xml:space="preserve">
</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B2DA9C4-FD83-468B-A890-8983787C4189}">
      <text>
        <r>
          <rPr>
            <b/>
            <sz val="9"/>
            <color indexed="81"/>
            <rFont val="Tahoma"/>
            <family val="2"/>
          </rPr>
          <t>chumchum:</t>
        </r>
        <r>
          <rPr>
            <sz val="9"/>
            <color indexed="81"/>
            <rFont val="Tahoma"/>
            <family val="2"/>
          </rPr>
          <t xml:space="preserve">
</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8CFC37EE-8A49-4987-A4E9-40A0A423DD17}">
      <text>
        <r>
          <rPr>
            <b/>
            <sz val="9"/>
            <color indexed="81"/>
            <rFont val="Tahoma"/>
            <family val="2"/>
          </rPr>
          <t>chumchum:</t>
        </r>
        <r>
          <rPr>
            <sz val="9"/>
            <color indexed="81"/>
            <rFont val="Tahoma"/>
            <family val="2"/>
          </rPr>
          <t xml:space="preserve">
</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1B75C98-4B29-4FD6-A2EC-97FED558F547}">
      <text>
        <r>
          <rPr>
            <b/>
            <sz val="9"/>
            <color indexed="81"/>
            <rFont val="Tahoma"/>
            <family val="2"/>
          </rPr>
          <t>chumchum:</t>
        </r>
        <r>
          <rPr>
            <sz val="9"/>
            <color indexed="81"/>
            <rFont val="Tahoma"/>
            <family val="2"/>
          </rPr>
          <t xml:space="preserve">
</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64C1F8A-DAE3-4147-B1E3-2E6345A7E3CA}">
      <text>
        <r>
          <rPr>
            <b/>
            <sz val="9"/>
            <color indexed="81"/>
            <rFont val="Tahoma"/>
            <family val="2"/>
          </rPr>
          <t>chumchum:</t>
        </r>
        <r>
          <rPr>
            <sz val="9"/>
            <color indexed="81"/>
            <rFont val="Tahoma"/>
            <family val="2"/>
          </rPr>
          <t xml:space="preserve">
</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C9EFBD5D-D27D-4FB0-B8EC-CF94E30B2591}">
      <text>
        <r>
          <rPr>
            <b/>
            <sz val="9"/>
            <color indexed="81"/>
            <rFont val="Tahoma"/>
            <family val="2"/>
          </rPr>
          <t>chumchum:</t>
        </r>
        <r>
          <rPr>
            <sz val="9"/>
            <color indexed="81"/>
            <rFont val="Tahoma"/>
            <family val="2"/>
          </rPr>
          <t xml:space="preserve">
</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AF8337D-081F-4520-875B-686DE9D2C061}">
      <text>
        <r>
          <rPr>
            <b/>
            <sz val="9"/>
            <color indexed="81"/>
            <rFont val="Tahoma"/>
            <family val="2"/>
          </rPr>
          <t>chumchum:</t>
        </r>
        <r>
          <rPr>
            <sz val="9"/>
            <color indexed="81"/>
            <rFont val="Tahoma"/>
            <family val="2"/>
          </rPr>
          <t xml:space="preserve">
</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9EE27DBF-A507-4E99-9869-317897A70791}">
      <text>
        <r>
          <rPr>
            <b/>
            <sz val="9"/>
            <color indexed="81"/>
            <rFont val="Tahoma"/>
            <family val="2"/>
          </rPr>
          <t>chumchum:</t>
        </r>
        <r>
          <rPr>
            <sz val="9"/>
            <color indexed="81"/>
            <rFont val="Tahoma"/>
            <family val="2"/>
          </rPr>
          <t xml:space="preserve">
</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87B4CF7-9938-4B19-BBD6-3C768A48CEF4}">
      <text>
        <r>
          <rPr>
            <b/>
            <sz val="9"/>
            <color indexed="81"/>
            <rFont val="Tahoma"/>
            <family val="2"/>
          </rPr>
          <t>chumchum:</t>
        </r>
        <r>
          <rPr>
            <sz val="9"/>
            <color indexed="81"/>
            <rFont val="Tahoma"/>
            <family val="2"/>
          </rPr>
          <t xml:space="preserve">
</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17B9AB2-91E0-4140-BEFC-B987837C4ECE}">
      <text>
        <r>
          <rPr>
            <b/>
            <sz val="9"/>
            <color indexed="81"/>
            <rFont val="Tahoma"/>
            <family val="2"/>
          </rPr>
          <t>chumchum:</t>
        </r>
        <r>
          <rPr>
            <sz val="9"/>
            <color indexed="81"/>
            <rFont val="Tahoma"/>
            <family val="2"/>
          </rPr>
          <t xml:space="preserve">
</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D3292C3C-AE10-4D5D-B3EF-EA1381471949}">
      <text>
        <r>
          <rPr>
            <b/>
            <sz val="9"/>
            <color indexed="81"/>
            <rFont val="Tahoma"/>
            <family val="2"/>
          </rPr>
          <t>chumchum:</t>
        </r>
        <r>
          <rPr>
            <sz val="9"/>
            <color indexed="81"/>
            <rFont val="Tahoma"/>
            <family val="2"/>
          </rPr>
          <t xml:space="preserve">
</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1BA3F365-BC15-4752-98E5-9C9238593BE0}">
      <text>
        <r>
          <rPr>
            <b/>
            <sz val="9"/>
            <color indexed="81"/>
            <rFont val="Tahoma"/>
            <family val="2"/>
          </rPr>
          <t>chumchum:</t>
        </r>
        <r>
          <rPr>
            <sz val="9"/>
            <color indexed="81"/>
            <rFont val="Tahoma"/>
            <family val="2"/>
          </rPr>
          <t xml:space="preserve">
</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FA7A054-ECE2-4C87-A297-416B9FD2D1BC}">
      <text>
        <r>
          <rPr>
            <b/>
            <sz val="9"/>
            <color indexed="81"/>
            <rFont val="Tahoma"/>
            <family val="2"/>
          </rPr>
          <t>chumchum:</t>
        </r>
        <r>
          <rPr>
            <sz val="9"/>
            <color indexed="81"/>
            <rFont val="Tahoma"/>
            <family val="2"/>
          </rPr>
          <t xml:space="preserve">
</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3B03EFA-7E03-4A8E-A868-16F7D57B194E}">
      <text>
        <r>
          <rPr>
            <b/>
            <sz val="9"/>
            <color indexed="81"/>
            <rFont val="Tahoma"/>
            <family val="2"/>
          </rPr>
          <t>chumchum:</t>
        </r>
        <r>
          <rPr>
            <sz val="9"/>
            <color indexed="81"/>
            <rFont val="Tahoma"/>
            <family val="2"/>
          </rPr>
          <t xml:space="preserve">
</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B68444-C62E-4F67-9570-01AA6F48D1DE}">
      <text>
        <r>
          <rPr>
            <b/>
            <sz val="9"/>
            <color indexed="81"/>
            <rFont val="Tahoma"/>
            <family val="2"/>
          </rPr>
          <t>chumchum:</t>
        </r>
        <r>
          <rPr>
            <sz val="9"/>
            <color indexed="81"/>
            <rFont val="Tahoma"/>
            <family val="2"/>
          </rPr>
          <t xml:space="preserve">
</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02C769BB-EF31-43BC-8BD1-B07371A64CBD}">
      <text>
        <r>
          <rPr>
            <b/>
            <sz val="9"/>
            <color indexed="81"/>
            <rFont val="Tahoma"/>
            <family val="2"/>
          </rPr>
          <t>chumchum:</t>
        </r>
        <r>
          <rPr>
            <sz val="9"/>
            <color indexed="81"/>
            <rFont val="Tahoma"/>
            <family val="2"/>
          </rPr>
          <t xml:space="preserve">
</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82A47F0-7FE2-4CF6-B55C-2D865BC9A04E}">
      <text>
        <r>
          <rPr>
            <b/>
            <sz val="9"/>
            <color indexed="81"/>
            <rFont val="Tahoma"/>
            <family val="2"/>
          </rPr>
          <t>chumchum:</t>
        </r>
        <r>
          <rPr>
            <sz val="9"/>
            <color indexed="81"/>
            <rFont val="Tahoma"/>
            <family val="2"/>
          </rPr>
          <t xml:space="preserve">
</t>
        </r>
      </text>
    </comment>
  </commentList>
</comments>
</file>

<file path=xl/comments5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41B4BB45-A767-4B47-8472-BEBE2E71B2EB}">
      <text>
        <r>
          <rPr>
            <b/>
            <sz val="9"/>
            <color indexed="81"/>
            <rFont val="Tahoma"/>
            <family val="2"/>
          </rPr>
          <t>chumchum:</t>
        </r>
        <r>
          <rPr>
            <sz val="9"/>
            <color indexed="81"/>
            <rFont val="Tahoma"/>
            <family val="2"/>
          </rPr>
          <t xml:space="preserve">
</t>
        </r>
      </text>
    </comment>
  </commentList>
</comments>
</file>

<file path=xl/comments5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38011EEE-2D94-4F55-8CE0-742287762D94}">
      <text>
        <r>
          <rPr>
            <b/>
            <sz val="9"/>
            <color indexed="81"/>
            <rFont val="Tahoma"/>
            <family val="2"/>
          </rPr>
          <t>chumchum:</t>
        </r>
        <r>
          <rPr>
            <sz val="9"/>
            <color indexed="81"/>
            <rFont val="Tahoma"/>
            <family val="2"/>
          </rPr>
          <t xml:space="preserve">
</t>
        </r>
      </text>
    </comment>
  </commentList>
</comments>
</file>

<file path=xl/comments5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E549149F-8874-4C3A-9CDA-D4BA8D7EE4EF}">
      <text>
        <r>
          <rPr>
            <b/>
            <sz val="9"/>
            <color indexed="81"/>
            <rFont val="Tahoma"/>
            <family val="2"/>
          </rPr>
          <t>chumchum:</t>
        </r>
        <r>
          <rPr>
            <sz val="9"/>
            <color indexed="81"/>
            <rFont val="Tahoma"/>
            <family val="2"/>
          </rPr>
          <t xml:space="preserve">
</t>
        </r>
      </text>
    </comment>
  </commentList>
</comments>
</file>

<file path=xl/comments58.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26218F50-F695-489C-9C40-B8DF3E6FDAEB}">
      <text>
        <r>
          <rPr>
            <b/>
            <sz val="9"/>
            <color indexed="81"/>
            <rFont val="Tahoma"/>
            <family val="2"/>
          </rPr>
          <t>chumchum:</t>
        </r>
        <r>
          <rPr>
            <sz val="9"/>
            <color indexed="81"/>
            <rFont val="Tahoma"/>
            <family val="2"/>
          </rPr>
          <t xml:space="preserve">
</t>
        </r>
      </text>
    </comment>
  </commentList>
</comments>
</file>

<file path=xl/comments59.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BF2A0B8F-A4F6-4E06-BE41-A6FA97B11350}">
      <text>
        <r>
          <rPr>
            <b/>
            <sz val="9"/>
            <color indexed="81"/>
            <rFont val="Tahoma"/>
            <family val="2"/>
          </rPr>
          <t>chumchum:</t>
        </r>
        <r>
          <rPr>
            <sz val="9"/>
            <color indexed="81"/>
            <rFont val="Tahoma"/>
            <family val="2"/>
          </rPr>
          <t xml:space="preserve">
</t>
        </r>
      </text>
    </comment>
  </commentList>
</comments>
</file>

<file path=xl/comments60.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48387BA-F576-49A9-B7AA-95C4F7AA8E65}">
      <text>
        <r>
          <rPr>
            <b/>
            <sz val="9"/>
            <color indexed="81"/>
            <rFont val="Tahoma"/>
            <family val="2"/>
          </rPr>
          <t>chumchum:</t>
        </r>
        <r>
          <rPr>
            <sz val="9"/>
            <color indexed="81"/>
            <rFont val="Tahoma"/>
            <family val="2"/>
          </rPr>
          <t xml:space="preserve">
</t>
        </r>
      </text>
    </comment>
  </commentList>
</comments>
</file>

<file path=xl/comments61.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FE98AB7F-4130-4A80-BE26-76A4D1BE77DF}">
      <text>
        <r>
          <rPr>
            <b/>
            <sz val="9"/>
            <color indexed="81"/>
            <rFont val="Tahoma"/>
            <family val="2"/>
          </rPr>
          <t>chumchum:</t>
        </r>
        <r>
          <rPr>
            <sz val="9"/>
            <color indexed="81"/>
            <rFont val="Tahoma"/>
            <family val="2"/>
          </rPr>
          <t xml:space="preserve">
</t>
        </r>
      </text>
    </comment>
  </commentList>
</comments>
</file>

<file path=xl/comments62.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0107649-DFE5-4CC1-8F6D-61A9FC998CB6}">
      <text>
        <r>
          <rPr>
            <b/>
            <sz val="9"/>
            <color indexed="81"/>
            <rFont val="Tahoma"/>
            <family val="2"/>
          </rPr>
          <t>chumchum:</t>
        </r>
        <r>
          <rPr>
            <sz val="9"/>
            <color indexed="81"/>
            <rFont val="Tahoma"/>
            <family val="2"/>
          </rPr>
          <t xml:space="preserve">
</t>
        </r>
      </text>
    </comment>
  </commentList>
</comments>
</file>

<file path=xl/comments63.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5A2F2834-6BF1-43D7-84A4-4046F4EA2BD8}">
      <text>
        <r>
          <rPr>
            <b/>
            <sz val="9"/>
            <color indexed="81"/>
            <rFont val="Tahoma"/>
            <family val="2"/>
          </rPr>
          <t>chumchum:</t>
        </r>
        <r>
          <rPr>
            <sz val="9"/>
            <color indexed="81"/>
            <rFont val="Tahoma"/>
            <family val="2"/>
          </rPr>
          <t xml:space="preserve">
</t>
        </r>
      </text>
    </comment>
  </commentList>
</comments>
</file>

<file path=xl/comments64.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72C56A0C-605B-433F-B9DC-7CF479555E1F}">
      <text>
        <r>
          <rPr>
            <b/>
            <sz val="9"/>
            <color indexed="81"/>
            <rFont val="Tahoma"/>
            <family val="2"/>
          </rPr>
          <t>chumchum:</t>
        </r>
        <r>
          <rPr>
            <sz val="9"/>
            <color indexed="81"/>
            <rFont val="Tahoma"/>
            <family val="2"/>
          </rPr>
          <t xml:space="preserve">
</t>
        </r>
      </text>
    </comment>
  </commentList>
</comments>
</file>

<file path=xl/comments65.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A5B2B079-2F78-4F44-A2DD-112DA6A891B8}">
      <text>
        <r>
          <rPr>
            <b/>
            <sz val="9"/>
            <color indexed="81"/>
            <rFont val="Tahoma"/>
            <family val="2"/>
          </rPr>
          <t>chumchum:</t>
        </r>
        <r>
          <rPr>
            <sz val="9"/>
            <color indexed="81"/>
            <rFont val="Tahoma"/>
            <family val="2"/>
          </rPr>
          <t xml:space="preserve">
</t>
        </r>
      </text>
    </comment>
  </commentList>
</comments>
</file>

<file path=xl/comments66.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2" authorId="0" shapeId="0" xr:uid="{6ED5DE6F-0560-440A-AB60-57481FE0664C}">
      <text>
        <r>
          <rPr>
            <b/>
            <sz val="9"/>
            <color indexed="81"/>
            <rFont val="Tahoma"/>
            <family val="2"/>
          </rPr>
          <t>chumchum:</t>
        </r>
        <r>
          <rPr>
            <sz val="9"/>
            <color indexed="81"/>
            <rFont val="Tahoma"/>
            <family val="2"/>
          </rPr>
          <t xml:space="preserve">
</t>
        </r>
      </text>
    </comment>
  </commentList>
</comments>
</file>

<file path=xl/comments67.xml><?xml version="1.0" encoding="utf-8"?>
<comments xmlns="http://schemas.openxmlformats.org/spreadsheetml/2006/main" xmlns:mc="http://schemas.openxmlformats.org/markup-compatibility/2006" xmlns:xr="http://schemas.microsoft.com/office/spreadsheetml/2014/revision" mc:Ignorable="xr">
  <authors>
    <author>chumchum</author>
  </authors>
  <commentList>
    <comment ref="I1" authorId="0" shapeId="0" xr:uid="{2CFC8046-8A4E-4331-AAFC-8D835029C569}">
      <text>
        <r>
          <rPr>
            <b/>
            <sz val="9"/>
            <color indexed="81"/>
            <rFont val="Tahoma"/>
            <family val="2"/>
          </rPr>
          <t>chumchum:</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<sst xmlns="http://schemas.openxmlformats.org/spreadsheetml/2006/main" count="4668" uniqueCount="1437">
  <si>
    <t>물고기</t>
    <phoneticPr fontId="1" type="noConversion"/>
  </si>
  <si>
    <t>양</t>
    <phoneticPr fontId="1" type="noConversion"/>
  </si>
  <si>
    <t>사슴</t>
    <phoneticPr fontId="1" type="noConversion"/>
  </si>
  <si>
    <t>남자</t>
    <phoneticPr fontId="1" type="noConversion"/>
  </si>
  <si>
    <t>여자</t>
    <phoneticPr fontId="1" type="noConversion"/>
  </si>
  <si>
    <t>발</t>
    <phoneticPr fontId="1" type="noConversion"/>
  </si>
  <si>
    <t>이(빨)</t>
    <phoneticPr fontId="1" type="noConversion"/>
  </si>
  <si>
    <t>거위</t>
    <phoneticPr fontId="1" type="noConversion"/>
  </si>
  <si>
    <t>쥐</t>
    <phoneticPr fontId="1" type="noConversion"/>
  </si>
  <si>
    <t>황소</t>
    <phoneticPr fontId="1" type="noConversion"/>
  </si>
  <si>
    <t>어린이</t>
    <phoneticPr fontId="1" type="noConversion"/>
  </si>
  <si>
    <t>사람</t>
    <phoneticPr fontId="1" type="noConversion"/>
  </si>
  <si>
    <t>"</t>
  </si>
  <si>
    <t>",</t>
  </si>
  <si>
    <t>a fish - fish</t>
    <phoneticPr fontId="1" type="noConversion"/>
  </si>
  <si>
    <t>a sheep - sheep</t>
    <phoneticPr fontId="1" type="noConversion"/>
  </si>
  <si>
    <t>a deer -deer</t>
    <phoneticPr fontId="1" type="noConversion"/>
  </si>
  <si>
    <t>a man - men</t>
    <phoneticPr fontId="1" type="noConversion"/>
  </si>
  <si>
    <t>a woman - women</t>
    <phoneticPr fontId="1" type="noConversion"/>
  </si>
  <si>
    <t>a foot - feet</t>
    <phoneticPr fontId="1" type="noConversion"/>
  </si>
  <si>
    <t>a tooth - teeth</t>
    <phoneticPr fontId="1" type="noConversion"/>
  </si>
  <si>
    <t>a goose - geese</t>
    <phoneticPr fontId="1" type="noConversion"/>
  </si>
  <si>
    <t>a mouse - mice</t>
    <phoneticPr fontId="1" type="noConversion"/>
  </si>
  <si>
    <t>an ox - oxen</t>
    <phoneticPr fontId="1" type="noConversion"/>
  </si>
  <si>
    <t>a child - children</t>
    <phoneticPr fontId="1" type="noConversion"/>
  </si>
  <si>
    <t>a person - people</t>
    <phoneticPr fontId="1" type="noConversion"/>
  </si>
  <si>
    <t>사슴 한 마리</t>
    <phoneticPr fontId="1" type="noConversion"/>
  </si>
  <si>
    <t>남자 한 명</t>
    <phoneticPr fontId="1" type="noConversion"/>
  </si>
  <si>
    <t>여자 한 명</t>
    <phoneticPr fontId="1" type="noConversion"/>
  </si>
  <si>
    <t>발 하나</t>
    <phoneticPr fontId="1" type="noConversion"/>
  </si>
  <si>
    <t>이(빨) 하나</t>
    <phoneticPr fontId="1" type="noConversion"/>
  </si>
  <si>
    <t>거위 한 마리</t>
    <phoneticPr fontId="1" type="noConversion"/>
  </si>
  <si>
    <t>쥐 한 마리</t>
    <phoneticPr fontId="1" type="noConversion"/>
  </si>
  <si>
    <t>황소 한 마리</t>
    <phoneticPr fontId="1" type="noConversion"/>
  </si>
  <si>
    <t>어린이 한 명</t>
    <phoneticPr fontId="1" type="noConversion"/>
  </si>
  <si>
    <t>사람 한 명</t>
    <phoneticPr fontId="1" type="noConversion"/>
  </si>
  <si>
    <t>양 한 마리</t>
    <phoneticPr fontId="1" type="noConversion"/>
  </si>
  <si>
    <t>물고기 한 마리</t>
    <phoneticPr fontId="1" type="noConversion"/>
  </si>
  <si>
    <t>"물고기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t>
  </si>
  <si>
    <t>"a fish - fish","a sheep - sheep","a deer -deer","a man - men","a woman - women","a foot - feet","a tooth - teeth","a goose - geese","a mouse - mice","an ox - oxen","a child - children","a person - people",</t>
  </si>
  <si>
    <t>하나</t>
    <phoneticPr fontId="1" type="noConversion"/>
  </si>
  <si>
    <t>하나 + 자음</t>
  </si>
  <si>
    <t>하나 + 자음</t>
    <phoneticPr fontId="1" type="noConversion"/>
  </si>
  <si>
    <t>하나 + 모음</t>
  </si>
  <si>
    <t>하나 + 모음</t>
    <phoneticPr fontId="1" type="noConversion"/>
  </si>
  <si>
    <t>하나 + a</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</si>
  <si>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</si>
  <si>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</si>
  <si>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</si>
  <si>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</si>
  <si>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</si>
  <si>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</si>
  <si>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</si>
  <si>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</si>
  <si>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</si>
  <si>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</si>
  <si>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</si>
  <si>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</si>
  <si>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</si>
  <si>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n</t>
    <phoneticPr fontId="1" type="noConversion"/>
  </si>
  <si>
    <t>o</t>
    <phoneticPr fontId="1" type="noConversion"/>
  </si>
  <si>
    <t>p</t>
    <phoneticPr fontId="1" type="noConversion"/>
  </si>
  <si>
    <t>q</t>
    <phoneticPr fontId="1" type="noConversion"/>
  </si>
  <si>
    <t>r</t>
    <phoneticPr fontId="1" type="noConversion"/>
  </si>
  <si>
    <t>s</t>
    <phoneticPr fontId="1" type="noConversion"/>
  </si>
  <si>
    <t>t</t>
    <phoneticPr fontId="1" type="noConversion"/>
  </si>
  <si>
    <t>u</t>
    <phoneticPr fontId="1" type="noConversion"/>
  </si>
  <si>
    <t>v</t>
    <phoneticPr fontId="1" type="noConversion"/>
  </si>
  <si>
    <t>w</t>
    <phoneticPr fontId="1" type="noConversion"/>
  </si>
  <si>
    <t>x</t>
    <phoneticPr fontId="1" type="noConversion"/>
  </si>
  <si>
    <t>y</t>
    <phoneticPr fontId="1" type="noConversion"/>
  </si>
  <si>
    <t>z</t>
    <phoneticPr fontId="1" type="noConversion"/>
  </si>
  <si>
    <t>하나 + b</t>
  </si>
  <si>
    <t>하나 + c</t>
  </si>
  <si>
    <t>하나 + d</t>
  </si>
  <si>
    <t>하나 + e</t>
  </si>
  <si>
    <t>하나 + f</t>
  </si>
  <si>
    <t>하나 + g</t>
  </si>
  <si>
    <t>하나 + h</t>
  </si>
  <si>
    <t>하나 + i</t>
  </si>
  <si>
    <t>하나 + j</t>
  </si>
  <si>
    <t>하나 + k</t>
  </si>
  <si>
    <t>하나 + l</t>
  </si>
  <si>
    <t>하나 + m</t>
  </si>
  <si>
    <t>하나 + n</t>
  </si>
  <si>
    <t>하나 + o</t>
  </si>
  <si>
    <t>하나 + p</t>
  </si>
  <si>
    <t>하나 + q</t>
  </si>
  <si>
    <t>하나 + r</t>
  </si>
  <si>
    <t>하나 + s</t>
  </si>
  <si>
    <t>하나 + t</t>
  </si>
  <si>
    <t>하나 + u</t>
  </si>
  <si>
    <t>하나 + v</t>
  </si>
  <si>
    <t>하나 + w</t>
  </si>
  <si>
    <t>하나 + x</t>
  </si>
  <si>
    <t>하나 + y</t>
  </si>
  <si>
    <t>하나 + z</t>
  </si>
  <si>
    <t>따옴표 붙이기 전 K</t>
    <phoneticPr fontId="1" type="noConversion"/>
  </si>
  <si>
    <t>따옴표 붙이기 전 E</t>
    <phoneticPr fontId="1" type="noConversion"/>
  </si>
  <si>
    <t>"</t>
    <phoneticPr fontId="1" type="noConversion"/>
  </si>
  <si>
    <t xml:space="preserve">a + </t>
    <phoneticPr fontId="1" type="noConversion"/>
  </si>
  <si>
    <t>an +</t>
    <phoneticPr fontId="1" type="noConversion"/>
  </si>
  <si>
    <t>"하나 + 자음","하나 + b","하나 + c","하나 + d","하나 + f","하나 + g","하나 + h","하나 + j","하나 + k","하나 + l","하나 + m","하나 + n","하나 + p","하나 + q","하나 + r","하나 + s","하나 + t","하나 + v","하나 + w","하나 + x","하나 + y","하나 + z","하나 + 모음","하나 + a","하나 + e","하나 + i","하나 + o","하나 + u",</t>
  </si>
  <si>
    <t>"a + ","a + ","a + ","a + ","a + ","a + ","a + ","a + ","a + ","a + ","a + ","a + ","a + ","a + ","a + ","a + ","a + ","a + ","a + ","a + ","a + ","a + ","an +","an +","an +","an +","an +","an +",</t>
  </si>
  <si>
    <t>"glass","cup","piece","slice","bowl","bottle","loaf","pound",</t>
    <phoneticPr fontId="6" type="noConversion"/>
  </si>
  <si>
    <t>"잔(cold drink)","잔(hot drink) ","조각/점","얇은 조각","그릇","병","덩어리","무게(파운드)",</t>
  </si>
  <si>
    <t>glass</t>
  </si>
  <si>
    <r>
      <t>잔</t>
    </r>
    <r>
      <rPr>
        <sz val="9"/>
        <color rgb="FF808080"/>
        <rFont val="함초롬돋움"/>
        <family val="3"/>
        <charset val="129"/>
      </rPr>
      <t>(cold drink)</t>
    </r>
  </si>
  <si>
    <t>cup</t>
  </si>
  <si>
    <r>
      <t>잔</t>
    </r>
    <r>
      <rPr>
        <sz val="9"/>
        <color rgb="FF808080"/>
        <rFont val="함초롬돋움"/>
        <family val="3"/>
        <charset val="129"/>
      </rPr>
      <t xml:space="preserve">(hot drink) </t>
    </r>
  </si>
  <si>
    <t>piece</t>
  </si>
  <si>
    <t>조각/점</t>
  </si>
  <si>
    <t>slice</t>
  </si>
  <si>
    <t>얇은 조각</t>
  </si>
  <si>
    <t>bowl</t>
  </si>
  <si>
    <t>그릇</t>
  </si>
  <si>
    <t>bottle</t>
  </si>
  <si>
    <t>병</t>
  </si>
  <si>
    <t>loaf</t>
  </si>
  <si>
    <t>덩어리</t>
  </si>
  <si>
    <t>pound</t>
  </si>
  <si>
    <r>
      <t>무게</t>
    </r>
    <r>
      <rPr>
        <sz val="9"/>
        <color rgb="FF808080"/>
        <rFont val="함초롬돋움"/>
        <family val="3"/>
        <charset val="129"/>
      </rPr>
      <t>(파운드)</t>
    </r>
  </si>
  <si>
    <t>water, juice, milk</t>
  </si>
  <si>
    <t>coffee, tea</t>
  </si>
  <si>
    <t>paper, bread, pizza, cheese, furniture, information, advice</t>
  </si>
  <si>
    <t>bread, cheese, pizza, cake, meat</t>
  </si>
  <si>
    <t>rice, soup, salad</t>
  </si>
  <si>
    <t>meat, bread, soap</t>
  </si>
  <si>
    <t>sugar, meat, flour</t>
  </si>
  <si>
    <t>물</t>
    <phoneticPr fontId="1" type="noConversion"/>
  </si>
  <si>
    <t>주스</t>
    <phoneticPr fontId="1" type="noConversion"/>
  </si>
  <si>
    <t>우유</t>
    <phoneticPr fontId="1" type="noConversion"/>
  </si>
  <si>
    <t>커피</t>
    <phoneticPr fontId="1" type="noConversion"/>
  </si>
  <si>
    <t>티</t>
    <phoneticPr fontId="1" type="noConversion"/>
  </si>
  <si>
    <t>종이</t>
    <phoneticPr fontId="1" type="noConversion"/>
  </si>
  <si>
    <t>빵</t>
    <phoneticPr fontId="1" type="noConversion"/>
  </si>
  <si>
    <t>피자</t>
    <phoneticPr fontId="1" type="noConversion"/>
  </si>
  <si>
    <t>치즈</t>
    <phoneticPr fontId="1" type="noConversion"/>
  </si>
  <si>
    <t>가구</t>
    <phoneticPr fontId="1" type="noConversion"/>
  </si>
  <si>
    <t>정보</t>
    <phoneticPr fontId="1" type="noConversion"/>
  </si>
  <si>
    <t>조언</t>
    <phoneticPr fontId="1" type="noConversion"/>
  </si>
  <si>
    <t>케이크</t>
    <phoneticPr fontId="1" type="noConversion"/>
  </si>
  <si>
    <t>고기</t>
    <phoneticPr fontId="1" type="noConversion"/>
  </si>
  <si>
    <t>쌀(밥)</t>
    <phoneticPr fontId="1" type="noConversion"/>
  </si>
  <si>
    <t>스프</t>
    <phoneticPr fontId="1" type="noConversion"/>
  </si>
  <si>
    <t>샐러드</t>
    <phoneticPr fontId="1" type="noConversion"/>
  </si>
  <si>
    <t>비누</t>
    <phoneticPr fontId="1" type="noConversion"/>
  </si>
  <si>
    <t>설탕</t>
    <phoneticPr fontId="1" type="noConversion"/>
  </si>
  <si>
    <t>밀가루</t>
    <phoneticPr fontId="1" type="noConversion"/>
  </si>
  <si>
    <r>
      <t>잔</t>
    </r>
    <r>
      <rPr>
        <sz val="9"/>
        <color rgb="FF808080"/>
        <rFont val="함초롬돋움"/>
        <family val="3"/>
        <charset val="129"/>
      </rPr>
      <t>(차가운 음료)</t>
    </r>
    <phoneticPr fontId="1" type="noConversion"/>
  </si>
  <si>
    <r>
      <t>잔</t>
    </r>
    <r>
      <rPr>
        <sz val="9"/>
        <color rgb="FF808080"/>
        <rFont val="함초롬돋움"/>
        <family val="3"/>
        <charset val="129"/>
      </rPr>
      <t xml:space="preserve">(뜨거운 음료) </t>
    </r>
    <phoneticPr fontId="1" type="noConversion"/>
  </si>
  <si>
    <t>조금</t>
    <phoneticPr fontId="1" type="noConversion"/>
  </si>
  <si>
    <t>약간</t>
    <phoneticPr fontId="1" type="noConversion"/>
  </si>
  <si>
    <t>많이</t>
    <phoneticPr fontId="1" type="noConversion"/>
  </si>
  <si>
    <t>거의 없는</t>
    <phoneticPr fontId="1" type="noConversion"/>
  </si>
  <si>
    <t>some, any</t>
    <phoneticPr fontId="1" type="noConversion"/>
  </si>
  <si>
    <t>a lot of, lots of, plenty of, many, much</t>
    <phoneticPr fontId="1" type="noConversion"/>
  </si>
  <si>
    <t>a few, few, a little, little</t>
    <phoneticPr fontId="1" type="noConversion"/>
  </si>
  <si>
    <t>"조금","약간","많이","거의 없는","","","","","","","","",</t>
  </si>
  <si>
    <t>"some, any","some, any","a lot of, lots of, plenty of, many, much","a few, few, a little, little","","","","","","","","",</t>
  </si>
  <si>
    <r>
      <t xml:space="preserve">one </t>
    </r>
    <r>
      <rPr>
        <b/>
        <sz val="9"/>
        <color rgb="FF000000"/>
        <rFont val="나눔스퀘어라운드 Regular"/>
        <family val="3"/>
        <charset val="129"/>
      </rPr>
      <t>half</t>
    </r>
  </si>
  <si>
    <t>a half</t>
  </si>
  <si>
    <r>
      <t xml:space="preserve">one </t>
    </r>
    <r>
      <rPr>
        <b/>
        <sz val="9"/>
        <color rgb="FF000000"/>
        <rFont val="나눔스퀘어라운드 Regular"/>
        <family val="3"/>
        <charset val="129"/>
      </rPr>
      <t>quarter</t>
    </r>
  </si>
  <si>
    <t>a quarter</t>
  </si>
  <si>
    <t>one third</t>
  </si>
  <si>
    <r>
      <t xml:space="preserve">two </t>
    </r>
    <r>
      <rPr>
        <sz val="9"/>
        <color rgb="FF000000"/>
        <rFont val="나눔스퀘어라운드 Regular"/>
        <family val="3"/>
        <charset val="129"/>
      </rPr>
      <t>third</t>
    </r>
    <r>
      <rPr>
        <b/>
        <sz val="9"/>
        <color rgb="FF000000"/>
        <rFont val="나눔스퀘어라운드 Regular"/>
        <family val="3"/>
        <charset val="129"/>
      </rPr>
      <t>s</t>
    </r>
  </si>
  <si>
    <r>
      <t xml:space="preserve">four </t>
    </r>
    <r>
      <rPr>
        <b/>
        <sz val="9"/>
        <color rgb="FF000000"/>
        <rFont val="나눔스퀘어라운드 Regular"/>
        <family val="3"/>
        <charset val="129"/>
      </rPr>
      <t xml:space="preserve">and </t>
    </r>
    <r>
      <rPr>
        <sz val="9"/>
        <color rgb="FF000000"/>
        <rFont val="나눔스퀘어라운드 Regular"/>
        <family val="3"/>
        <charset val="129"/>
      </rPr>
      <t>five sevenths</t>
    </r>
  </si>
  <si>
    <t>"one half","a half","one quarter","a quarter","one third","two thirds","four and five sevenths","","","","","",</t>
  </si>
  <si>
    <t>둘</t>
  </si>
  <si>
    <t>둘</t>
    <phoneticPr fontId="1" type="noConversion"/>
  </si>
  <si>
    <t>one</t>
  </si>
  <si>
    <t>two</t>
  </si>
  <si>
    <t>three</t>
  </si>
  <si>
    <t>four</t>
  </si>
  <si>
    <t>five</t>
  </si>
  <si>
    <t>six</t>
  </si>
  <si>
    <t>seven</t>
  </si>
  <si>
    <t>eight</t>
  </si>
  <si>
    <t>nine</t>
  </si>
  <si>
    <t>ten</t>
  </si>
  <si>
    <t>first</t>
  </si>
  <si>
    <t>second</t>
  </si>
  <si>
    <t>third</t>
  </si>
  <si>
    <t>fourth</t>
  </si>
  <si>
    <t>fifth</t>
  </si>
  <si>
    <t>sixth</t>
  </si>
  <si>
    <t>seventh</t>
  </si>
  <si>
    <t>eighth</t>
  </si>
  <si>
    <t>ninth</t>
  </si>
  <si>
    <t>tenth</t>
  </si>
  <si>
    <t>셋</t>
  </si>
  <si>
    <t>첫 번째(의)</t>
  </si>
  <si>
    <t>다섯</t>
    <phoneticPr fontId="1" type="noConversion"/>
  </si>
  <si>
    <t>두 번째</t>
    <phoneticPr fontId="1" type="noConversion"/>
  </si>
  <si>
    <t>세 번째</t>
    <phoneticPr fontId="1" type="noConversion"/>
  </si>
  <si>
    <t>네 번째</t>
    <phoneticPr fontId="1" type="noConversion"/>
  </si>
  <si>
    <t>다섯 번째</t>
    <phoneticPr fontId="1" type="noConversion"/>
  </si>
  <si>
    <t>여섯 번째</t>
    <phoneticPr fontId="1" type="noConversion"/>
  </si>
  <si>
    <t>일곱 번째</t>
    <phoneticPr fontId="1" type="noConversion"/>
  </si>
  <si>
    <t>여덟 번째</t>
    <phoneticPr fontId="1" type="noConversion"/>
  </si>
  <si>
    <t>아홉 번째</t>
    <phoneticPr fontId="1" type="noConversion"/>
  </si>
  <si>
    <t>열 번째</t>
    <phoneticPr fontId="1" type="noConversion"/>
  </si>
  <si>
    <t>넷</t>
    <phoneticPr fontId="1" type="noConversion"/>
  </si>
  <si>
    <t>여섯</t>
    <phoneticPr fontId="1" type="noConversion"/>
  </si>
  <si>
    <t>일곱</t>
    <phoneticPr fontId="1" type="noConversion"/>
  </si>
  <si>
    <t>여덟</t>
    <phoneticPr fontId="1" type="noConversion"/>
  </si>
  <si>
    <t>아홉</t>
    <phoneticPr fontId="1" type="noConversion"/>
  </si>
  <si>
    <t>열</t>
    <phoneticPr fontId="1" type="noConversion"/>
  </si>
  <si>
    <t>하나(의)</t>
    <phoneticPr fontId="1" type="noConversion"/>
  </si>
  <si>
    <t>"하나(의)","둘","셋","넷","다섯","여섯","일곱","여덟","아홉","열","첫 번째(의)","두 번째",</t>
  </si>
  <si>
    <t>"one","two","three","four","five","six","seven","eight","nine","ten","first","second",</t>
  </si>
  <si>
    <t>always</t>
  </si>
  <si>
    <t>usually</t>
  </si>
  <si>
    <t>보통</t>
  </si>
  <si>
    <t>often</t>
  </si>
  <si>
    <t>종종</t>
  </si>
  <si>
    <t>sometimes</t>
  </si>
  <si>
    <t>가끔</t>
  </si>
  <si>
    <t>거의 ~않은</t>
  </si>
  <si>
    <t>never</t>
  </si>
  <si>
    <t>절대 ~않은</t>
  </si>
  <si>
    <t>항상</t>
    <phoneticPr fontId="1" type="noConversion"/>
  </si>
  <si>
    <t>hardly</t>
    <phoneticPr fontId="1" type="noConversion"/>
  </si>
  <si>
    <t>seldom</t>
    <phoneticPr fontId="1" type="noConversion"/>
  </si>
  <si>
    <t>rarely</t>
    <phoneticPr fontId="1" type="noConversion"/>
  </si>
  <si>
    <t>"항상","보통","종종","가끔","거의 ~않은","거의 ~않은","거의 ~않은","절대 ~않은","",</t>
  </si>
  <si>
    <t>"always","usually","often","sometimes","hardly","rarely","seldom","never","",</t>
  </si>
  <si>
    <t>good</t>
  </si>
  <si>
    <t>좋은</t>
  </si>
  <si>
    <t>well</t>
  </si>
  <si>
    <t>건강한</t>
  </si>
  <si>
    <t>잘</t>
  </si>
  <si>
    <t>fast</t>
  </si>
  <si>
    <t>빠른</t>
  </si>
  <si>
    <t>빠르게</t>
  </si>
  <si>
    <t>early</t>
  </si>
  <si>
    <t>이른</t>
  </si>
  <si>
    <t>일찍</t>
  </si>
  <si>
    <t>late</t>
  </si>
  <si>
    <t>늦은</t>
  </si>
  <si>
    <t>늦게</t>
  </si>
  <si>
    <t>last</t>
  </si>
  <si>
    <t>마지막의</t>
  </si>
  <si>
    <t>마지막으로</t>
  </si>
  <si>
    <t>long</t>
  </si>
  <si>
    <t>오래된</t>
  </si>
  <si>
    <t>오래</t>
  </si>
  <si>
    <t>right</t>
  </si>
  <si>
    <t>바른</t>
  </si>
  <si>
    <t>바로, 곧장</t>
  </si>
  <si>
    <t>high</t>
  </si>
  <si>
    <t>높은</t>
  </si>
  <si>
    <t>높게</t>
  </si>
  <si>
    <t>hard</t>
  </si>
  <si>
    <t>어려운, 딱딱한</t>
  </si>
  <si>
    <t>열심히</t>
  </si>
  <si>
    <t>pretty</t>
  </si>
  <si>
    <t>예쁜</t>
  </si>
  <si>
    <t>꽤</t>
  </si>
  <si>
    <t xml:space="preserve">, </t>
    <phoneticPr fontId="1" type="noConversion"/>
  </si>
  <si>
    <t>"좋은, ","건강한, 잘","빠른, 빠르게","이른, 일찍","늦은, 늦게","마지막의, 마지막으로","오래된, 오래","바른, 바로, 곧장","높은, 높게","어려운, 딱딱한, 열심히","예쁜, 꽤",</t>
  </si>
  <si>
    <t>"good","well","fast","early","late","last","long","right","high","hard","pretty",</t>
  </si>
  <si>
    <t>near 가까이</t>
  </si>
  <si>
    <t>high 높게</t>
  </si>
  <si>
    <t>hard 열심히</t>
  </si>
  <si>
    <r>
      <t>short</t>
    </r>
    <r>
      <rPr>
        <sz val="9"/>
        <color rgb="FF808080"/>
        <rFont val="나눔스퀘어라운드 Regular"/>
        <family val="3"/>
        <charset val="129"/>
      </rPr>
      <t>(형)</t>
    </r>
    <r>
      <rPr>
        <sz val="9"/>
        <color rgb="FF000000"/>
        <rFont val="맑은 고딕"/>
        <family val="3"/>
        <charset val="129"/>
        <scheme val="minor"/>
      </rPr>
      <t xml:space="preserve"> </t>
    </r>
    <r>
      <rPr>
        <sz val="9"/>
        <color rgb="FF000000"/>
        <rFont val="나눔스퀘어라운드 Regular"/>
        <family val="3"/>
        <charset val="129"/>
      </rPr>
      <t>짧은</t>
    </r>
  </si>
  <si>
    <t>late 늦게</t>
    <phoneticPr fontId="1" type="noConversion"/>
  </si>
  <si>
    <t>늦게</t>
    <phoneticPr fontId="1" type="noConversion"/>
  </si>
  <si>
    <t>가까이</t>
    <phoneticPr fontId="1" type="noConversion"/>
  </si>
  <si>
    <t>높게</t>
    <phoneticPr fontId="1" type="noConversion"/>
  </si>
  <si>
    <t>열심히</t>
    <phoneticPr fontId="1" type="noConversion"/>
  </si>
  <si>
    <t>짧은</t>
    <phoneticPr fontId="1" type="noConversion"/>
  </si>
  <si>
    <t>late</t>
    <phoneticPr fontId="1" type="noConversion"/>
  </si>
  <si>
    <t>near</t>
    <phoneticPr fontId="1" type="noConversion"/>
  </si>
  <si>
    <t>high</t>
    <phoneticPr fontId="1" type="noConversion"/>
  </si>
  <si>
    <t>hard</t>
    <phoneticPr fontId="1" type="noConversion"/>
  </si>
  <si>
    <t>short</t>
    <phoneticPr fontId="1" type="noConversion"/>
  </si>
  <si>
    <t>최근에</t>
    <phoneticPr fontId="1" type="noConversion"/>
  </si>
  <si>
    <t>거의</t>
    <phoneticPr fontId="1" type="noConversion"/>
  </si>
  <si>
    <t>매우</t>
    <phoneticPr fontId="1" type="noConversion"/>
  </si>
  <si>
    <t>거의 ~않은</t>
    <phoneticPr fontId="1" type="noConversion"/>
  </si>
  <si>
    <t>곧</t>
    <phoneticPr fontId="1" type="noConversion"/>
  </si>
  <si>
    <r>
      <t>latel</t>
    </r>
    <r>
      <rPr>
        <sz val="9"/>
        <color rgb="FFFF0000"/>
        <rFont val="나눔스퀘어라운드 Regular"/>
        <family val="3"/>
        <charset val="129"/>
      </rPr>
      <t>y</t>
    </r>
    <phoneticPr fontId="1" type="noConversion"/>
  </si>
  <si>
    <r>
      <t>near</t>
    </r>
    <r>
      <rPr>
        <sz val="9"/>
        <color rgb="FFFF0000"/>
        <rFont val="나눔스퀘어라운드 Regular"/>
        <family val="3"/>
        <charset val="129"/>
      </rPr>
      <t>ly</t>
    </r>
    <phoneticPr fontId="1" type="noConversion"/>
  </si>
  <si>
    <r>
      <t>high</t>
    </r>
    <r>
      <rPr>
        <sz val="9"/>
        <color rgb="FFFF0000"/>
        <rFont val="나눔스퀘어라운드 Regular"/>
        <family val="3"/>
        <charset val="129"/>
      </rPr>
      <t>ly</t>
    </r>
    <phoneticPr fontId="1" type="noConversion"/>
  </si>
  <si>
    <r>
      <t>hard</t>
    </r>
    <r>
      <rPr>
        <sz val="9"/>
        <color rgb="FFFF0000"/>
        <rFont val="나눔스퀘어라운드 Regular"/>
        <family val="3"/>
        <charset val="129"/>
      </rPr>
      <t>ly</t>
    </r>
    <phoneticPr fontId="1" type="noConversion"/>
  </si>
  <si>
    <r>
      <t>short</t>
    </r>
    <r>
      <rPr>
        <sz val="9"/>
        <color rgb="FFFF0000"/>
        <rFont val="나눔스퀘어라운드 Regular"/>
        <family val="3"/>
        <charset val="129"/>
      </rPr>
      <t>ly</t>
    </r>
    <phoneticPr fontId="1" type="noConversion"/>
  </si>
  <si>
    <t>"늦게","가까이","높게","열심히","짧은","최근에","거의","매우","거의 ~않은","곧",</t>
  </si>
  <si>
    <t>"late","near","high","hard","short","lately","nearly","highly","hardly","shortly",</t>
  </si>
  <si>
    <r>
      <t>man</t>
    </r>
    <r>
      <rPr>
        <sz val="9"/>
        <color rgb="FFFF0000"/>
        <rFont val="나눔스퀘어라운드 Regular"/>
        <family val="3"/>
        <charset val="129"/>
      </rPr>
      <t>ly</t>
    </r>
  </si>
  <si>
    <t>남자다운</t>
  </si>
  <si>
    <r>
      <t>friend</t>
    </r>
    <r>
      <rPr>
        <sz val="9"/>
        <color rgb="FFFF0000"/>
        <rFont val="나눔스퀘어라운드 Regular"/>
        <family val="3"/>
        <charset val="129"/>
      </rPr>
      <t>ly</t>
    </r>
  </si>
  <si>
    <t>상냥한</t>
  </si>
  <si>
    <r>
      <t>love</t>
    </r>
    <r>
      <rPr>
        <sz val="9"/>
        <color rgb="FFFF0000"/>
        <rFont val="나눔스퀘어라운드 Regular"/>
        <family val="3"/>
        <charset val="129"/>
      </rPr>
      <t>ly</t>
    </r>
  </si>
  <si>
    <t>사랑스러운</t>
  </si>
  <si>
    <r>
      <t>cost</t>
    </r>
    <r>
      <rPr>
        <sz val="9"/>
        <color rgb="FFFF0000"/>
        <rFont val="나눔스퀘어라운드 Regular"/>
        <family val="3"/>
        <charset val="129"/>
      </rPr>
      <t>ly</t>
    </r>
  </si>
  <si>
    <t>값비싼</t>
  </si>
  <si>
    <r>
      <t>dai</t>
    </r>
    <r>
      <rPr>
        <sz val="9"/>
        <color rgb="FFFF0000"/>
        <rFont val="나눔스퀘어라운드 Regular"/>
        <family val="3"/>
        <charset val="129"/>
      </rPr>
      <t>ly</t>
    </r>
    <r>
      <rPr>
        <sz val="9"/>
        <color rgb="FF000000"/>
        <rFont val="나눔스퀘어라운드 Regular"/>
        <family val="3"/>
        <charset val="129"/>
      </rPr>
      <t>, week</t>
    </r>
    <r>
      <rPr>
        <sz val="9"/>
        <color rgb="FFFF0000"/>
        <rFont val="나눔스퀘어라운드 Regular"/>
        <family val="3"/>
        <charset val="129"/>
      </rPr>
      <t>ly</t>
    </r>
    <r>
      <rPr>
        <sz val="9"/>
        <color rgb="FF000000"/>
        <rFont val="나눔스퀘어라운드 Regular"/>
        <family val="3"/>
        <charset val="129"/>
      </rPr>
      <t>,</t>
    </r>
  </si>
  <si>
    <r>
      <t>month</t>
    </r>
    <r>
      <rPr>
        <sz val="9"/>
        <color rgb="FFFF0000"/>
        <rFont val="나눔스퀘어라운드 Regular"/>
        <family val="3"/>
        <charset val="129"/>
      </rPr>
      <t>ly</t>
    </r>
    <r>
      <rPr>
        <sz val="9"/>
        <color rgb="FF000000"/>
        <rFont val="나눔스퀘어라운드 Regular"/>
        <family val="3"/>
        <charset val="129"/>
      </rPr>
      <t>, year</t>
    </r>
    <r>
      <rPr>
        <sz val="9"/>
        <color rgb="FFFF0000"/>
        <rFont val="나눔스퀘어라운드 Regular"/>
        <family val="3"/>
        <charset val="129"/>
      </rPr>
      <t>ly</t>
    </r>
  </si>
  <si>
    <t>매일, 매주</t>
  </si>
  <si>
    <t>매월, 매년</t>
  </si>
  <si>
    <t>"남자다운","상냥한","사랑스러운","값비싼","매일, 매주","매월, 매년","","","","","","",</t>
  </si>
  <si>
    <t>"manly","friendly","lovely","costly","daily, weekly,","monthly, yearly","","","","","","",</t>
  </si>
  <si>
    <t>이미</t>
  </si>
  <si>
    <t>벌써</t>
  </si>
  <si>
    <t>yet</t>
  </si>
  <si>
    <t>아직</t>
  </si>
  <si>
    <t>여전히</t>
  </si>
  <si>
    <t xml:space="preserve">very </t>
  </si>
  <si>
    <r>
      <t xml:space="preserve">매우 </t>
    </r>
    <r>
      <rPr>
        <sz val="9"/>
        <color rgb="FF000000"/>
        <rFont val="나눔스퀘어라운드 Regular"/>
        <family val="3"/>
        <charset val="129"/>
      </rPr>
      <t xml:space="preserve">형/부 </t>
    </r>
    <r>
      <rPr>
        <b/>
        <sz val="9"/>
        <color rgb="FF000000"/>
        <rFont val="나눔스퀘어라운드 Regular"/>
        <family val="3"/>
        <charset val="129"/>
      </rPr>
      <t xml:space="preserve">원급 </t>
    </r>
    <r>
      <rPr>
        <sz val="9"/>
        <color rgb="FF000000"/>
        <rFont val="나눔스퀘어라운드 Regular"/>
        <family val="3"/>
        <charset val="129"/>
      </rPr>
      <t>수식</t>
    </r>
  </si>
  <si>
    <t>much</t>
  </si>
  <si>
    <r>
      <t xml:space="preserve">훨씬 </t>
    </r>
    <r>
      <rPr>
        <sz val="9"/>
        <color rgb="FF000000"/>
        <rFont val="나눔스퀘어라운드 Regular"/>
        <family val="3"/>
        <charset val="129"/>
      </rPr>
      <t xml:space="preserve">형/부 </t>
    </r>
    <r>
      <rPr>
        <b/>
        <sz val="9"/>
        <color rgb="FF000000"/>
        <rFont val="나눔스퀘어라운드 Regular"/>
        <family val="3"/>
        <charset val="129"/>
      </rPr>
      <t xml:space="preserve">비교급 </t>
    </r>
    <r>
      <rPr>
        <sz val="9"/>
        <color rgb="FF000000"/>
        <rFont val="나눔스퀘어라운드 Regular"/>
        <family val="3"/>
        <charset val="129"/>
      </rPr>
      <t>수식</t>
    </r>
  </si>
  <si>
    <t>이파스마야 even far still much a lot</t>
  </si>
  <si>
    <t xml:space="preserve">else </t>
  </si>
  <si>
    <t>그 밖에</t>
  </si>
  <si>
    <r>
      <t xml:space="preserve">what </t>
    </r>
    <r>
      <rPr>
        <b/>
        <sz val="6"/>
        <color rgb="FF808080"/>
        <rFont val="나눔스퀘어라운드 Regular"/>
        <family val="3"/>
        <charset val="129"/>
      </rPr>
      <t xml:space="preserve">else </t>
    </r>
    <r>
      <rPr>
        <sz val="6"/>
        <color rgb="FF808080"/>
        <rFont val="나눔스퀘어라운드 Regular"/>
        <family val="3"/>
        <charset val="129"/>
      </rPr>
      <t>(뒤에서 앞으로 수식)</t>
    </r>
  </si>
  <si>
    <t xml:space="preserve">even </t>
  </si>
  <si>
    <t>조차</t>
  </si>
  <si>
    <r>
      <t xml:space="preserve">even </t>
    </r>
    <r>
      <rPr>
        <sz val="6"/>
        <color rgb="FF808080"/>
        <rFont val="나눔스퀘어라운드 Regular"/>
        <family val="3"/>
        <charset val="129"/>
      </rPr>
      <t>a child (앞에서 뒤로 수식)</t>
    </r>
  </si>
  <si>
    <t xml:space="preserve">입다 </t>
  </si>
  <si>
    <t xml:space="preserve">미루다 </t>
  </si>
  <si>
    <t xml:space="preserve">태워오다 </t>
  </si>
  <si>
    <t xml:space="preserve">깨우다 </t>
  </si>
  <si>
    <t xml:space="preserve">기르다 </t>
  </si>
  <si>
    <t xml:space="preserve">취소하다 </t>
  </si>
  <si>
    <t xml:space="preserve">수행하다 </t>
  </si>
  <si>
    <t xml:space="preserve">포기하다 </t>
  </si>
  <si>
    <t xml:space="preserve">찾다 </t>
  </si>
  <si>
    <t xml:space="preserve">보충하다 </t>
  </si>
  <si>
    <t xml:space="preserve">입어보다 </t>
  </si>
  <si>
    <t xml:space="preserve">켜다/끄다 </t>
  </si>
  <si>
    <t>call it off</t>
    <phoneticPr fontId="1" type="noConversion"/>
  </si>
  <si>
    <t>carry it out</t>
    <phoneticPr fontId="1" type="noConversion"/>
  </si>
  <si>
    <t>give it up</t>
    <phoneticPr fontId="1" type="noConversion"/>
  </si>
  <si>
    <t>look it up</t>
    <phoneticPr fontId="1" type="noConversion"/>
  </si>
  <si>
    <t>make it up</t>
    <phoneticPr fontId="1" type="noConversion"/>
  </si>
  <si>
    <t>try it on</t>
    <phoneticPr fontId="1" type="noConversion"/>
  </si>
  <si>
    <t>turn it on/off</t>
    <phoneticPr fontId="1" type="noConversion"/>
  </si>
  <si>
    <t>bring it up</t>
    <phoneticPr fontId="1" type="noConversion"/>
  </si>
  <si>
    <t>put it on</t>
    <phoneticPr fontId="1" type="noConversion"/>
  </si>
  <si>
    <t>put it off</t>
    <phoneticPr fontId="1" type="noConversion"/>
  </si>
  <si>
    <t>pick it up</t>
    <phoneticPr fontId="1" type="noConversion"/>
  </si>
  <si>
    <t>wake it up</t>
    <phoneticPr fontId="1" type="noConversion"/>
  </si>
  <si>
    <t>"입다 ","미루다 ","태워오다 ","깨우다 ","기르다 ","취소하다 ","수행하다 ","포기하다 ","찾다 ","보충하다 ","입어보다 ","켜다/끄다 ",</t>
  </si>
  <si>
    <t>"put it on","put it off","pick it up","wake it up","bring it up","call it off","carry it out","give it up","look it up","make it up","try it on","turn it on/off",</t>
  </si>
  <si>
    <t>이미, 벌써</t>
    <phoneticPr fontId="1" type="noConversion"/>
  </si>
  <si>
    <t>아직, 여전히</t>
    <phoneticPr fontId="1" type="noConversion"/>
  </si>
  <si>
    <t>아직, 벌써, 이제</t>
    <phoneticPr fontId="1" type="noConversion"/>
  </si>
  <si>
    <t>already</t>
    <phoneticPr fontId="1" type="noConversion"/>
  </si>
  <si>
    <t>still</t>
    <phoneticPr fontId="1" type="noConversion"/>
  </si>
  <si>
    <t>훨씬</t>
    <phoneticPr fontId="1" type="noConversion"/>
  </si>
  <si>
    <t>그 밖에</t>
    <phoneticPr fontId="1" type="noConversion"/>
  </si>
  <si>
    <t>조차</t>
    <phoneticPr fontId="1" type="noConversion"/>
  </si>
  <si>
    <t>"이미, 벌써","아직, 벌써, 이제","아직, 여전히","매우","훨씬","그 밖에","조차","","","","","",</t>
  </si>
  <si>
    <t>"already","yet","still","very ","much","else ","even ","","","","","",</t>
  </si>
  <si>
    <t>앞뒤 내용이 대등할 때</t>
  </si>
  <si>
    <t>but</t>
  </si>
  <si>
    <t>그러나, 하지만</t>
  </si>
  <si>
    <t>앞뒤 내용이 반대될 때</t>
  </si>
  <si>
    <t>or</t>
  </si>
  <si>
    <t>혹은, 또는</t>
  </si>
  <si>
    <t>둘 이상 중에서 선택할 때</t>
  </si>
  <si>
    <t>so</t>
  </si>
  <si>
    <t>그래서, 그 결과</t>
  </si>
  <si>
    <t>앞-원인, 뒤-결과</t>
  </si>
  <si>
    <t>and</t>
    <phoneticPr fontId="1" type="noConversion"/>
  </si>
  <si>
    <t>그리고, 그래서</t>
    <phoneticPr fontId="1" type="noConversion"/>
  </si>
  <si>
    <t>"그리고, 그래서","앞뒤 내용이 대등할 때","그러나, 하지만","앞뒤 내용이 반대될 때","혹은, 또는","둘 이상 중에서 선택할 때","그래서, 그 결과","앞-원인, 뒤-결과","","","","",</t>
  </si>
  <si>
    <t>"and","and","but","but","or","or","so","so","","","","",</t>
  </si>
  <si>
    <t xml:space="preserve">that </t>
  </si>
  <si>
    <t>~하는 것</t>
  </si>
  <si>
    <t>if/whether</t>
  </si>
  <si>
    <t>(or not)</t>
  </si>
  <si>
    <t>~인지 아닌지</t>
  </si>
  <si>
    <t>if/whether ~ (or not)</t>
    <phoneticPr fontId="1" type="noConversion"/>
  </si>
  <si>
    <t>"~하는 것","~인지 아닌지",</t>
  </si>
  <si>
    <t>"that ","if/whether ~ (or not)",</t>
  </si>
  <si>
    <r>
      <t xml:space="preserve">SV </t>
    </r>
    <r>
      <rPr>
        <b/>
        <sz val="8"/>
        <color rgb="FF000000"/>
        <rFont val="나눔스퀘어라운드 Regular"/>
        <family val="3"/>
        <charset val="129"/>
      </rPr>
      <t xml:space="preserve">이후로 </t>
    </r>
    <r>
      <rPr>
        <sz val="7"/>
        <color rgb="FF0000FF"/>
        <rFont val="나눔스퀘어라운드 Regular"/>
        <family val="3"/>
        <charset val="129"/>
      </rPr>
      <t>SV</t>
    </r>
  </si>
  <si>
    <r>
      <t xml:space="preserve">SV </t>
    </r>
    <r>
      <rPr>
        <b/>
        <sz val="8"/>
        <color rgb="FF000000"/>
        <rFont val="나눔스퀘어라운드 Regular"/>
        <family val="3"/>
        <charset val="129"/>
      </rPr>
      <t xml:space="preserve">since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</si>
  <si>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동안에 </t>
    </r>
    <r>
      <rPr>
        <sz val="7"/>
        <color rgb="FF0000FF"/>
        <rFont val="나눔스퀘어라운드 Regular"/>
        <family val="3"/>
        <charset val="129"/>
      </rPr>
      <t>SV</t>
    </r>
  </si>
  <si>
    <r>
      <t xml:space="preserve">SV </t>
    </r>
    <r>
      <rPr>
        <b/>
        <sz val="8"/>
        <color rgb="FF000000"/>
        <rFont val="나눔스퀘어라운드 Regular"/>
        <family val="3"/>
        <charset val="129"/>
      </rPr>
      <t xml:space="preserve">while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</si>
  <si>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전에 </t>
    </r>
    <r>
      <rPr>
        <sz val="7"/>
        <color rgb="FF0000FF"/>
        <rFont val="나눔스퀘어라운드 Regular"/>
        <family val="3"/>
        <charset val="129"/>
      </rPr>
      <t>SV</t>
    </r>
  </si>
  <si>
    <r>
      <t xml:space="preserve">SV </t>
    </r>
    <r>
      <rPr>
        <b/>
        <sz val="8"/>
        <color rgb="FF000000"/>
        <rFont val="나눔스퀘어라운드 Regular"/>
        <family val="3"/>
        <charset val="129"/>
      </rPr>
      <t xml:space="preserve">before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</si>
  <si>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후에 </t>
    </r>
    <r>
      <rPr>
        <sz val="7"/>
        <color rgb="FF0000FF"/>
        <rFont val="나눔스퀘어라운드 Regular"/>
        <family val="3"/>
        <charset val="129"/>
      </rPr>
      <t>SV</t>
    </r>
  </si>
  <si>
    <r>
      <t xml:space="preserve">SV </t>
    </r>
    <r>
      <rPr>
        <b/>
        <sz val="8"/>
        <color rgb="FF000000"/>
        <rFont val="나눔스퀘어라운드 Regular"/>
        <family val="3"/>
        <charset val="129"/>
      </rPr>
      <t xml:space="preserve">after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</si>
  <si>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하자마자 </t>
    </r>
    <r>
      <rPr>
        <sz val="6"/>
        <color rgb="FF0000FF"/>
        <rFont val="나눔스퀘어라운드 Regular"/>
        <family val="3"/>
        <charset val="129"/>
      </rPr>
      <t>SV</t>
    </r>
  </si>
  <si>
    <r>
      <t xml:space="preserve">SV </t>
    </r>
    <r>
      <rPr>
        <b/>
        <sz val="8"/>
        <color rgb="FF000000"/>
        <rFont val="나눔스퀘어라운드 Regular"/>
        <family val="3"/>
        <charset val="129"/>
      </rPr>
      <t xml:space="preserve">as soon as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</si>
  <si>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때까지 </t>
    </r>
    <r>
      <rPr>
        <sz val="7"/>
        <color rgb="FF0000FF"/>
        <rFont val="나눔스퀘어라운드 Regular"/>
        <family val="3"/>
        <charset val="129"/>
      </rPr>
      <t>SV</t>
    </r>
  </si>
  <si>
    <r>
      <t xml:space="preserve">SV </t>
    </r>
    <r>
      <rPr>
        <b/>
        <sz val="8"/>
        <color rgb="FF000000"/>
        <rFont val="나눔스퀘어라운드 Regular"/>
        <family val="3"/>
        <charset val="129"/>
      </rPr>
      <t xml:space="preserve">until/till </t>
    </r>
    <r>
      <rPr>
        <sz val="8"/>
        <color rgb="FFFF0000"/>
        <rFont val="나눔스퀘어라운드 Regular"/>
        <family val="3"/>
        <charset val="129"/>
      </rPr>
      <t xml:space="preserve">SV </t>
    </r>
  </si>
  <si>
    <r>
      <t xml:space="preserve">SV </t>
    </r>
    <r>
      <rPr>
        <b/>
        <sz val="8"/>
        <color rgb="FF000000"/>
        <rFont val="나눔스퀘어라운드 Regular"/>
        <family val="3"/>
        <charset val="129"/>
      </rPr>
      <t xml:space="preserve">할 때 </t>
    </r>
    <r>
      <rPr>
        <sz val="8"/>
        <color rgb="FFFF0000"/>
        <rFont val="나눔스퀘어라운드 Regular"/>
        <family val="3"/>
        <charset val="129"/>
      </rPr>
      <t>SV 한다</t>
    </r>
    <phoneticPr fontId="1" type="noConversion"/>
  </si>
  <si>
    <r>
      <t xml:space="preserve">SV </t>
    </r>
    <r>
      <rPr>
        <b/>
        <sz val="8"/>
        <color rgb="FF000000"/>
        <rFont val="나눔스퀘어라운드 Regular"/>
        <family val="3"/>
        <charset val="129"/>
      </rPr>
      <t xml:space="preserve">when, as </t>
    </r>
    <r>
      <rPr>
        <sz val="8"/>
        <color rgb="FFFF0000"/>
        <rFont val="나눔스퀘어라운드 Regular"/>
        <family val="3"/>
        <charset val="129"/>
      </rPr>
      <t xml:space="preserve">SV </t>
    </r>
    <phoneticPr fontId="1" type="noConversion"/>
  </si>
  <si>
    <t>"SV 할 때 SV 한다","SV 이후로 SV","SV 동안에 SV","SV 전에 SV","SV 후에 SV","SV 하자마자 SV","SV 때까지 SV",</t>
  </si>
  <si>
    <t>"SV when, as SV ","SV since SV ","SV while SV ","SV before SV ","SV after SV ","SV as soon as SV ","SV until/till SV ",</t>
  </si>
  <si>
    <t>~때문에</t>
  </si>
  <si>
    <t>because since as</t>
  </si>
  <si>
    <t>~라면</t>
  </si>
  <si>
    <t>if 만약~라면</t>
  </si>
  <si>
    <t>unless 만약~하지 않는다면 (= if ~ not)</t>
  </si>
  <si>
    <t xml:space="preserve">~에도 불구하고 </t>
  </si>
  <si>
    <t>(al)though</t>
  </si>
  <si>
    <t>even though, even if</t>
  </si>
  <si>
    <t>~하기 위해서</t>
  </si>
  <si>
    <t>so that</t>
  </si>
  <si>
    <t>in order that</t>
  </si>
  <si>
    <t>매우 ~해서 ~하다</t>
  </si>
  <si>
    <t xml:space="preserve">so 형/부(원인) </t>
  </si>
  <si>
    <t>that (결과)</t>
  </si>
  <si>
    <t>만약~하지 않는다면</t>
    <phoneticPr fontId="1" type="noConversion"/>
  </si>
  <si>
    <t>unless (= if ~ not)</t>
    <phoneticPr fontId="1" type="noConversion"/>
  </si>
  <si>
    <t>if</t>
    <phoneticPr fontId="1" type="noConversion"/>
  </si>
  <si>
    <t>만약~라면</t>
    <phoneticPr fontId="1" type="noConversion"/>
  </si>
  <si>
    <t>so that, in order that</t>
    <phoneticPr fontId="1" type="noConversion"/>
  </si>
  <si>
    <t>so 형/부(원인) that (결과)</t>
    <phoneticPr fontId="1" type="noConversion"/>
  </si>
  <si>
    <t>매우 (원인)해서 (결과)하다</t>
    <phoneticPr fontId="1" type="noConversion"/>
  </si>
  <si>
    <t>"~때문에","만약~라면","만약~하지 않는다면","~에도 불구하고 ","~하기 위해서","매우 (원인)해서 (결과)하다",</t>
  </si>
  <si>
    <t>"because since as","if","unless (= if ~ not)","even though, even if","so that, in order that","so 형/부(원인) that (결과)",</t>
    <phoneticPr fontId="1" type="noConversion"/>
  </si>
  <si>
    <t>A B 둘 다</t>
  </si>
  <si>
    <t xml:space="preserve">both A and B </t>
  </si>
  <si>
    <r>
      <t>B</t>
    </r>
    <r>
      <rPr>
        <sz val="9"/>
        <color rgb="FF000000"/>
        <rFont val="나눔스퀘어라운드 Regular"/>
        <family val="3"/>
        <charset val="129"/>
      </rPr>
      <t>에</t>
    </r>
    <r>
      <rPr>
        <b/>
        <sz val="9"/>
        <color rgb="FF000000"/>
        <rFont val="맑은 고딕"/>
        <family val="3"/>
        <charset val="129"/>
        <scheme val="minor"/>
      </rPr>
      <t xml:space="preserve"> </t>
    </r>
    <r>
      <rPr>
        <b/>
        <sz val="9"/>
        <color rgb="FF000000"/>
        <rFont val="나눔스퀘어라운드 Regular"/>
        <family val="3"/>
        <charset val="129"/>
      </rPr>
      <t>일치</t>
    </r>
  </si>
  <si>
    <t>A B 둘 중 하나</t>
  </si>
  <si>
    <t>either A or B</t>
  </si>
  <si>
    <t>A B 둘 다 아닌</t>
  </si>
  <si>
    <t>neither A nor B</t>
  </si>
  <si>
    <t>A뿐만 아니라 B도</t>
  </si>
  <si>
    <t>not only A but (also) B</t>
  </si>
  <si>
    <t>B as well as A</t>
  </si>
  <si>
    <t>A가 아니라 B</t>
  </si>
  <si>
    <t>not A but B</t>
  </si>
  <si>
    <t>not A but B</t>
    <phoneticPr fontId="1" type="noConversion"/>
  </si>
  <si>
    <t>not only A but (also) B, B as well as A</t>
    <phoneticPr fontId="1" type="noConversion"/>
  </si>
  <si>
    <t>"A B 둘 다","A B 둘 중 하나","A B 둘 다 아닌","A뿐만 아니라 B도","A가 아니라 B",</t>
  </si>
  <si>
    <t>"both A and B ","either A or B","neither A nor B","not only A but (also) B, B as well as A","not A but B",</t>
  </si>
  <si>
    <t>게다가</t>
  </si>
  <si>
    <t>예를 들면</t>
  </si>
  <si>
    <t>그러나</t>
  </si>
  <si>
    <t xml:space="preserve"> </t>
    <phoneticPr fontId="1" type="noConversion"/>
  </si>
  <si>
    <t>however</t>
    <phoneticPr fontId="1" type="noConversion"/>
  </si>
  <si>
    <t>반대로</t>
    <phoneticPr fontId="1" type="noConversion"/>
  </si>
  <si>
    <t>on the contrary</t>
    <phoneticPr fontId="1" type="noConversion"/>
  </si>
  <si>
    <t>반면</t>
    <phoneticPr fontId="1" type="noConversion"/>
  </si>
  <si>
    <t>그와 대조적으로</t>
    <phoneticPr fontId="1" type="noConversion"/>
  </si>
  <si>
    <t>게다가</t>
    <phoneticPr fontId="1" type="noConversion"/>
  </si>
  <si>
    <t>요약하면</t>
    <phoneticPr fontId="1" type="noConversion"/>
  </si>
  <si>
    <t>그렇지 않으면</t>
    <phoneticPr fontId="1" type="noConversion"/>
  </si>
  <si>
    <t>예를 들면</t>
    <phoneticPr fontId="1" type="noConversion"/>
  </si>
  <si>
    <t>on the other hand</t>
    <phoneticPr fontId="1" type="noConversion"/>
  </si>
  <si>
    <t xml:space="preserve">그와 대조적으로 </t>
    <phoneticPr fontId="1" type="noConversion"/>
  </si>
  <si>
    <t>by contrast</t>
    <phoneticPr fontId="1" type="noConversion"/>
  </si>
  <si>
    <t>besides, moreover, furthermore, in addition</t>
    <phoneticPr fontId="1" type="noConversion"/>
  </si>
  <si>
    <t>in short</t>
    <phoneticPr fontId="1" type="noConversion"/>
  </si>
  <si>
    <t>otherwise</t>
    <phoneticPr fontId="1" type="noConversion"/>
  </si>
  <si>
    <t>for example, for instance</t>
    <phoneticPr fontId="1" type="noConversion"/>
  </si>
  <si>
    <t>"그러나","반대로","반면","그와 대조적으로","게다가","요약하면","그렇지 않으면","예를 들면",</t>
  </si>
  <si>
    <t>"however","on the contrary","on the other hand","by contrast","besides, moreover, furthermore, in addition","in short","otherwise","for example, for instance",</t>
  </si>
  <si>
    <t>그러므로</t>
    <phoneticPr fontId="1" type="noConversion"/>
  </si>
  <si>
    <t>so, therefore, hence</t>
    <phoneticPr fontId="1" type="noConversion"/>
  </si>
  <si>
    <t>결국</t>
    <phoneticPr fontId="1" type="noConversion"/>
  </si>
  <si>
    <t>그 결과</t>
    <phoneticPr fontId="1" type="noConversion"/>
  </si>
  <si>
    <t>결과적으로</t>
    <phoneticPr fontId="1" type="noConversion"/>
  </si>
  <si>
    <t>사실</t>
    <phoneticPr fontId="1" type="noConversion"/>
  </si>
  <si>
    <t>특히</t>
    <phoneticPr fontId="1" type="noConversion"/>
  </si>
  <si>
    <t>다시 말해서</t>
    <phoneticPr fontId="1" type="noConversion"/>
  </si>
  <si>
    <t>그런데</t>
    <phoneticPr fontId="1" type="noConversion"/>
  </si>
  <si>
    <t>대신에</t>
    <phoneticPr fontId="1" type="noConversion"/>
  </si>
  <si>
    <t>instead</t>
    <phoneticPr fontId="1" type="noConversion"/>
  </si>
  <si>
    <t>by the way</t>
    <phoneticPr fontId="1" type="noConversion"/>
  </si>
  <si>
    <t>in other words</t>
    <phoneticPr fontId="1" type="noConversion"/>
  </si>
  <si>
    <t>above all</t>
    <phoneticPr fontId="1" type="noConversion"/>
  </si>
  <si>
    <t>in fact, as a matter of fact</t>
    <phoneticPr fontId="1" type="noConversion"/>
  </si>
  <si>
    <t>consequently</t>
    <phoneticPr fontId="1" type="noConversion"/>
  </si>
  <si>
    <t>finally</t>
    <phoneticPr fontId="1" type="noConversion"/>
  </si>
  <si>
    <t>as a result</t>
    <phoneticPr fontId="1" type="noConversion"/>
  </si>
  <si>
    <t>"그러므로","결국","그 결과","결과적으로","사실","특히","다시 말해서","그런데","대신에",</t>
  </si>
  <si>
    <t>"so, therefore, hence","finally","consequently","as a result","in fact, as a matter of fact","above all","in other words","by the way","instead",</t>
  </si>
  <si>
    <t>0503 PRONOUN_DEMONSTRATIVE_2K</t>
  </si>
  <si>
    <t>0504 IMPERSONAL_SUBJECT_K</t>
  </si>
  <si>
    <t>0505 PRONOUN_PERSONAL_SUBJECTIVE_K</t>
  </si>
  <si>
    <t>0506 PRONOUN_PERSONAL_SUBJECTIVE_WITH_BE_K</t>
  </si>
  <si>
    <t>0507 PRONOUN_PERSONAL_POSSESSIVE_K</t>
  </si>
  <si>
    <t>0508 PRONOUN_PERSONAL_POSSESSIVE_2K</t>
  </si>
  <si>
    <t>0509 PRONOUN_PERSONAL_POSSESSIVE_PRONOUN_K</t>
  </si>
  <si>
    <t>0510 PRONOUN_PERSONAL_OBJECTIVE_K</t>
  </si>
  <si>
    <t>0511 PRONOUN_PERSONAL_ALL_K</t>
  </si>
  <si>
    <t>0512 PRONOUN_QUESTION_ANSWER_K</t>
  </si>
  <si>
    <t>0513 PRONOUN_REFLEXIVE_K</t>
  </si>
  <si>
    <t>0514 PRONOUN_REFLEXIVE_USAGE_K</t>
  </si>
  <si>
    <t>0515 PRONOUN_REFLEXIVE_IDIOMATIC_USAGE_K</t>
  </si>
  <si>
    <t>0516 PRONOUN_INDEFINITE_K</t>
  </si>
  <si>
    <t>0517 PRONOUN_INDEFINITE_2K</t>
  </si>
  <si>
    <t>0518 PRONOUN_INDEFINITE_3K</t>
  </si>
  <si>
    <t>0519 PRONOUN_INDEFINITE_4K</t>
  </si>
  <si>
    <t>0520 PRONOUN_INDEFINITE_5K</t>
  </si>
  <si>
    <t>0521 PRONOUN_INDEFINITE_6K</t>
  </si>
  <si>
    <t>0522 PRONOUN_INDEFINITE_7K</t>
  </si>
  <si>
    <t>0523 PRONOUN_COMPLETE_PARTIAL_NEGATION_K</t>
  </si>
  <si>
    <t>0524 PRONOUN_INTERROGATIVE_K</t>
  </si>
  <si>
    <t>0502 PRONOUN_DEMONSTRATIVE_K</t>
    <phoneticPr fontId="1" type="noConversion"/>
  </si>
  <si>
    <t>PRONOUN_DEMONSTRATIVE_K</t>
  </si>
  <si>
    <t>PRONOUN_DEMONSTRATIVE_2K</t>
  </si>
  <si>
    <t>IMPERSONAL_SUBJECT_K</t>
  </si>
  <si>
    <t>PRONOUN_PERSONAL_SUBJECTIVE_K</t>
  </si>
  <si>
    <t>PRONOUN_PERSONAL_SUBJECTIVE_WITH_BE_K</t>
  </si>
  <si>
    <t>PRONOUN_PERSONAL_POSSESSIVE_K</t>
  </si>
  <si>
    <t>PRONOUN_PERSONAL_POSSESSIVE_2K</t>
  </si>
  <si>
    <t>PRONOUN_PERSONAL_POSSESSIVE_PRONOUN_K</t>
  </si>
  <si>
    <t>PRONOUN_PERSONAL_OBJECTIVE_K</t>
  </si>
  <si>
    <t>PRONOUN_PERSONAL_ALL_K</t>
  </si>
  <si>
    <t>PRONOUN_QUESTION_ANSWER_K</t>
  </si>
  <si>
    <t>PRONOUN_REFLEXIVE_K</t>
  </si>
  <si>
    <t>PRONOUN_REFLEXIVE_USAGE_K</t>
  </si>
  <si>
    <t>PRONOUN_REFLEXIVE_IDIOMATIC_USAGE_K</t>
  </si>
  <si>
    <t>PRONOUN_INDEFINITE_K</t>
  </si>
  <si>
    <t>PRONOUN_INDEFINITE_2K</t>
  </si>
  <si>
    <t>PRONOUN_INDEFINITE_3K</t>
  </si>
  <si>
    <t>PRONOUN_INDEFINITE_4K</t>
  </si>
  <si>
    <t>PRONOUN_INDEFINITE_5K</t>
  </si>
  <si>
    <t>PRONOUN_INDEFINITE_6K</t>
  </si>
  <si>
    <t>PRONOUN_INDEFINITE_7K</t>
  </si>
  <si>
    <t>PRONOUN_COMPLETE_PARTIAL_NEGATION_K</t>
  </si>
  <si>
    <t>PRONOUN_INTERROGATIVE_K</t>
  </si>
  <si>
    <r>
      <t>function0502</t>
    </r>
    <r>
      <rPr>
        <sz val="14"/>
        <color rgb="FFCE9178"/>
        <rFont val="Consolas"/>
        <family val="3"/>
      </rPr>
      <t xml:space="preserve">(); </t>
    </r>
    <r>
      <rPr>
        <sz val="14"/>
        <color rgb="FFDCDCAA"/>
        <rFont val="Consolas"/>
        <family val="3"/>
      </rPr>
      <t>putCardNumber</t>
    </r>
    <r>
      <rPr>
        <sz val="14"/>
        <color rgb="FFCE9178"/>
        <rFont val="Consolas"/>
        <family val="3"/>
      </rPr>
      <t>('0502')</t>
    </r>
  </si>
  <si>
    <t>)</t>
    <phoneticPr fontId="1" type="noConversion"/>
  </si>
  <si>
    <t>502'</t>
    <phoneticPr fontId="1" type="noConversion"/>
  </si>
  <si>
    <t>503'</t>
  </si>
  <si>
    <t>504'</t>
  </si>
  <si>
    <t>505'</t>
  </si>
  <si>
    <t>506'</t>
  </si>
  <si>
    <t>507'</t>
  </si>
  <si>
    <t>508'</t>
  </si>
  <si>
    <t>509'</t>
  </si>
  <si>
    <t>PREPOSITION_</t>
    <phoneticPr fontId="1" type="noConversion"/>
  </si>
  <si>
    <t>PREPOSITION_TIME</t>
    <phoneticPr fontId="1" type="noConversion"/>
  </si>
  <si>
    <t>PREPOSITION_PLACE</t>
    <phoneticPr fontId="1" type="noConversion"/>
  </si>
  <si>
    <t>PREPOSITION_DIRECTION</t>
    <phoneticPr fontId="1" type="noConversion"/>
  </si>
  <si>
    <t>PREPOSITION_POSITION</t>
    <phoneticPr fontId="1" type="noConversion"/>
  </si>
  <si>
    <t>PREPOSITION_ETC</t>
    <phoneticPr fontId="1" type="noConversion"/>
  </si>
  <si>
    <t>function0502(); putCardNumber('0502')</t>
  </si>
  <si>
    <t>function0502(); putCardNumber('0502')</t>
    <phoneticPr fontId="1" type="noConversion"/>
  </si>
  <si>
    <t>function0</t>
    <phoneticPr fontId="1" type="noConversion"/>
  </si>
  <si>
    <t>(); putCardNumber('0</t>
    <phoneticPr fontId="1" type="noConversion"/>
  </si>
  <si>
    <t>802'</t>
    <phoneticPr fontId="1" type="noConversion"/>
  </si>
  <si>
    <t>803'</t>
  </si>
  <si>
    <t>804'</t>
  </si>
  <si>
    <t>805'</t>
  </si>
  <si>
    <t>806'</t>
  </si>
  <si>
    <t>807'</t>
  </si>
  <si>
    <t>808'</t>
  </si>
  <si>
    <t>809'</t>
  </si>
  <si>
    <t>810'</t>
  </si>
  <si>
    <t>811'</t>
  </si>
  <si>
    <t>812'</t>
  </si>
  <si>
    <t>813'</t>
  </si>
  <si>
    <t>function0801(); putCardNumber('0801')</t>
    <phoneticPr fontId="1" type="noConversion"/>
  </si>
  <si>
    <t>PREPOSITION_TIME_ETC</t>
    <phoneticPr fontId="1" type="noConversion"/>
  </si>
  <si>
    <t>PREPOSITION_PLACE_ETC</t>
    <phoneticPr fontId="1" type="noConversion"/>
  </si>
  <si>
    <t>by</t>
  </si>
  <si>
    <t>~을 타고, ~으로(수단)</t>
  </si>
  <si>
    <t xml:space="preserve">with </t>
  </si>
  <si>
    <t xml:space="preserve">without </t>
  </si>
  <si>
    <t>~없이</t>
  </si>
  <si>
    <t xml:space="preserve">like </t>
  </si>
  <si>
    <t>~와 같이, 처럼</t>
  </si>
  <si>
    <t>in front of</t>
  </si>
  <si>
    <t xml:space="preserve">앞에 </t>
  </si>
  <si>
    <t>next to, by</t>
  </si>
  <si>
    <t xml:space="preserve">옆에 </t>
  </si>
  <si>
    <t>across from</t>
  </si>
  <si>
    <t xml:space="preserve">맞은편에 </t>
  </si>
  <si>
    <t>from A to B</t>
  </si>
  <si>
    <t>A부터 B까지</t>
  </si>
  <si>
    <t>between A and B</t>
  </si>
  <si>
    <t>A와 B 사이에</t>
  </si>
  <si>
    <t xml:space="preserve">among </t>
  </si>
  <si>
    <t>중에</t>
  </si>
  <si>
    <t>to</t>
  </si>
  <si>
    <t>쪽으로</t>
  </si>
  <si>
    <t>for</t>
  </si>
  <si>
    <t>향해서</t>
  </si>
  <si>
    <t>~을 가지고(도구), ~와 함께</t>
    <phoneticPr fontId="1" type="noConversion"/>
  </si>
  <si>
    <t>"~을 타고, ~으로(수단)","~을 가지고(도구), ~와 함께","~없이","~와 같이, 처럼","앞에 ","옆에 ","맞은편에 ","A부터 B까지","A와 B 사이에","중에","쪽으로","향해서",</t>
  </si>
  <si>
    <t>"by","with ","without ","like ","in front of","next to, by","across from","from A to B","between A and B","among ","to","for",</t>
  </si>
  <si>
    <t xml:space="preserve">into </t>
  </si>
  <si>
    <t>안으로</t>
  </si>
  <si>
    <t>out of</t>
  </si>
  <si>
    <t>밖으로</t>
  </si>
  <si>
    <t xml:space="preserve">for </t>
  </si>
  <si>
    <t>~으로(~행의)</t>
  </si>
  <si>
    <t xml:space="preserve">toward </t>
  </si>
  <si>
    <t xml:space="preserve">across </t>
  </si>
  <si>
    <t>가로질러</t>
  </si>
  <si>
    <t xml:space="preserve">through </t>
  </si>
  <si>
    <t>통과하여</t>
  </si>
  <si>
    <t xml:space="preserve">along </t>
  </si>
  <si>
    <t>따라</t>
  </si>
  <si>
    <t xml:space="preserve">around </t>
  </si>
  <si>
    <t>주위에</t>
  </si>
  <si>
    <t>up</t>
  </si>
  <si>
    <t>위로</t>
  </si>
  <si>
    <t>down</t>
  </si>
  <si>
    <t>아래로</t>
  </si>
  <si>
    <t>"안으로","밖으로","~으로(~행의)","쪽으로","가로질러","통과하여","따라","주위에","위로","아래로",</t>
  </si>
  <si>
    <t>"into ","out of","for ","toward ","across ","through ","along ","around ","up","down",</t>
  </si>
  <si>
    <t>above</t>
  </si>
  <si>
    <t>위에(막연히)</t>
  </si>
  <si>
    <t>below</t>
  </si>
  <si>
    <t>아래(막연히)</t>
  </si>
  <si>
    <t>near</t>
  </si>
  <si>
    <t>근처에</t>
  </si>
  <si>
    <t>over</t>
  </si>
  <si>
    <t>위에 (떨어져)</t>
  </si>
  <si>
    <t>under</t>
  </si>
  <si>
    <t>아래 (떨어져)</t>
  </si>
  <si>
    <t>~로(목적지)</t>
  </si>
  <si>
    <t>behind</t>
  </si>
  <si>
    <t>뒤에</t>
  </si>
  <si>
    <t>in</t>
  </si>
  <si>
    <r>
      <t>– 넓은 장소, 내부</t>
    </r>
    <r>
      <rPr>
        <b/>
        <sz val="9"/>
        <color rgb="FF000000"/>
        <rFont val="맑은 고딕"/>
        <family val="3"/>
        <charset val="129"/>
        <scheme val="minor"/>
      </rPr>
      <t xml:space="preserve"> </t>
    </r>
    <r>
      <rPr>
        <b/>
        <sz val="9"/>
        <color rgb="FF000000"/>
        <rFont val="나눔스퀘어라운드 Regular"/>
        <family val="3"/>
        <charset val="129"/>
      </rPr>
      <t>안에</t>
    </r>
  </si>
  <si>
    <t>- 도시 국가, 건물, 사물 내부</t>
  </si>
  <si>
    <t xml:space="preserve">on </t>
  </si>
  <si>
    <r>
      <t xml:space="preserve">– </t>
    </r>
    <r>
      <rPr>
        <b/>
        <sz val="9"/>
        <color rgb="FF000000"/>
        <rFont val="나눔스퀘어라운드 Regular"/>
        <family val="3"/>
        <charset val="129"/>
      </rPr>
      <t>표면</t>
    </r>
    <r>
      <rPr>
        <sz val="9"/>
        <color rgb="FF000000"/>
        <rFont val="나눔스퀘어라운드 Regular"/>
        <family val="3"/>
        <charset val="129"/>
      </rPr>
      <t xml:space="preserve">에 접촉한 상태 </t>
    </r>
    <r>
      <rPr>
        <b/>
        <sz val="9"/>
        <color rgb="FF000000"/>
        <rFont val="나눔스퀘어라운드 Regular"/>
        <family val="3"/>
        <charset val="129"/>
      </rPr>
      <t>위에</t>
    </r>
  </si>
  <si>
    <t>at</t>
  </si>
  <si>
    <r>
      <t xml:space="preserve">– 비교적 </t>
    </r>
    <r>
      <rPr>
        <b/>
        <sz val="9"/>
        <color rgb="FF000000"/>
        <rFont val="나눔스퀘어라운드 Regular"/>
        <family val="3"/>
        <charset val="129"/>
      </rPr>
      <t>좁은 장소</t>
    </r>
  </si>
  <si>
    <r>
      <t xml:space="preserve">- 하나의 </t>
    </r>
    <r>
      <rPr>
        <b/>
        <sz val="9"/>
        <color rgb="FF000000"/>
        <rFont val="나눔스퀘어라운드 Regular"/>
        <family val="3"/>
        <charset val="129"/>
      </rPr>
      <t>지점에</t>
    </r>
  </si>
  <si>
    <t>경에 무렵에</t>
  </si>
  <si>
    <t xml:space="preserve">before </t>
  </si>
  <si>
    <t>전에</t>
  </si>
  <si>
    <t xml:space="preserve">after </t>
  </si>
  <si>
    <t>후에</t>
  </si>
  <si>
    <t>동안에</t>
  </si>
  <si>
    <t>(구체적 숫자)</t>
  </si>
  <si>
    <t xml:space="preserve">during </t>
  </si>
  <si>
    <t xml:space="preserve">동안에 </t>
  </si>
  <si>
    <t>(특정기간)</t>
  </si>
  <si>
    <t xml:space="preserve">until </t>
  </si>
  <si>
    <t>~까지(계속)</t>
  </si>
  <si>
    <t xml:space="preserve">by </t>
  </si>
  <si>
    <t>~까지(완료)</t>
  </si>
  <si>
    <t>from</t>
  </si>
  <si>
    <t xml:space="preserve">부터 </t>
  </si>
  <si>
    <t>since</t>
  </si>
  <si>
    <t>이후로</t>
  </si>
  <si>
    <r>
      <t xml:space="preserve">– 긴 시간/하루의 </t>
    </r>
    <r>
      <rPr>
        <b/>
        <sz val="9"/>
        <color rgb="FF000000"/>
        <rFont val="나눔스퀘어라운드 Regular"/>
        <family val="3"/>
        <charset val="129"/>
      </rPr>
      <t>때에</t>
    </r>
  </si>
  <si>
    <r>
      <t>in</t>
    </r>
    <r>
      <rPr>
        <sz val="9"/>
        <color rgb="FF000000"/>
        <rFont val="맑은 고딕"/>
        <family val="3"/>
        <charset val="129"/>
        <scheme val="minor"/>
      </rPr>
      <t xml:space="preserve"> </t>
    </r>
    <r>
      <rPr>
        <sz val="9"/>
        <color rgb="FF000000"/>
        <rFont val="나눔스퀘어라운드 Regular"/>
        <family val="3"/>
        <charset val="129"/>
      </rPr>
      <t>the morning</t>
    </r>
  </si>
  <si>
    <r>
      <t xml:space="preserve">- 세기 연도 계절 </t>
    </r>
    <r>
      <rPr>
        <b/>
        <sz val="9"/>
        <color rgb="FF000000"/>
        <rFont val="나눔스퀘어라운드 Regular"/>
        <family val="3"/>
        <charset val="129"/>
      </rPr>
      <t>월에</t>
    </r>
  </si>
  <si>
    <r>
      <t xml:space="preserve">– 요일 날짜 특정한 </t>
    </r>
    <r>
      <rPr>
        <b/>
        <sz val="9"/>
        <color rgb="FF000000"/>
        <rFont val="나눔스퀘어라운드 Regular"/>
        <family val="3"/>
        <charset val="129"/>
      </rPr>
      <t>날에</t>
    </r>
  </si>
  <si>
    <r>
      <t xml:space="preserve">– 정확한 </t>
    </r>
    <r>
      <rPr>
        <b/>
        <sz val="9"/>
        <color rgb="FF000000"/>
        <rFont val="나눔스퀘어라운드 Regular"/>
        <family val="3"/>
        <charset val="129"/>
      </rPr>
      <t>때에</t>
    </r>
  </si>
  <si>
    <r>
      <t xml:space="preserve">- </t>
    </r>
    <r>
      <rPr>
        <sz val="9"/>
        <color rgb="FF808080"/>
        <rFont val="나눔스퀘어라운드 Regular"/>
        <family val="3"/>
        <charset val="129"/>
      </rPr>
      <t>구체적 시간,</t>
    </r>
    <r>
      <rPr>
        <sz val="9"/>
        <color rgb="FF000000"/>
        <rFont val="맑은 고딕"/>
        <family val="3"/>
        <charset val="129"/>
        <scheme val="minor"/>
      </rPr>
      <t xml:space="preserve"> </t>
    </r>
    <r>
      <rPr>
        <sz val="9"/>
        <color rgb="FF000000"/>
        <rFont val="나눔스퀘어라운드 Regular"/>
        <family val="3"/>
        <charset val="129"/>
      </rPr>
      <t xml:space="preserve">특정한 </t>
    </r>
    <r>
      <rPr>
        <b/>
        <sz val="9"/>
        <color rgb="FF000000"/>
        <rFont val="나눔스퀘어라운드 Regular"/>
        <family val="3"/>
        <charset val="129"/>
      </rPr>
      <t>시점에</t>
    </r>
  </si>
  <si>
    <r>
      <t xml:space="preserve">① </t>
    </r>
    <r>
      <rPr>
        <b/>
        <sz val="9"/>
        <color rgb="FF000000"/>
        <rFont val="나눔스퀘어라운드 Regular"/>
        <family val="3"/>
        <charset val="129"/>
      </rPr>
      <t xml:space="preserve">막연한(아무거나) </t>
    </r>
    <r>
      <rPr>
        <sz val="9"/>
        <color rgb="FF000000"/>
        <rFont val="나눔스퀘어라운드 Regular"/>
        <family val="3"/>
        <charset val="129"/>
      </rPr>
      <t>하나</t>
    </r>
  </si>
  <si>
    <r>
      <t xml:space="preserve">② </t>
    </r>
    <r>
      <rPr>
        <b/>
        <sz val="9"/>
        <color rgb="FF000000"/>
        <rFont val="나눔스퀘어라운드 Regular"/>
        <family val="3"/>
        <charset val="129"/>
      </rPr>
      <t xml:space="preserve">개수 </t>
    </r>
    <r>
      <rPr>
        <sz val="9"/>
        <color rgb="FF000000"/>
        <rFont val="나눔스퀘어라운드 Regular"/>
        <family val="3"/>
        <charset val="129"/>
      </rPr>
      <t>하나</t>
    </r>
  </si>
  <si>
    <r>
      <t>③ ~</t>
    </r>
    <r>
      <rPr>
        <b/>
        <sz val="9"/>
        <color rgb="FF000000"/>
        <rFont val="나눔스퀘어라운드 Regular"/>
        <family val="3"/>
        <charset val="129"/>
      </rPr>
      <t>당</t>
    </r>
    <r>
      <rPr>
        <sz val="9"/>
        <color rgb="FF000000"/>
        <rFont val="나눔스퀘어라운드 Regular"/>
        <family val="3"/>
        <charset val="129"/>
      </rPr>
      <t>, ~</t>
    </r>
    <r>
      <rPr>
        <b/>
        <sz val="9"/>
        <color rgb="FF000000"/>
        <rFont val="나눔스퀘어라운드 Regular"/>
        <family val="3"/>
        <charset val="129"/>
      </rPr>
      <t>마다</t>
    </r>
    <r>
      <rPr>
        <sz val="9"/>
        <color rgb="FF000000"/>
        <rFont val="맑은 고딕"/>
        <family val="3"/>
        <charset val="129"/>
        <scheme val="minor"/>
      </rPr>
      <t xml:space="preserve"> </t>
    </r>
    <r>
      <rPr>
        <sz val="9"/>
        <color rgb="FF000000"/>
        <rFont val="나눔스퀘어라운드 Regular"/>
        <family val="3"/>
        <charset val="129"/>
      </rPr>
      <t>(per)</t>
    </r>
  </si>
  <si>
    <r>
      <t xml:space="preserve">④ </t>
    </r>
    <r>
      <rPr>
        <b/>
        <sz val="9"/>
        <color rgb="FF000000"/>
        <rFont val="나눔스퀘어라운드 Regular"/>
        <family val="3"/>
        <charset val="129"/>
      </rPr>
      <t>종족대표</t>
    </r>
    <r>
      <rPr>
        <sz val="9"/>
        <color rgb="FF000000"/>
        <rFont val="맑은 고딕"/>
        <family val="3"/>
        <charset val="129"/>
        <scheme val="minor"/>
      </rPr>
      <t xml:space="preserve"> </t>
    </r>
    <r>
      <rPr>
        <sz val="9"/>
        <color rgb="FF000000"/>
        <rFont val="나눔스퀘어라운드 Regular"/>
        <family val="3"/>
        <charset val="129"/>
      </rPr>
      <t>(단수)</t>
    </r>
  </si>
  <si>
    <r>
      <t xml:space="preserve">⑤ </t>
    </r>
    <r>
      <rPr>
        <b/>
        <sz val="9"/>
        <color rgb="FF000000"/>
        <rFont val="나눔스퀘어라운드 Regular"/>
        <family val="3"/>
        <charset val="129"/>
      </rPr>
      <t>어떤</t>
    </r>
  </si>
  <si>
    <r>
      <t xml:space="preserve">⑥ </t>
    </r>
    <r>
      <rPr>
        <b/>
        <sz val="9"/>
        <color rgb="FF000000"/>
        <rFont val="나눔스퀘어라운드 Regular"/>
        <family val="3"/>
        <charset val="129"/>
      </rPr>
      <t>약간</t>
    </r>
  </si>
  <si>
    <t>a/an</t>
    <phoneticPr fontId="1" type="noConversion"/>
  </si>
  <si>
    <r>
      <t xml:space="preserve">① </t>
    </r>
    <r>
      <rPr>
        <b/>
        <sz val="8"/>
        <color rgb="FF000000"/>
        <rFont val="나눔스퀘어라운드 Regular"/>
        <family val="3"/>
        <charset val="129"/>
      </rPr>
      <t xml:space="preserve">유일한 것 </t>
    </r>
    <r>
      <rPr>
        <sz val="8"/>
        <color rgb="FF000000"/>
        <rFont val="나눔스퀘어라운드 Regular"/>
        <family val="3"/>
        <charset val="129"/>
      </rPr>
      <t>말할 때</t>
    </r>
  </si>
  <si>
    <r>
      <t xml:space="preserve">② </t>
    </r>
    <r>
      <rPr>
        <b/>
        <sz val="8"/>
        <color rgb="FF000000"/>
        <rFont val="나눔스퀘어라운드 Regular"/>
        <family val="3"/>
        <charset val="129"/>
      </rPr>
      <t>너도</t>
    </r>
    <r>
      <rPr>
        <sz val="8"/>
        <color rgb="FF000000"/>
        <rFont val="맑은 고딕"/>
        <family val="3"/>
        <charset val="129"/>
        <scheme val="minor"/>
      </rPr>
      <t xml:space="preserve"> </t>
    </r>
    <r>
      <rPr>
        <sz val="8"/>
        <color rgb="FF000000"/>
        <rFont val="나눔스퀘어라운드 Regular"/>
        <family val="3"/>
        <charset val="129"/>
      </rPr>
      <t xml:space="preserve">알고 </t>
    </r>
    <r>
      <rPr>
        <b/>
        <sz val="8"/>
        <color rgb="FF000000"/>
        <rFont val="나눔스퀘어라운드 Regular"/>
        <family val="3"/>
        <charset val="129"/>
      </rPr>
      <t>나도 아는 것</t>
    </r>
    <r>
      <rPr>
        <sz val="8"/>
        <color rgb="FF000000"/>
        <rFont val="맑은 고딕"/>
        <family val="3"/>
        <charset val="129"/>
        <scheme val="minor"/>
      </rPr>
      <t xml:space="preserve"> </t>
    </r>
    <r>
      <rPr>
        <sz val="8"/>
        <color rgb="FF000000"/>
        <rFont val="나눔스퀘어라운드 Regular"/>
        <family val="3"/>
        <charset val="129"/>
      </rPr>
      <t>말할 때</t>
    </r>
  </si>
  <si>
    <r>
      <t xml:space="preserve">③ </t>
    </r>
    <r>
      <rPr>
        <b/>
        <sz val="8"/>
        <color rgb="FF000000"/>
        <rFont val="나눔스퀘어라운드 Regular"/>
        <family val="3"/>
        <charset val="129"/>
      </rPr>
      <t>했던 말 또</t>
    </r>
    <r>
      <rPr>
        <sz val="8"/>
        <color rgb="FF000000"/>
        <rFont val="맑은 고딕"/>
        <family val="3"/>
        <charset val="129"/>
        <scheme val="minor"/>
      </rPr>
      <t xml:space="preserve"> </t>
    </r>
    <r>
      <rPr>
        <sz val="8"/>
        <color rgb="FF000000"/>
        <rFont val="나눔스퀘어라운드 Regular"/>
        <family val="3"/>
        <charset val="129"/>
      </rPr>
      <t>할 때</t>
    </r>
  </si>
  <si>
    <r>
      <t xml:space="preserve">④ </t>
    </r>
    <r>
      <rPr>
        <b/>
        <sz val="8"/>
        <color rgb="FF000000"/>
        <rFont val="나눔스퀘어라운드 Regular"/>
        <family val="3"/>
        <charset val="129"/>
      </rPr>
      <t xml:space="preserve">동서남북 </t>
    </r>
    <r>
      <rPr>
        <sz val="8"/>
        <color rgb="FF000000"/>
        <rFont val="나눔스퀘어라운드 Regular"/>
        <family val="3"/>
        <charset val="129"/>
      </rPr>
      <t>말할 때</t>
    </r>
  </si>
  <si>
    <r>
      <t xml:space="preserve">⑤ </t>
    </r>
    <r>
      <rPr>
        <b/>
        <sz val="8"/>
        <color rgb="FF000000"/>
        <rFont val="나눔스퀘어라운드 Regular"/>
        <family val="3"/>
        <charset val="129"/>
      </rPr>
      <t xml:space="preserve">제한/한정 </t>
    </r>
    <r>
      <rPr>
        <sz val="8"/>
        <color rgb="FF000000"/>
        <rFont val="나눔스퀘어라운드 Regular"/>
        <family val="3"/>
        <charset val="129"/>
      </rPr>
      <t>수식될 때</t>
    </r>
  </si>
  <si>
    <r>
      <t xml:space="preserve">⑥ </t>
    </r>
    <r>
      <rPr>
        <b/>
        <sz val="8"/>
        <color rgb="FF000000"/>
        <rFont val="나눔스퀘어라운드 Regular"/>
        <family val="3"/>
        <charset val="129"/>
      </rPr>
      <t xml:space="preserve">악기 </t>
    </r>
    <r>
      <rPr>
        <sz val="8"/>
        <color rgb="FF000000"/>
        <rFont val="나눔스퀘어라운드 Regular"/>
        <family val="3"/>
        <charset val="129"/>
      </rPr>
      <t>이름 말할 때</t>
    </r>
  </si>
  <si>
    <r>
      <t xml:space="preserve">⑦ </t>
    </r>
    <r>
      <rPr>
        <b/>
        <sz val="8"/>
        <color rgb="FF000000"/>
        <rFont val="나눔스퀘어라운드 Regular"/>
        <family val="3"/>
        <charset val="129"/>
      </rPr>
      <t>서수</t>
    </r>
    <r>
      <rPr>
        <sz val="8"/>
        <color rgb="FF000000"/>
        <rFont val="나눔스퀘어라운드 Regular"/>
        <family val="3"/>
        <charset val="129"/>
      </rPr>
      <t xml:space="preserve">, </t>
    </r>
    <r>
      <rPr>
        <b/>
        <sz val="8"/>
        <color rgb="FF000000"/>
        <rFont val="나눔스퀘어라운드 Regular"/>
        <family val="3"/>
        <charset val="129"/>
      </rPr>
      <t xml:space="preserve">최상급 </t>
    </r>
    <r>
      <rPr>
        <sz val="8"/>
        <color rgb="FF000000"/>
        <rFont val="나눔스퀘어라운드 Regular"/>
        <family val="3"/>
        <charset val="129"/>
      </rPr>
      <t>말할 때</t>
    </r>
  </si>
  <si>
    <r>
      <t xml:space="preserve">⑧ </t>
    </r>
    <r>
      <rPr>
        <b/>
        <sz val="8"/>
        <color rgb="FF000000"/>
        <rFont val="나눔스퀘어라운드 Regular"/>
        <family val="3"/>
        <charset val="129"/>
      </rPr>
      <t>the only</t>
    </r>
    <r>
      <rPr>
        <sz val="8"/>
        <color rgb="FF000000"/>
        <rFont val="나눔스퀘어라운드 Regular"/>
        <family val="3"/>
        <charset val="129"/>
      </rPr>
      <t xml:space="preserve">, </t>
    </r>
    <r>
      <rPr>
        <b/>
        <sz val="8"/>
        <color rgb="FF000000"/>
        <rFont val="나눔스퀘어라운드 Regular"/>
        <family val="3"/>
        <charset val="129"/>
      </rPr>
      <t>the very</t>
    </r>
    <r>
      <rPr>
        <sz val="8"/>
        <color rgb="FF000000"/>
        <rFont val="나눔스퀘어라운드 Regular"/>
        <family val="3"/>
        <charset val="129"/>
      </rPr>
      <t xml:space="preserve">, </t>
    </r>
    <r>
      <rPr>
        <b/>
        <sz val="8"/>
        <color rgb="FF000000"/>
        <rFont val="나눔스퀘어라운드 Regular"/>
        <family val="3"/>
        <charset val="129"/>
      </rPr>
      <t>the same</t>
    </r>
  </si>
  <si>
    <r>
      <t xml:space="preserve">⑨ </t>
    </r>
    <r>
      <rPr>
        <b/>
        <sz val="8"/>
        <color rgb="FF000000"/>
        <rFont val="나눔스퀘어라운드 Regular"/>
        <family val="3"/>
        <charset val="129"/>
      </rPr>
      <t xml:space="preserve">종족대표 </t>
    </r>
    <r>
      <rPr>
        <sz val="8"/>
        <color rgb="FF000000"/>
        <rFont val="나눔스퀘어라운드 Regular"/>
        <family val="3"/>
        <charset val="129"/>
      </rPr>
      <t>말할 때</t>
    </r>
  </si>
  <si>
    <t>the</t>
    <phoneticPr fontId="1" type="noConversion"/>
  </si>
  <si>
    <r>
      <t xml:space="preserve">① </t>
    </r>
    <r>
      <rPr>
        <b/>
        <sz val="8"/>
        <color rgb="FF000000"/>
        <rFont val="나눔스퀘어라운드 Regular"/>
        <family val="3"/>
        <charset val="129"/>
      </rPr>
      <t>식사</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운동</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 xml:space="preserve">학과(과목) </t>
    </r>
    <r>
      <rPr>
        <sz val="8"/>
        <color rgb="FF000000"/>
        <rFont val="나눔스퀘어라운드 Regular"/>
        <family val="3"/>
        <charset val="129"/>
      </rPr>
      <t>앞에</t>
    </r>
  </si>
  <si>
    <r>
      <t xml:space="preserve">② 고유한 </t>
    </r>
    <r>
      <rPr>
        <b/>
        <sz val="8"/>
        <color rgb="FF000000"/>
        <rFont val="나눔스퀘어라운드 Regular"/>
        <family val="3"/>
        <charset val="129"/>
      </rPr>
      <t xml:space="preserve">이름 </t>
    </r>
    <r>
      <rPr>
        <sz val="8"/>
        <color rgb="FF000000"/>
        <rFont val="나눔스퀘어라운드 Regular"/>
        <family val="3"/>
        <charset val="129"/>
      </rPr>
      <t>앞에</t>
    </r>
  </si>
  <si>
    <t>(나라, 도시, 사람, 등)</t>
  </si>
  <si>
    <r>
      <t xml:space="preserve">③ </t>
    </r>
    <r>
      <rPr>
        <b/>
        <sz val="8"/>
        <color rgb="FF000000"/>
        <rFont val="나눔스퀘어라운드 Regular"/>
        <family val="3"/>
        <charset val="129"/>
      </rPr>
      <t>By 교통수단</t>
    </r>
  </si>
  <si>
    <r>
      <t xml:space="preserve">④ </t>
    </r>
    <r>
      <rPr>
        <b/>
        <sz val="8"/>
        <color rgb="FF000000"/>
        <rFont val="나눔스퀘어라운드 Regular"/>
        <family val="3"/>
        <charset val="129"/>
      </rPr>
      <t>소유격</t>
    </r>
  </si>
  <si>
    <r>
      <t xml:space="preserve">⑤ </t>
    </r>
    <r>
      <rPr>
        <b/>
        <sz val="8"/>
        <color rgb="FF000000"/>
        <rFont val="나눔스퀘어라운드 Regular"/>
        <family val="3"/>
        <charset val="129"/>
      </rPr>
      <t>건물 본래 목적</t>
    </r>
  </si>
  <si>
    <r>
      <t xml:space="preserve">⑥ </t>
    </r>
    <r>
      <rPr>
        <b/>
        <sz val="8"/>
        <color rgb="FF000000"/>
        <rFont val="나눔스퀘어라운드 Regular"/>
        <family val="3"/>
        <charset val="129"/>
      </rPr>
      <t>신분</t>
    </r>
    <r>
      <rPr>
        <sz val="8"/>
        <color rgb="FF000000"/>
        <rFont val="맑은 고딕"/>
        <family val="3"/>
        <charset val="129"/>
        <scheme val="minor"/>
      </rPr>
      <t xml:space="preserve"> </t>
    </r>
    <r>
      <rPr>
        <sz val="8"/>
        <color rgb="FF000000"/>
        <rFont val="나눔스퀘어라운드 Regular"/>
        <family val="3"/>
        <charset val="129"/>
      </rPr>
      <t xml:space="preserve">/ </t>
    </r>
    <r>
      <rPr>
        <b/>
        <sz val="8"/>
        <color rgb="FF000000"/>
        <rFont val="나눔스퀘어라운드 Regular"/>
        <family val="3"/>
        <charset val="129"/>
      </rPr>
      <t>관직</t>
    </r>
  </si>
  <si>
    <t>No a/an/the (무관사)</t>
    <phoneticPr fontId="1" type="noConversion"/>
  </si>
  <si>
    <t>NO_ARTICLE_K</t>
    <phoneticPr fontId="1" type="noConversion"/>
  </si>
  <si>
    <t>ARTICLE_THE_K</t>
    <phoneticPr fontId="1" type="noConversion"/>
  </si>
  <si>
    <t>ARTICLE_THE_NUMERIC_K</t>
    <phoneticPr fontId="1" type="noConversion"/>
  </si>
  <si>
    <t>ARTICLE_INFINITIVE_K</t>
    <phoneticPr fontId="1" type="noConversion"/>
  </si>
  <si>
    <t>ARTICLE_K</t>
    <phoneticPr fontId="1" type="noConversion"/>
  </si>
  <si>
    <t>901'</t>
    <phoneticPr fontId="1" type="noConversion"/>
  </si>
  <si>
    <t>902'</t>
  </si>
  <si>
    <t>903'</t>
  </si>
  <si>
    <t>904'</t>
  </si>
  <si>
    <t>905'</t>
  </si>
  <si>
    <t>function0902(); putCardNumber('0902')</t>
  </si>
  <si>
    <t>function0903(); putCardNumber('0903')</t>
  </si>
  <si>
    <t>function0904(); putCardNumber('0904')</t>
  </si>
  <si>
    <t>function0905(); putCardNumber('0905')</t>
  </si>
  <si>
    <t>510'</t>
  </si>
  <si>
    <t>511'</t>
  </si>
  <si>
    <t>512'</t>
  </si>
  <si>
    <t>513'</t>
  </si>
  <si>
    <t>514'</t>
  </si>
  <si>
    <t>515'</t>
  </si>
  <si>
    <t>516'</t>
  </si>
  <si>
    <t>517'</t>
  </si>
  <si>
    <t>518'</t>
  </si>
  <si>
    <t>519'</t>
  </si>
  <si>
    <t>520'</t>
  </si>
  <si>
    <t>521'</t>
  </si>
  <si>
    <t>522'</t>
  </si>
  <si>
    <t>523'</t>
  </si>
  <si>
    <t>524'</t>
  </si>
  <si>
    <t>function0901(); putCardNumber('0901')</t>
    <phoneticPr fontId="1" type="noConversion"/>
  </si>
  <si>
    <t>function0503(); putCardNumber('0503')</t>
  </si>
  <si>
    <t>function0504(); putCardNumber('0504')</t>
  </si>
  <si>
    <t>function0505(); putCardNumber('0505')</t>
  </si>
  <si>
    <t>function0506(); putCardNumber('0506')</t>
  </si>
  <si>
    <t>function0507(); putCardNumber('0507')</t>
  </si>
  <si>
    <t>function0508(); putCardNumber('0508')</t>
  </si>
  <si>
    <t>function0509(); putCardNumber('0509')</t>
  </si>
  <si>
    <t>function0510(); putCardNumber('0510')</t>
  </si>
  <si>
    <t>function0511(); putCardNumber('0511')</t>
  </si>
  <si>
    <t>function0512(); putCardNumber('0512')</t>
  </si>
  <si>
    <t>function0513(); putCardNumber('0513')</t>
  </si>
  <si>
    <t>function0514(); putCardNumber('0514')</t>
  </si>
  <si>
    <t>function0515(); putCardNumber('0515')</t>
  </si>
  <si>
    <t>function0517(); putCardNumber('0517')</t>
  </si>
  <si>
    <t>function0518(); putCardNumber('0518')</t>
  </si>
  <si>
    <t>function0519(); putCardNumber('0519')</t>
  </si>
  <si>
    <t>function0520(); putCardNumber('0520')</t>
  </si>
  <si>
    <t>function0521(); putCardNumber('0521')</t>
  </si>
  <si>
    <t>function0522(); putCardNumber('0522')</t>
  </si>
  <si>
    <t>function0523(); putCardNumber('0523')</t>
  </si>
  <si>
    <t>function0524(); putCardNumber('0524')</t>
  </si>
  <si>
    <t xml:space="preserve">const </t>
    <phoneticPr fontId="1" type="noConversion"/>
  </si>
  <si>
    <t xml:space="preserve"> = new Array();</t>
  </si>
  <si>
    <t>PRONOUN_DEMONSTRATIVE_K</t>
    <phoneticPr fontId="1" type="noConversion"/>
  </si>
  <si>
    <t>const PRONOUN_DEMONSTRATIVE_K = new Array();</t>
  </si>
  <si>
    <t>const PRONOUN_DEMONSTRATIVE_2K = new Array();</t>
  </si>
  <si>
    <t>const IMPERSONAL_SUBJECT_K = new Array();</t>
  </si>
  <si>
    <t>const PRONOUN_PERSONAL_SUBJECTIVE_K = new Array();</t>
  </si>
  <si>
    <t>const PRONOUN_PERSONAL_SUBJECTIVE_WITH_BE_K = new Array();</t>
  </si>
  <si>
    <t>const PRONOUN_PERSONAL_POSSESSIVE_K = new Array();</t>
  </si>
  <si>
    <t>const PRONOUN_PERSONAL_POSSESSIVE_2K = new Array();</t>
  </si>
  <si>
    <t>const PRONOUN_PERSONAL_POSSESSIVE_PRONOUN_K = new Array();</t>
  </si>
  <si>
    <t>const PRONOUN_PERSONAL_OBJECTIVE_K = new Array();</t>
  </si>
  <si>
    <t>const PRONOUN_PERSONAL_ALL_K = new Array();</t>
  </si>
  <si>
    <t>const PRONOUN_QUESTION_ANSWER_K = new Array();</t>
  </si>
  <si>
    <t>const PRONOUN_REFLEXIVE_K = new Array();</t>
  </si>
  <si>
    <t>const PRONOUN_REFLEXIVE_USAGE_K = new Array();</t>
  </si>
  <si>
    <t>const PRONOUN_REFLEXIVE_IDIOMATIC_USAGE_K = new Array();</t>
  </si>
  <si>
    <t>const PRONOUN_INDEFINITE_K = new Array();</t>
  </si>
  <si>
    <t>const PRONOUN_INDEFINITE_2K = new Array();</t>
  </si>
  <si>
    <t>const PRONOUN_INDEFINITE_3K = new Array();</t>
  </si>
  <si>
    <t>const PRONOUN_INDEFINITE_4K = new Array();</t>
  </si>
  <si>
    <t>const PRONOUN_INDEFINITE_5K = new Array();</t>
  </si>
  <si>
    <t>const PRONOUN_INDEFINITE_6K = new Array();</t>
  </si>
  <si>
    <t>const PRONOUN_INDEFINITE_7K = new Array();</t>
  </si>
  <si>
    <t>const PRONOUN_COMPLETE_PARTIAL_NEGATION_K = new Array();</t>
  </si>
  <si>
    <t>const PRONOUN_INTERROGATIVE_K = new Array();</t>
  </si>
  <si>
    <t>이것</t>
  </si>
  <si>
    <t>this</t>
  </si>
  <si>
    <t>이것들</t>
  </si>
  <si>
    <t>these</t>
  </si>
  <si>
    <t>저것</t>
  </si>
  <si>
    <t>that</t>
  </si>
  <si>
    <t>저것들</t>
  </si>
  <si>
    <t>those</t>
  </si>
  <si>
    <t>그것</t>
  </si>
  <si>
    <t>it</t>
  </si>
  <si>
    <t>그것들</t>
  </si>
  <si>
    <t>they</t>
  </si>
  <si>
    <t>소개, 전화할 때</t>
  </si>
  <si>
    <t xml:space="preserve">that / those </t>
  </si>
  <si>
    <t>앞에 나온 명사</t>
  </si>
  <si>
    <t xml:space="preserve">those (who) </t>
  </si>
  <si>
    <t>(~하는) 사람들</t>
  </si>
  <si>
    <t>이</t>
  </si>
  <si>
    <t>this, these</t>
  </si>
  <si>
    <t>저</t>
  </si>
  <si>
    <t>that, those</t>
  </si>
  <si>
    <t>이 정도로</t>
  </si>
  <si>
    <t>저 정도로</t>
  </si>
  <si>
    <r>
      <t>날</t>
    </r>
    <r>
      <rPr>
        <b/>
        <sz val="10"/>
        <color rgb="FF000000"/>
        <rFont val="나눔스퀘어라운드 Regular"/>
        <family val="3"/>
        <charset val="129"/>
      </rPr>
      <t xml:space="preserve">짜 </t>
    </r>
  </si>
  <si>
    <r>
      <t>날</t>
    </r>
    <r>
      <rPr>
        <b/>
        <sz val="10"/>
        <color rgb="FF000000"/>
        <rFont val="나눔스퀘어라운드 Regular"/>
        <family val="3"/>
        <charset val="129"/>
      </rPr>
      <t xml:space="preserve">씨 </t>
    </r>
  </si>
  <si>
    <r>
      <t>요</t>
    </r>
    <r>
      <rPr>
        <sz val="10"/>
        <color rgb="FF000000"/>
        <rFont val="나눔스퀘어라운드 Regular"/>
        <family val="3"/>
        <charset val="129"/>
      </rPr>
      <t xml:space="preserve">일 </t>
    </r>
  </si>
  <si>
    <r>
      <t>거</t>
    </r>
    <r>
      <rPr>
        <sz val="10"/>
        <color rgb="FF000000"/>
        <rFont val="나눔스퀘어라운드 Regular"/>
        <family val="3"/>
        <charset val="129"/>
      </rPr>
      <t xml:space="preserve">리 </t>
    </r>
  </si>
  <si>
    <r>
      <t>시</t>
    </r>
    <r>
      <rPr>
        <sz val="10"/>
        <color rgb="FF000000"/>
        <rFont val="나눔스퀘어라운드 Regular"/>
        <family val="3"/>
        <charset val="129"/>
      </rPr>
      <t>간</t>
    </r>
  </si>
  <si>
    <r>
      <t>계</t>
    </r>
    <r>
      <rPr>
        <sz val="10"/>
        <color rgb="FF000000"/>
        <rFont val="나눔스퀘어라운드 Regular"/>
        <family val="3"/>
        <charset val="129"/>
      </rPr>
      <t>절</t>
    </r>
  </si>
  <si>
    <r>
      <t>명</t>
    </r>
    <r>
      <rPr>
        <sz val="10"/>
        <color rgb="FF000000"/>
        <rFont val="나눔스퀘어라운드 Regular"/>
        <family val="3"/>
        <charset val="129"/>
      </rPr>
      <t xml:space="preserve">암 </t>
    </r>
  </si>
  <si>
    <r>
      <t xml:space="preserve">It </t>
    </r>
    <r>
      <rPr>
        <sz val="9"/>
        <color rgb="FF000000"/>
        <rFont val="나눔스퀘어라운드 Regular"/>
        <family val="3"/>
        <charset val="129"/>
      </rPr>
      <t>is July 30th.</t>
    </r>
  </si>
  <si>
    <r>
      <t xml:space="preserve">It </t>
    </r>
    <r>
      <rPr>
        <sz val="9"/>
        <color rgb="FF000000"/>
        <rFont val="나눔스퀘어라운드 Regular"/>
        <family val="3"/>
        <charset val="129"/>
      </rPr>
      <t>is sunny.</t>
    </r>
  </si>
  <si>
    <r>
      <t xml:space="preserve">It </t>
    </r>
    <r>
      <rPr>
        <sz val="9"/>
        <color rgb="FF000000"/>
        <rFont val="나눔스퀘어라운드 Regular"/>
        <family val="3"/>
        <charset val="129"/>
      </rPr>
      <t>is Sunday.</t>
    </r>
  </si>
  <si>
    <r>
      <t xml:space="preserve">It </t>
    </r>
    <r>
      <rPr>
        <sz val="9"/>
        <color rgb="FF000000"/>
        <rFont val="나눔스퀘어라운드 Regular"/>
        <family val="3"/>
        <charset val="129"/>
      </rPr>
      <t>is far.</t>
    </r>
  </si>
  <si>
    <r>
      <t xml:space="preserve">It </t>
    </r>
    <r>
      <rPr>
        <sz val="9"/>
        <color rgb="FF000000"/>
        <rFont val="나눔스퀘어라운드 Regular"/>
        <family val="3"/>
        <charset val="129"/>
      </rPr>
      <t>is 7 o’clock.</t>
    </r>
  </si>
  <si>
    <r>
      <t xml:space="preserve">It </t>
    </r>
    <r>
      <rPr>
        <sz val="9"/>
        <color rgb="FF000000"/>
        <rFont val="나눔스퀘어라운드 Regular"/>
        <family val="3"/>
        <charset val="129"/>
      </rPr>
      <t>is winter.</t>
    </r>
  </si>
  <si>
    <r>
      <t xml:space="preserve">It </t>
    </r>
    <r>
      <rPr>
        <sz val="9"/>
        <color rgb="FF000000"/>
        <rFont val="나눔스퀘어라운드 Regular"/>
        <family val="3"/>
        <charset val="129"/>
      </rPr>
      <t>is dark.</t>
    </r>
  </si>
  <si>
    <t>비인칭주어 it</t>
    <phoneticPr fontId="1" type="noConversion"/>
  </si>
  <si>
    <t xml:space="preserve"> ( </t>
    <phoneticPr fontId="1" type="noConversion"/>
  </si>
  <si>
    <r>
      <t>시</t>
    </r>
    <r>
      <rPr>
        <sz val="10"/>
        <color rgb="FF000000"/>
        <rFont val="나눔스퀘어라운드 Regular"/>
        <family val="3"/>
        <charset val="129"/>
      </rPr>
      <t>간</t>
    </r>
    <r>
      <rPr>
        <b/>
        <sz val="10"/>
        <color rgb="FF000000"/>
        <rFont val="나눔스퀘어라운드 Regular"/>
        <family val="3"/>
        <charset val="129"/>
      </rPr>
      <t xml:space="preserve"> </t>
    </r>
    <phoneticPr fontId="1" type="noConversion"/>
  </si>
  <si>
    <r>
      <t>계</t>
    </r>
    <r>
      <rPr>
        <sz val="10"/>
        <color rgb="FF000000"/>
        <rFont val="나눔스퀘어라운드 Regular"/>
        <family val="3"/>
        <charset val="129"/>
      </rPr>
      <t>절</t>
    </r>
    <r>
      <rPr>
        <b/>
        <sz val="10"/>
        <color rgb="FF000000"/>
        <rFont val="나눔스퀘어라운드 Regular"/>
        <family val="3"/>
        <charset val="129"/>
      </rPr>
      <t xml:space="preserve"> </t>
    </r>
    <phoneticPr fontId="1" type="noConversion"/>
  </si>
  <si>
    <t>비인칭주어 it ( 날짜 )</t>
  </si>
  <si>
    <t>비인칭주어 it ( 날씨 )</t>
  </si>
  <si>
    <t>비인칭주어 it ( 요일 )</t>
  </si>
  <si>
    <t>비인칭주어 it ( 거리 )</t>
  </si>
  <si>
    <t>비인칭주어 it ( 시간 )</t>
  </si>
  <si>
    <t>비인칭주어 it ( 계절 )</t>
  </si>
  <si>
    <t>비인칭주어 it ( 명암 )</t>
  </si>
  <si>
    <r>
      <t>나</t>
    </r>
    <r>
      <rPr>
        <b/>
        <sz val="9"/>
        <color rgb="FF000000"/>
        <rFont val="나눔스퀘어라운드 Regular"/>
        <family val="3"/>
        <charset val="129"/>
      </rPr>
      <t>는</t>
    </r>
    <r>
      <rPr>
        <sz val="9"/>
        <color rgb="FF000000"/>
        <rFont val="나눔스퀘어라운드 Regular"/>
        <family val="3"/>
        <charset val="129"/>
      </rPr>
      <t>, 내</t>
    </r>
    <r>
      <rPr>
        <b/>
        <sz val="9"/>
        <color rgb="FF000000"/>
        <rFont val="나눔스퀘어라운드 Regular"/>
        <family val="3"/>
        <charset val="129"/>
      </rPr>
      <t>가</t>
    </r>
  </si>
  <si>
    <t>I</t>
  </si>
  <si>
    <r>
      <t>너</t>
    </r>
    <r>
      <rPr>
        <b/>
        <sz val="9"/>
        <color rgb="FF000000"/>
        <rFont val="나눔스퀘어라운드 Regular"/>
        <family val="3"/>
        <charset val="129"/>
      </rPr>
      <t>는</t>
    </r>
    <r>
      <rPr>
        <sz val="9"/>
        <color rgb="FF000000"/>
        <rFont val="나눔스퀘어라운드 Regular"/>
        <family val="3"/>
        <charset val="129"/>
      </rPr>
      <t>, 네</t>
    </r>
    <r>
      <rPr>
        <b/>
        <sz val="9"/>
        <color rgb="FF000000"/>
        <rFont val="나눔스퀘어라운드 Regular"/>
        <family val="3"/>
        <charset val="129"/>
      </rPr>
      <t>가</t>
    </r>
  </si>
  <si>
    <t>You</t>
  </si>
  <si>
    <r>
      <t>그</t>
    </r>
    <r>
      <rPr>
        <b/>
        <sz val="9"/>
        <color rgb="FF000000"/>
        <rFont val="나눔스퀘어라운드 Regular"/>
        <family val="3"/>
        <charset val="129"/>
      </rPr>
      <t>는</t>
    </r>
    <r>
      <rPr>
        <sz val="9"/>
        <color rgb="FF000000"/>
        <rFont val="나눔스퀘어라운드 Regular"/>
        <family val="3"/>
        <charset val="129"/>
      </rPr>
      <t>, 그</t>
    </r>
    <r>
      <rPr>
        <b/>
        <sz val="9"/>
        <color rgb="FF000000"/>
        <rFont val="나눔스퀘어라운드 Regular"/>
        <family val="3"/>
        <charset val="129"/>
      </rPr>
      <t>가</t>
    </r>
  </si>
  <si>
    <t>He</t>
  </si>
  <si>
    <r>
      <t>그녀</t>
    </r>
    <r>
      <rPr>
        <b/>
        <sz val="9"/>
        <color rgb="FF000000"/>
        <rFont val="나눔스퀘어라운드 Regular"/>
        <family val="3"/>
        <charset val="129"/>
      </rPr>
      <t>는</t>
    </r>
    <r>
      <rPr>
        <sz val="9"/>
        <color rgb="FF000000"/>
        <rFont val="나눔스퀘어라운드 Regular"/>
        <family val="3"/>
        <charset val="129"/>
      </rPr>
      <t>, 그녀</t>
    </r>
    <r>
      <rPr>
        <b/>
        <sz val="9"/>
        <color rgb="FF000000"/>
        <rFont val="나눔스퀘어라운드 Regular"/>
        <family val="3"/>
        <charset val="129"/>
      </rPr>
      <t>가</t>
    </r>
  </si>
  <si>
    <t>She</t>
  </si>
  <si>
    <r>
      <t>그것</t>
    </r>
    <r>
      <rPr>
        <b/>
        <sz val="9"/>
        <color rgb="FF000000"/>
        <rFont val="나눔스퀘어라운드 Regular"/>
        <family val="3"/>
        <charset val="129"/>
      </rPr>
      <t>은</t>
    </r>
    <r>
      <rPr>
        <sz val="9"/>
        <color rgb="FF000000"/>
        <rFont val="나눔스퀘어라운드 Regular"/>
        <family val="3"/>
        <charset val="129"/>
      </rPr>
      <t>, 그것</t>
    </r>
    <r>
      <rPr>
        <b/>
        <sz val="9"/>
        <color rgb="FF000000"/>
        <rFont val="나눔스퀘어라운드 Regular"/>
        <family val="3"/>
        <charset val="129"/>
      </rPr>
      <t>이</t>
    </r>
  </si>
  <si>
    <r>
      <t>I</t>
    </r>
    <r>
      <rPr>
        <sz val="9"/>
        <color rgb="FF000000"/>
        <rFont val="나눔스퀘어라운드 Regular"/>
        <family val="3"/>
        <charset val="129"/>
      </rPr>
      <t>t</t>
    </r>
  </si>
  <si>
    <r>
      <t>우리들</t>
    </r>
    <r>
      <rPr>
        <b/>
        <sz val="9"/>
        <color rgb="FF000000"/>
        <rFont val="나눔스퀘어라운드 Regular"/>
        <family val="3"/>
        <charset val="129"/>
      </rPr>
      <t>은</t>
    </r>
    <r>
      <rPr>
        <sz val="9"/>
        <color rgb="FF000000"/>
        <rFont val="나눔스퀘어라운드 Regular"/>
        <family val="3"/>
        <charset val="129"/>
      </rPr>
      <t>, 우리들</t>
    </r>
    <r>
      <rPr>
        <b/>
        <sz val="9"/>
        <color rgb="FF000000"/>
        <rFont val="나눔스퀘어라운드 Regular"/>
        <family val="3"/>
        <charset val="129"/>
      </rPr>
      <t>이</t>
    </r>
  </si>
  <si>
    <t>We</t>
  </si>
  <si>
    <r>
      <t>너희들</t>
    </r>
    <r>
      <rPr>
        <b/>
        <sz val="9"/>
        <color rgb="FF000000"/>
        <rFont val="나눔스퀘어라운드 Regular"/>
        <family val="3"/>
        <charset val="129"/>
      </rPr>
      <t>은</t>
    </r>
    <r>
      <rPr>
        <sz val="9"/>
        <color rgb="FF000000"/>
        <rFont val="나눔스퀘어라운드 Regular"/>
        <family val="3"/>
        <charset val="129"/>
      </rPr>
      <t>, 너희들</t>
    </r>
    <r>
      <rPr>
        <b/>
        <sz val="9"/>
        <color rgb="FF000000"/>
        <rFont val="나눔스퀘어라운드 Regular"/>
        <family val="3"/>
        <charset val="129"/>
      </rPr>
      <t>이</t>
    </r>
  </si>
  <si>
    <r>
      <t>그들</t>
    </r>
    <r>
      <rPr>
        <b/>
        <sz val="9"/>
        <color rgb="FF000000"/>
        <rFont val="나눔스퀘어라운드 Regular"/>
        <family val="3"/>
        <charset val="129"/>
      </rPr>
      <t>은</t>
    </r>
    <r>
      <rPr>
        <sz val="9"/>
        <color rgb="FF000000"/>
        <rFont val="나눔스퀘어라운드 Regular"/>
        <family val="3"/>
        <charset val="129"/>
      </rPr>
      <t>, 그들</t>
    </r>
    <r>
      <rPr>
        <b/>
        <sz val="9"/>
        <color rgb="FF000000"/>
        <rFont val="나눔스퀘어라운드 Regular"/>
        <family val="3"/>
        <charset val="129"/>
      </rPr>
      <t>이</t>
    </r>
  </si>
  <si>
    <r>
      <t>그것들</t>
    </r>
    <r>
      <rPr>
        <b/>
        <sz val="9"/>
        <color rgb="FF000000"/>
        <rFont val="나눔스퀘어라운드 Regular"/>
        <family val="3"/>
        <charset val="129"/>
      </rPr>
      <t>은</t>
    </r>
    <r>
      <rPr>
        <sz val="9"/>
        <color rgb="FF000000"/>
        <rFont val="나눔스퀘어라운드 Regular"/>
        <family val="3"/>
        <charset val="129"/>
      </rPr>
      <t>, 그것들</t>
    </r>
    <r>
      <rPr>
        <b/>
        <sz val="9"/>
        <color rgb="FF000000"/>
        <rFont val="나눔스퀘어라운드 Regular"/>
        <family val="3"/>
        <charset val="129"/>
      </rPr>
      <t>이</t>
    </r>
  </si>
  <si>
    <t>They</t>
  </si>
  <si>
    <t xml:space="preserve"> ~이다</t>
    <phoneticPr fontId="1" type="noConversion"/>
  </si>
  <si>
    <t>나는, 내가 ~이다</t>
  </si>
  <si>
    <t>너는, 네가 ~이다</t>
  </si>
  <si>
    <t>그는, 그가 ~이다</t>
  </si>
  <si>
    <t>그녀는, 그녀가 ~이다</t>
  </si>
  <si>
    <t>그것은, 그것이 ~이다</t>
  </si>
  <si>
    <t>우리들은, 우리들이 ~이다</t>
  </si>
  <si>
    <t>너희들은, 너희들이 ~이다</t>
  </si>
  <si>
    <t>그들은, 그들이 ~이다</t>
  </si>
  <si>
    <t>그것들은, 그것들이 ~이다</t>
  </si>
  <si>
    <t>I am</t>
  </si>
  <si>
    <t>You are</t>
  </si>
  <si>
    <t>He is</t>
  </si>
  <si>
    <t>She is</t>
  </si>
  <si>
    <t>It is</t>
  </si>
  <si>
    <t>We are</t>
  </si>
  <si>
    <t>They are</t>
  </si>
  <si>
    <r>
      <t>나</t>
    </r>
    <r>
      <rPr>
        <b/>
        <sz val="9"/>
        <color rgb="FF000000"/>
        <rFont val="나눔스퀘어라운드 Regular"/>
        <family val="3"/>
        <charset val="129"/>
      </rPr>
      <t>의</t>
    </r>
  </si>
  <si>
    <t>my</t>
  </si>
  <si>
    <r>
      <t>너</t>
    </r>
    <r>
      <rPr>
        <b/>
        <sz val="9"/>
        <color rgb="FF000000"/>
        <rFont val="나눔스퀘어라운드 Regular"/>
        <family val="3"/>
        <charset val="129"/>
      </rPr>
      <t>의</t>
    </r>
  </si>
  <si>
    <t>your</t>
  </si>
  <si>
    <r>
      <t>그</t>
    </r>
    <r>
      <rPr>
        <b/>
        <sz val="9"/>
        <color rgb="FF000000"/>
        <rFont val="나눔스퀘어라운드 Regular"/>
        <family val="3"/>
        <charset val="129"/>
      </rPr>
      <t>의</t>
    </r>
  </si>
  <si>
    <t>his</t>
  </si>
  <si>
    <r>
      <t>그녀</t>
    </r>
    <r>
      <rPr>
        <b/>
        <sz val="9"/>
        <color rgb="FF000000"/>
        <rFont val="나눔스퀘어라운드 Regular"/>
        <family val="3"/>
        <charset val="129"/>
      </rPr>
      <t>의</t>
    </r>
  </si>
  <si>
    <t>her</t>
  </si>
  <si>
    <r>
      <t>그것</t>
    </r>
    <r>
      <rPr>
        <b/>
        <sz val="9"/>
        <color rgb="FF000000"/>
        <rFont val="나눔스퀘어라운드 Regular"/>
        <family val="3"/>
        <charset val="129"/>
      </rPr>
      <t>의</t>
    </r>
  </si>
  <si>
    <t>its</t>
  </si>
  <si>
    <r>
      <t>우리들</t>
    </r>
    <r>
      <rPr>
        <b/>
        <sz val="9"/>
        <color rgb="FF000000"/>
        <rFont val="나눔스퀘어라운드 Regular"/>
        <family val="3"/>
        <charset val="129"/>
      </rPr>
      <t>의</t>
    </r>
  </si>
  <si>
    <t>our</t>
  </si>
  <si>
    <r>
      <t>너희들</t>
    </r>
    <r>
      <rPr>
        <b/>
        <sz val="9"/>
        <color rgb="FF000000"/>
        <rFont val="나눔스퀘어라운드 Regular"/>
        <family val="3"/>
        <charset val="129"/>
      </rPr>
      <t>의</t>
    </r>
  </si>
  <si>
    <r>
      <t>그들</t>
    </r>
    <r>
      <rPr>
        <b/>
        <sz val="9"/>
        <color rgb="FF000000"/>
        <rFont val="나눔스퀘어라운드 Regular"/>
        <family val="3"/>
        <charset val="129"/>
      </rPr>
      <t xml:space="preserve">의, </t>
    </r>
    <r>
      <rPr>
        <sz val="9"/>
        <color rgb="FF000000"/>
        <rFont val="나눔스퀘어라운드 Regular"/>
        <family val="3"/>
        <charset val="129"/>
      </rPr>
      <t>그것들</t>
    </r>
    <r>
      <rPr>
        <b/>
        <sz val="9"/>
        <color rgb="FF000000"/>
        <rFont val="나눔스퀘어라운드 Regular"/>
        <family val="3"/>
        <charset val="129"/>
      </rPr>
      <t>의</t>
    </r>
  </si>
  <si>
    <t>their</t>
  </si>
  <si>
    <r>
      <t>나</t>
    </r>
    <r>
      <rPr>
        <b/>
        <sz val="9"/>
        <color rgb="FF000000"/>
        <rFont val="나눔스퀘어라운드 Regular"/>
        <family val="3"/>
        <charset val="129"/>
      </rPr>
      <t>의 것, 내꺼</t>
    </r>
  </si>
  <si>
    <t>mine</t>
  </si>
  <si>
    <r>
      <t>너</t>
    </r>
    <r>
      <rPr>
        <b/>
        <sz val="9"/>
        <color rgb="FF000000"/>
        <rFont val="나눔스퀘어라운드 Regular"/>
        <family val="3"/>
        <charset val="129"/>
      </rPr>
      <t>의, 니꺼</t>
    </r>
  </si>
  <si>
    <t>yours</t>
  </si>
  <si>
    <r>
      <t>그</t>
    </r>
    <r>
      <rPr>
        <b/>
        <sz val="9"/>
        <color rgb="FF000000"/>
        <rFont val="나눔스퀘어라운드 Regular"/>
        <family val="3"/>
        <charset val="129"/>
      </rPr>
      <t>의 것</t>
    </r>
  </si>
  <si>
    <r>
      <t>그녀</t>
    </r>
    <r>
      <rPr>
        <b/>
        <sz val="9"/>
        <color rgb="FF000000"/>
        <rFont val="나눔스퀘어라운드 Regular"/>
        <family val="3"/>
        <charset val="129"/>
      </rPr>
      <t>의 것</t>
    </r>
  </si>
  <si>
    <t>hers</t>
  </si>
  <si>
    <r>
      <t>그것</t>
    </r>
    <r>
      <rPr>
        <b/>
        <sz val="9"/>
        <color rgb="FF000000"/>
        <rFont val="나눔스퀘어라운드 Regular"/>
        <family val="3"/>
        <charset val="129"/>
      </rPr>
      <t>의 것</t>
    </r>
  </si>
  <si>
    <r>
      <t>우리들</t>
    </r>
    <r>
      <rPr>
        <b/>
        <sz val="9"/>
        <color rgb="FF000000"/>
        <rFont val="나눔스퀘어라운드 Regular"/>
        <family val="3"/>
        <charset val="129"/>
      </rPr>
      <t>의 것</t>
    </r>
  </si>
  <si>
    <t>ours</t>
  </si>
  <si>
    <r>
      <t>너희들</t>
    </r>
    <r>
      <rPr>
        <b/>
        <sz val="9"/>
        <color rgb="FF000000"/>
        <rFont val="나눔스퀘어라운드 Regular"/>
        <family val="3"/>
        <charset val="129"/>
      </rPr>
      <t>의 것</t>
    </r>
  </si>
  <si>
    <r>
      <t>그들</t>
    </r>
    <r>
      <rPr>
        <b/>
        <sz val="9"/>
        <color rgb="FF000000"/>
        <rFont val="나눔스퀘어라운드 Regular"/>
        <family val="3"/>
        <charset val="129"/>
      </rPr>
      <t>의 것</t>
    </r>
  </si>
  <si>
    <t>theirs</t>
  </si>
  <si>
    <r>
      <t>나</t>
    </r>
    <r>
      <rPr>
        <b/>
        <sz val="9"/>
        <color rgb="FF000000"/>
        <rFont val="나눔스퀘어라운드 Regular"/>
        <family val="3"/>
        <charset val="129"/>
      </rPr>
      <t>를</t>
    </r>
    <r>
      <rPr>
        <sz val="9"/>
        <color rgb="FF000000"/>
        <rFont val="나눔스퀘어라운드 Regular"/>
        <family val="3"/>
        <charset val="129"/>
      </rPr>
      <t>, 나</t>
    </r>
    <r>
      <rPr>
        <b/>
        <sz val="9"/>
        <color rgb="FF000000"/>
        <rFont val="나눔스퀘어라운드 Regular"/>
        <family val="3"/>
        <charset val="129"/>
      </rPr>
      <t>에게</t>
    </r>
  </si>
  <si>
    <t>me</t>
  </si>
  <si>
    <r>
      <t>너</t>
    </r>
    <r>
      <rPr>
        <b/>
        <sz val="9"/>
        <color rgb="FF000000"/>
        <rFont val="나눔스퀘어라운드 Regular"/>
        <family val="3"/>
        <charset val="129"/>
      </rPr>
      <t>를</t>
    </r>
    <r>
      <rPr>
        <sz val="9"/>
        <color rgb="FF000000"/>
        <rFont val="나눔스퀘어라운드 Regular"/>
        <family val="3"/>
        <charset val="129"/>
      </rPr>
      <t>, 너</t>
    </r>
    <r>
      <rPr>
        <b/>
        <sz val="9"/>
        <color rgb="FF000000"/>
        <rFont val="나눔스퀘어라운드 Regular"/>
        <family val="3"/>
        <charset val="129"/>
      </rPr>
      <t>에게</t>
    </r>
  </si>
  <si>
    <t>you</t>
  </si>
  <si>
    <r>
      <t>그</t>
    </r>
    <r>
      <rPr>
        <b/>
        <sz val="9"/>
        <color rgb="FF000000"/>
        <rFont val="나눔스퀘어라운드 Regular"/>
        <family val="3"/>
        <charset val="129"/>
      </rPr>
      <t>를</t>
    </r>
    <r>
      <rPr>
        <sz val="9"/>
        <color rgb="FF000000"/>
        <rFont val="나눔스퀘어라운드 Regular"/>
        <family val="3"/>
        <charset val="129"/>
      </rPr>
      <t>, 그</t>
    </r>
    <r>
      <rPr>
        <b/>
        <sz val="9"/>
        <color rgb="FF000000"/>
        <rFont val="나눔스퀘어라운드 Regular"/>
        <family val="3"/>
        <charset val="129"/>
      </rPr>
      <t>에게</t>
    </r>
  </si>
  <si>
    <t>him</t>
  </si>
  <si>
    <r>
      <t>그녀</t>
    </r>
    <r>
      <rPr>
        <b/>
        <sz val="9"/>
        <color rgb="FF000000"/>
        <rFont val="나눔스퀘어라운드 Regular"/>
        <family val="3"/>
        <charset val="129"/>
      </rPr>
      <t>를</t>
    </r>
    <r>
      <rPr>
        <sz val="9"/>
        <color rgb="FF000000"/>
        <rFont val="나눔스퀘어라운드 Regular"/>
        <family val="3"/>
        <charset val="129"/>
      </rPr>
      <t>, 그녀</t>
    </r>
    <r>
      <rPr>
        <b/>
        <sz val="9"/>
        <color rgb="FF000000"/>
        <rFont val="나눔스퀘어라운드 Regular"/>
        <family val="3"/>
        <charset val="129"/>
      </rPr>
      <t>에게</t>
    </r>
  </si>
  <si>
    <r>
      <t>그것</t>
    </r>
    <r>
      <rPr>
        <b/>
        <sz val="9"/>
        <color rgb="FF000000"/>
        <rFont val="나눔스퀘어라운드 Regular"/>
        <family val="3"/>
        <charset val="129"/>
      </rPr>
      <t>을</t>
    </r>
    <r>
      <rPr>
        <sz val="9"/>
        <color rgb="FF000000"/>
        <rFont val="나눔스퀘어라운드 Regular"/>
        <family val="3"/>
        <charset val="129"/>
      </rPr>
      <t>, 그것</t>
    </r>
    <r>
      <rPr>
        <b/>
        <sz val="9"/>
        <color rgb="FF000000"/>
        <rFont val="나눔스퀘어라운드 Regular"/>
        <family val="3"/>
        <charset val="129"/>
      </rPr>
      <t>에게</t>
    </r>
  </si>
  <si>
    <r>
      <t>우리들</t>
    </r>
    <r>
      <rPr>
        <b/>
        <sz val="9"/>
        <color rgb="FF000000"/>
        <rFont val="나눔스퀘어라운드 Regular"/>
        <family val="3"/>
        <charset val="129"/>
      </rPr>
      <t>을</t>
    </r>
    <r>
      <rPr>
        <sz val="9"/>
        <color rgb="FF000000"/>
        <rFont val="나눔스퀘어라운드 Regular"/>
        <family val="3"/>
        <charset val="129"/>
      </rPr>
      <t>, 우리들</t>
    </r>
    <r>
      <rPr>
        <b/>
        <sz val="9"/>
        <color rgb="FF000000"/>
        <rFont val="나눔스퀘어라운드 Regular"/>
        <family val="3"/>
        <charset val="129"/>
      </rPr>
      <t>에게</t>
    </r>
  </si>
  <si>
    <t>us</t>
  </si>
  <si>
    <r>
      <t>너희들</t>
    </r>
    <r>
      <rPr>
        <b/>
        <sz val="9"/>
        <color rgb="FF000000"/>
        <rFont val="나눔스퀘어라운드 Regular"/>
        <family val="3"/>
        <charset val="129"/>
      </rPr>
      <t>을</t>
    </r>
    <r>
      <rPr>
        <sz val="9"/>
        <color rgb="FF000000"/>
        <rFont val="나눔스퀘어라운드 Regular"/>
        <family val="3"/>
        <charset val="129"/>
      </rPr>
      <t>, 너희들</t>
    </r>
    <r>
      <rPr>
        <b/>
        <sz val="9"/>
        <color rgb="FF000000"/>
        <rFont val="나눔스퀘어라운드 Regular"/>
        <family val="3"/>
        <charset val="129"/>
      </rPr>
      <t>에게</t>
    </r>
  </si>
  <si>
    <r>
      <t>그들</t>
    </r>
    <r>
      <rPr>
        <b/>
        <sz val="9"/>
        <color rgb="FF000000"/>
        <rFont val="나눔스퀘어라운드 Regular"/>
        <family val="3"/>
        <charset val="129"/>
      </rPr>
      <t>을</t>
    </r>
    <r>
      <rPr>
        <sz val="9"/>
        <color rgb="FF000000"/>
        <rFont val="나눔스퀘어라운드 Regular"/>
        <family val="3"/>
        <charset val="129"/>
      </rPr>
      <t>, 그들</t>
    </r>
    <r>
      <rPr>
        <b/>
        <sz val="9"/>
        <color rgb="FF000000"/>
        <rFont val="나눔스퀘어라운드 Regular"/>
        <family val="3"/>
        <charset val="129"/>
      </rPr>
      <t>에게</t>
    </r>
  </si>
  <si>
    <t>them</t>
  </si>
  <si>
    <t>I 로 물어보면?</t>
  </si>
  <si>
    <t>You 로 물어보면?</t>
  </si>
  <si>
    <t>We 로 물어보면?</t>
  </si>
  <si>
    <t>He 는?</t>
  </si>
  <si>
    <t>She 는?</t>
  </si>
  <si>
    <t>It 는?</t>
  </si>
  <si>
    <t>It</t>
  </si>
  <si>
    <t>They 는?</t>
  </si>
  <si>
    <t>I / We</t>
    <phoneticPr fontId="1" type="noConversion"/>
  </si>
  <si>
    <t>We / You</t>
    <phoneticPr fontId="1" type="noConversion"/>
  </si>
  <si>
    <t>- 자신/들</t>
  </si>
  <si>
    <t>-self/selves</t>
  </si>
  <si>
    <r>
      <t>나</t>
    </r>
    <r>
      <rPr>
        <b/>
        <sz val="9"/>
        <color rgb="FF000000"/>
        <rFont val="나눔스퀘어라운드 Regular"/>
        <family val="3"/>
        <charset val="129"/>
      </rPr>
      <t>자신</t>
    </r>
  </si>
  <si>
    <r>
      <t>my</t>
    </r>
    <r>
      <rPr>
        <b/>
        <sz val="9"/>
        <color rgb="FF000000"/>
        <rFont val="나눔스퀘어라운드 Regular"/>
        <family val="3"/>
        <charset val="129"/>
      </rPr>
      <t>self</t>
    </r>
  </si>
  <si>
    <r>
      <t>너</t>
    </r>
    <r>
      <rPr>
        <b/>
        <sz val="9"/>
        <color rgb="FF000000"/>
        <rFont val="나눔스퀘어라운드 Regular"/>
        <family val="3"/>
        <charset val="129"/>
      </rPr>
      <t>자신</t>
    </r>
  </si>
  <si>
    <r>
      <t>your</t>
    </r>
    <r>
      <rPr>
        <b/>
        <sz val="9"/>
        <color rgb="FF000000"/>
        <rFont val="나눔스퀘어라운드 Regular"/>
        <family val="3"/>
        <charset val="129"/>
      </rPr>
      <t>self</t>
    </r>
  </si>
  <si>
    <r>
      <t>그</t>
    </r>
    <r>
      <rPr>
        <b/>
        <sz val="9"/>
        <color rgb="FF000000"/>
        <rFont val="나눔스퀘어라운드 Regular"/>
        <family val="3"/>
        <charset val="129"/>
      </rPr>
      <t>자신</t>
    </r>
  </si>
  <si>
    <r>
      <t>him</t>
    </r>
    <r>
      <rPr>
        <b/>
        <sz val="9"/>
        <color rgb="FF000000"/>
        <rFont val="나눔스퀘어라운드 Regular"/>
        <family val="3"/>
        <charset val="129"/>
      </rPr>
      <t>self</t>
    </r>
  </si>
  <si>
    <r>
      <t>그녀</t>
    </r>
    <r>
      <rPr>
        <b/>
        <sz val="9"/>
        <color rgb="FF000000"/>
        <rFont val="나눔스퀘어라운드 Regular"/>
        <family val="3"/>
        <charset val="129"/>
      </rPr>
      <t>자신</t>
    </r>
  </si>
  <si>
    <r>
      <t>her</t>
    </r>
    <r>
      <rPr>
        <b/>
        <sz val="9"/>
        <color rgb="FF000000"/>
        <rFont val="나눔스퀘어라운드 Regular"/>
        <family val="3"/>
        <charset val="129"/>
      </rPr>
      <t>self</t>
    </r>
  </si>
  <si>
    <r>
      <t>그것</t>
    </r>
    <r>
      <rPr>
        <b/>
        <sz val="9"/>
        <color rgb="FF000000"/>
        <rFont val="나눔스퀘어라운드 Regular"/>
        <family val="3"/>
        <charset val="129"/>
      </rPr>
      <t>자신</t>
    </r>
  </si>
  <si>
    <r>
      <t>it</t>
    </r>
    <r>
      <rPr>
        <b/>
        <sz val="9"/>
        <color rgb="FF000000"/>
        <rFont val="나눔스퀘어라운드 Regular"/>
        <family val="3"/>
        <charset val="129"/>
      </rPr>
      <t>self</t>
    </r>
  </si>
  <si>
    <r>
      <t>우리</t>
    </r>
    <r>
      <rPr>
        <b/>
        <sz val="9"/>
        <color rgb="FF000000"/>
        <rFont val="나눔스퀘어라운드 Regular"/>
        <family val="3"/>
        <charset val="129"/>
      </rPr>
      <t>자신들</t>
    </r>
  </si>
  <si>
    <r>
      <t>our</t>
    </r>
    <r>
      <rPr>
        <b/>
        <sz val="9"/>
        <color rgb="FF000000"/>
        <rFont val="나눔스퀘어라운드 Regular"/>
        <family val="3"/>
        <charset val="129"/>
      </rPr>
      <t>selves</t>
    </r>
  </si>
  <si>
    <r>
      <t>너희</t>
    </r>
    <r>
      <rPr>
        <b/>
        <sz val="9"/>
        <color rgb="FF000000"/>
        <rFont val="나눔스퀘어라운드 Regular"/>
        <family val="3"/>
        <charset val="129"/>
      </rPr>
      <t>자신들</t>
    </r>
  </si>
  <si>
    <r>
      <t>your</t>
    </r>
    <r>
      <rPr>
        <b/>
        <sz val="9"/>
        <color rgb="FF000000"/>
        <rFont val="나눔스퀘어라운드 Regular"/>
        <family val="3"/>
        <charset val="129"/>
      </rPr>
      <t>selves</t>
    </r>
  </si>
  <si>
    <r>
      <t>그들</t>
    </r>
    <r>
      <rPr>
        <b/>
        <sz val="9"/>
        <color rgb="FF000000"/>
        <rFont val="나눔스퀘어라운드 Regular"/>
        <family val="3"/>
        <charset val="129"/>
      </rPr>
      <t>자신들</t>
    </r>
  </si>
  <si>
    <r>
      <t>them</t>
    </r>
    <r>
      <rPr>
        <b/>
        <sz val="9"/>
        <color rgb="FF000000"/>
        <rFont val="나눔스퀘어라운드 Regular"/>
        <family val="3"/>
        <charset val="129"/>
      </rPr>
      <t>selves</t>
    </r>
  </si>
  <si>
    <t>재귀용법</t>
  </si>
  <si>
    <t xml:space="preserve">(목적어자리) 생략 X </t>
  </si>
  <si>
    <t>강조용법</t>
  </si>
  <si>
    <t xml:space="preserve">(‘직접’이라해석) 생략 O </t>
  </si>
  <si>
    <t xml:space="preserve">(다른데는=부사) </t>
  </si>
  <si>
    <r>
      <t xml:space="preserve">by </t>
    </r>
    <r>
      <rPr>
        <sz val="9"/>
        <color rgb="FF000000"/>
        <rFont val="나눔스퀘어라운드 Regular"/>
        <family val="3"/>
        <charset val="129"/>
      </rPr>
      <t>oneself</t>
    </r>
  </si>
  <si>
    <r>
      <t>홀로</t>
    </r>
    <r>
      <rPr>
        <sz val="8"/>
        <color rgb="FF000000"/>
        <rFont val="맑은 고딕"/>
        <family val="3"/>
        <charset val="129"/>
        <scheme val="minor"/>
      </rPr>
      <t xml:space="preserve"> </t>
    </r>
    <r>
      <rPr>
        <sz val="6"/>
        <color rgb="FF000000"/>
        <rFont val="나눔스퀘어라운드 Regular"/>
        <family val="3"/>
        <charset val="129"/>
      </rPr>
      <t>(bye~bye~)</t>
    </r>
  </si>
  <si>
    <r>
      <t xml:space="preserve">for </t>
    </r>
    <r>
      <rPr>
        <sz val="9"/>
        <color rgb="FF000000"/>
        <rFont val="나눔스퀘어라운드 Regular"/>
        <family val="3"/>
        <charset val="129"/>
      </rPr>
      <t>oneself</t>
    </r>
  </si>
  <si>
    <t>혼자 힘으로, 스스로</t>
  </si>
  <si>
    <t>of itself</t>
  </si>
  <si>
    <t>저절로</t>
  </si>
  <si>
    <r>
      <t xml:space="preserve">in </t>
    </r>
    <r>
      <rPr>
        <sz val="9"/>
        <color rgb="FF000000"/>
        <rFont val="나눔스퀘어라운드 Regular"/>
        <family val="3"/>
        <charset val="129"/>
      </rPr>
      <t>oneself</t>
    </r>
  </si>
  <si>
    <t>본래</t>
  </si>
  <si>
    <r>
      <t xml:space="preserve">help </t>
    </r>
    <r>
      <rPr>
        <sz val="9"/>
        <color rgb="FF000000"/>
        <rFont val="나눔스퀘어라운드 Regular"/>
        <family val="3"/>
        <charset val="129"/>
      </rPr>
      <t>oneself</t>
    </r>
  </si>
  <si>
    <t>마음껏 먹다</t>
  </si>
  <si>
    <t>혼잣말하다</t>
  </si>
  <si>
    <r>
      <t xml:space="preserve">enjoy </t>
    </r>
    <r>
      <rPr>
        <sz val="9"/>
        <color rgb="FF000000"/>
        <rFont val="나눔스퀘어라운드 Regular"/>
        <family val="3"/>
        <charset val="129"/>
      </rPr>
      <t>oneself</t>
    </r>
  </si>
  <si>
    <t>즐기다</t>
  </si>
  <si>
    <t>talk/say to oneself</t>
    <phoneticPr fontId="1" type="noConversion"/>
  </si>
  <si>
    <r>
      <t>one</t>
    </r>
    <r>
      <rPr>
        <b/>
        <sz val="9"/>
        <color rgb="FFFF0000"/>
        <rFont val="나눔스퀘어라운드 Regular"/>
        <family val="3"/>
        <charset val="129"/>
      </rPr>
      <t>s</t>
    </r>
  </si>
  <si>
    <t xml:space="preserve">일반 사람 </t>
  </si>
  <si>
    <t>특정한 그것 하나</t>
  </si>
  <si>
    <t xml:space="preserve">it </t>
  </si>
  <si>
    <r>
      <t xml:space="preserve">앞에 나온 </t>
    </r>
    <r>
      <rPr>
        <b/>
        <sz val="9"/>
        <color rgb="FF000000"/>
        <rFont val="나눔스퀘어라운드 Regular"/>
        <family val="3"/>
        <charset val="129"/>
      </rPr>
      <t>명사</t>
    </r>
    <r>
      <rPr>
        <sz val="9"/>
        <color rgb="FF000000"/>
        <rFont val="나눔스퀘어라운드 Regular"/>
        <family val="3"/>
        <charset val="129"/>
      </rPr>
      <t>와</t>
    </r>
    <phoneticPr fontId="1" type="noConversion"/>
  </si>
  <si>
    <r>
      <t xml:space="preserve">같은 종류의 </t>
    </r>
    <r>
      <rPr>
        <b/>
        <sz val="9"/>
        <color rgb="FF000000"/>
        <rFont val="나눔스퀘어라운드 Regular"/>
        <family val="3"/>
        <charset val="129"/>
      </rPr>
      <t>하나</t>
    </r>
    <phoneticPr fontId="1" type="noConversion"/>
  </si>
  <si>
    <t>앞에 나온 명사와 같은 종류의 하나</t>
    <phoneticPr fontId="1" type="noConversion"/>
  </si>
  <si>
    <r>
      <t>(같은 종류의)</t>
    </r>
    <r>
      <rPr>
        <sz val="9"/>
        <color rgb="FF808080"/>
        <rFont val="맑은 고딕"/>
        <family val="3"/>
        <charset val="129"/>
        <scheme val="minor"/>
      </rPr>
      <t xml:space="preserve"> </t>
    </r>
    <r>
      <rPr>
        <b/>
        <sz val="9"/>
        <color rgb="FF000000"/>
        <rFont val="나눔스퀘어라운드 Regular"/>
        <family val="3"/>
        <charset val="129"/>
      </rPr>
      <t xml:space="preserve">두 개 </t>
    </r>
    <r>
      <rPr>
        <sz val="9"/>
        <color rgb="FF000000"/>
        <rFont val="나눔스퀘어라운드 Regular"/>
        <family val="3"/>
        <charset val="129"/>
      </rPr>
      <t>이상</t>
    </r>
    <phoneticPr fontId="1" type="noConversion"/>
  </si>
  <si>
    <t>앞에 나온 명사와 같은 종류 두 개 이상</t>
    <phoneticPr fontId="1" type="noConversion"/>
  </si>
  <si>
    <t>Some</t>
  </si>
  <si>
    <t>긍정, 권유</t>
  </si>
  <si>
    <t>Any</t>
  </si>
  <si>
    <t>부정, 의문, 조건</t>
  </si>
  <si>
    <t xml:space="preserve">몇몇은, </t>
  </si>
  <si>
    <t>2 아무거나 하나, 나머지 하나</t>
    <phoneticPr fontId="1" type="noConversion"/>
  </si>
  <si>
    <t>3 아무거나 하나, 또 다른 하나, 나머지 하나</t>
    <phoneticPr fontId="1" type="noConversion"/>
  </si>
  <si>
    <t>여럿 -몇몇은, 다른 몇몇은</t>
    <phoneticPr fontId="1" type="noConversion"/>
  </si>
  <si>
    <t>여럿 -몇몇은, 나머지 모두는</t>
    <phoneticPr fontId="1" type="noConversion"/>
  </si>
  <si>
    <t>one, the other</t>
    <phoneticPr fontId="1" type="noConversion"/>
  </si>
  <si>
    <t>one, another, the other</t>
    <phoneticPr fontId="1" type="noConversion"/>
  </si>
  <si>
    <t>some, others</t>
    <phoneticPr fontId="1" type="noConversion"/>
  </si>
  <si>
    <t>some, the others</t>
    <phoneticPr fontId="1" type="noConversion"/>
  </si>
  <si>
    <t>one another (3명 이상)</t>
  </si>
  <si>
    <t xml:space="preserve">each other </t>
    <phoneticPr fontId="1" type="noConversion"/>
  </si>
  <si>
    <t>서로서로 (2명)</t>
    <phoneticPr fontId="1" type="noConversion"/>
  </si>
  <si>
    <t>서로서로 (3명 이상)</t>
    <phoneticPr fontId="1" type="noConversion"/>
  </si>
  <si>
    <t>each other</t>
    <phoneticPr fontId="1" type="noConversion"/>
  </si>
  <si>
    <t>one another</t>
    <phoneticPr fontId="1" type="noConversion"/>
  </si>
  <si>
    <t>~마다, ~에 한 번</t>
  </si>
  <si>
    <t>every 서수 단명</t>
  </si>
  <si>
    <t>every 기수 복명</t>
  </si>
  <si>
    <t>every second week</t>
  </si>
  <si>
    <t>every two weeks</t>
  </si>
  <si>
    <t xml:space="preserve">every </t>
    <phoneticPr fontId="1" type="noConversion"/>
  </si>
  <si>
    <t>단명 단동 (모두)</t>
    <phoneticPr fontId="1" type="noConversion"/>
  </si>
  <si>
    <t xml:space="preserve">each </t>
    <phoneticPr fontId="1" type="noConversion"/>
  </si>
  <si>
    <t>단명 단동 (각각)</t>
    <phoneticPr fontId="1" type="noConversion"/>
  </si>
  <si>
    <t xml:space="preserve">each of </t>
    <phoneticPr fontId="1" type="noConversion"/>
  </si>
  <si>
    <t>복명 단동 (각각)</t>
  </si>
  <si>
    <r>
      <t xml:space="preserve">all </t>
    </r>
    <r>
      <rPr>
        <sz val="9"/>
        <color rgb="FF000000"/>
        <rFont val="나눔스퀘어라운드 Regular"/>
        <family val="3"/>
        <charset val="129"/>
      </rPr>
      <t xml:space="preserve">(of) </t>
    </r>
    <phoneticPr fontId="1" type="noConversion"/>
  </si>
  <si>
    <t>단명 단동 (셀수 X)</t>
    <phoneticPr fontId="1" type="noConversion"/>
  </si>
  <si>
    <t>복명 복동 (셀수 O)</t>
    <phoneticPr fontId="1" type="noConversion"/>
  </si>
  <si>
    <r>
      <t xml:space="preserve">both </t>
    </r>
    <r>
      <rPr>
        <sz val="9"/>
        <color rgb="FF000000"/>
        <rFont val="나눔스퀘어라운드 Regular"/>
        <family val="3"/>
        <charset val="129"/>
      </rPr>
      <t xml:space="preserve">(of) </t>
    </r>
    <phoneticPr fontId="1" type="noConversion"/>
  </si>
  <si>
    <t>복명 복동 (둘다)</t>
    <phoneticPr fontId="1" type="noConversion"/>
  </si>
  <si>
    <r>
      <t>neither of</t>
    </r>
    <r>
      <rPr>
        <sz val="9"/>
        <color rgb="FF000000"/>
        <rFont val="맑은 고딕"/>
        <family val="3"/>
        <charset val="129"/>
        <scheme val="minor"/>
      </rPr>
      <t xml:space="preserve"> </t>
    </r>
    <r>
      <rPr>
        <b/>
        <sz val="9"/>
        <color rgb="FF000000"/>
        <rFont val="나눔스퀘어라운드 Regular"/>
        <family val="3"/>
        <charset val="129"/>
      </rPr>
      <t>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r>
      <rPr>
        <sz val="6"/>
        <color rgb="FF000000"/>
        <rFont val="나눔스퀘어라운드 Regular"/>
        <family val="3"/>
        <charset val="129"/>
      </rPr>
      <t>둘 다 아닌</t>
    </r>
  </si>
  <si>
    <r>
      <t>none of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r>
      <rPr>
        <sz val="6"/>
        <color rgb="FF000000"/>
        <rFont val="나눔스퀘어라운드 Regular"/>
        <family val="3"/>
        <charset val="129"/>
      </rPr>
      <t>(셀수 X)</t>
    </r>
  </si>
  <si>
    <t>아무것도 ~아닌</t>
  </si>
  <si>
    <r>
      <t>either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</si>
  <si>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t>둘 중 어느쪽이든</t>
    <phoneticPr fontId="1" type="noConversion"/>
  </si>
  <si>
    <r>
      <t>either of 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</si>
  <si>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r>
      <t>neither 단</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 xml:space="preserve">동 </t>
    </r>
    <phoneticPr fontId="1" type="noConversion"/>
  </si>
  <si>
    <t>둘 다 아닌</t>
    <phoneticPr fontId="1" type="noConversion"/>
  </si>
  <si>
    <t>아무(것)도 아닌</t>
    <phoneticPr fontId="1" type="noConversion"/>
  </si>
  <si>
    <r>
      <t>none of 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동</t>
    </r>
    <phoneticPr fontId="1" type="noConversion"/>
  </si>
  <si>
    <r>
      <t>neither of</t>
    </r>
    <r>
      <rPr>
        <sz val="9"/>
        <color rgb="FF000000"/>
        <rFont val="맑은 고딕"/>
        <family val="3"/>
        <charset val="129"/>
        <scheme val="minor"/>
      </rPr>
      <t xml:space="preserve"> </t>
    </r>
    <r>
      <rPr>
        <b/>
        <sz val="9"/>
        <color rgb="FF000000"/>
        <rFont val="나눔스퀘어라운드 Regular"/>
        <family val="3"/>
        <charset val="129"/>
      </rPr>
      <t>복</t>
    </r>
    <r>
      <rPr>
        <sz val="9"/>
        <color rgb="FF000000"/>
        <rFont val="나눔스퀘어라운드 Regular"/>
        <family val="3"/>
        <charset val="129"/>
      </rPr>
      <t xml:space="preserve">명 </t>
    </r>
    <r>
      <rPr>
        <b/>
        <sz val="9"/>
        <color rgb="FF000000"/>
        <rFont val="나눔스퀘어라운드 Regular"/>
        <family val="3"/>
        <charset val="129"/>
      </rPr>
      <t>단</t>
    </r>
    <r>
      <rPr>
        <sz val="9"/>
        <color rgb="FF000000"/>
        <rFont val="나눔스퀘어라운드 Regular"/>
        <family val="3"/>
        <charset val="129"/>
      </rPr>
      <t>동</t>
    </r>
    <phoneticPr fontId="1" type="noConversion"/>
  </si>
  <si>
    <t>전체</t>
  </si>
  <si>
    <t>부정</t>
  </si>
  <si>
    <t>no none nothing nobody</t>
  </si>
  <si>
    <t>부분</t>
  </si>
  <si>
    <t>전혀 아니다</t>
    <phoneticPr fontId="1" type="noConversion"/>
  </si>
  <si>
    <t>아무도 ~아니다</t>
    <phoneticPr fontId="1" type="noConversion"/>
  </si>
  <si>
    <t>전혀 아니다, 아무도 ~아니다</t>
    <phoneticPr fontId="1" type="noConversion"/>
  </si>
  <si>
    <t xml:space="preserve">모두가 ~한 것은 아니다 </t>
    <phoneticPr fontId="1" type="noConversion"/>
  </si>
  <si>
    <t>항상 ~한 것은 아니다</t>
    <phoneticPr fontId="1" type="noConversion"/>
  </si>
  <si>
    <t>모두가 ~한 것은 아니다, 항상 ~한 것은 아니다</t>
    <phoneticPr fontId="1" type="noConversion"/>
  </si>
  <si>
    <t>neither, not(never) ~ any</t>
    <phoneticPr fontId="1" type="noConversion"/>
  </si>
  <si>
    <t>no, none, nothing, nobody, neither, not(never) ~ any</t>
    <phoneticPr fontId="1" type="noConversion"/>
  </si>
  <si>
    <t>부정어 + 전체를 나타내는 부사</t>
    <phoneticPr fontId="1" type="noConversion"/>
  </si>
  <si>
    <t>부정어 + all every both</t>
    <phoneticPr fontId="1" type="noConversion"/>
  </si>
  <si>
    <t>부정어 + always completely</t>
    <phoneticPr fontId="1" type="noConversion"/>
  </si>
  <si>
    <t>entirely absolutely</t>
    <phoneticPr fontId="1" type="noConversion"/>
  </si>
  <si>
    <t>necessarily</t>
    <phoneticPr fontId="1" type="noConversion"/>
  </si>
  <si>
    <t>부정어 + 전체를 나타내는 부사, 부정어 + all every both, 부정어 + always completely, entirely, absolutely, necessarily</t>
    <phoneticPr fontId="1" type="noConversion"/>
  </si>
  <si>
    <t>누구</t>
  </si>
  <si>
    <t>Who</t>
  </si>
  <si>
    <t>무엇</t>
  </si>
  <si>
    <t>What</t>
  </si>
  <si>
    <t>어느 것</t>
  </si>
  <si>
    <t>Which</t>
  </si>
  <si>
    <t>function0503</t>
  </si>
  <si>
    <t>function0504</t>
  </si>
  <si>
    <t>function0505</t>
  </si>
  <si>
    <t>function0506</t>
  </si>
  <si>
    <t>function0507</t>
  </si>
  <si>
    <t>function0508</t>
  </si>
  <si>
    <t>function0509</t>
  </si>
  <si>
    <t>function0510</t>
  </si>
  <si>
    <t>function0511</t>
  </si>
  <si>
    <t>function0512</t>
  </si>
  <si>
    <t>function0513</t>
  </si>
  <si>
    <t>function0514</t>
  </si>
  <si>
    <t>function0515</t>
  </si>
  <si>
    <t>function0516</t>
  </si>
  <si>
    <t>function0517</t>
  </si>
  <si>
    <t>function0518</t>
  </si>
  <si>
    <t>function0521</t>
  </si>
  <si>
    <t>function0523</t>
  </si>
  <si>
    <t>function0524</t>
  </si>
  <si>
    <t>function0502</t>
    <phoneticPr fontId="1" type="noConversion"/>
  </si>
  <si>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</si>
  <si>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</si>
  <si>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</si>
  <si>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</si>
  <si>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</si>
  <si>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</si>
  <si>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</si>
  <si>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</si>
  <si>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</si>
  <si>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</si>
  <si>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</si>
  <si>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</si>
  <si>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</si>
  <si>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</si>
  <si>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</si>
  <si>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</si>
  <si>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</si>
  <si>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</si>
  <si>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</si>
  <si>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</si>
  <si>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</si>
  <si>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</si>
  <si>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</si>
  <si>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function0522</t>
    <phoneticPr fontId="1" type="noConversion"/>
  </si>
  <si>
    <t>function0520</t>
    <phoneticPr fontId="1" type="noConversion"/>
  </si>
  <si>
    <t>function0519</t>
    <phoneticPr fontId="1" type="noConversion"/>
  </si>
  <si>
    <t>PRONOUN_DEMONSTRATIVE_2K</t>
    <phoneticPr fontId="1" type="noConversion"/>
  </si>
  <si>
    <t>IMPERSONAL_SUBJECT_K</t>
    <phoneticPr fontId="1" type="noConversion"/>
  </si>
  <si>
    <t>PRONOUN_PERSONAL_SUBJECTIVE_K</t>
    <phoneticPr fontId="1" type="noConversion"/>
  </si>
  <si>
    <t>PRONOUN_PERSONAL_SUBJECTIVE_WITH_BE_K</t>
    <phoneticPr fontId="1" type="noConversion"/>
  </si>
  <si>
    <t>PRONOUN_PERSONAL_POSSESSIVE_K</t>
    <phoneticPr fontId="1" type="noConversion"/>
  </si>
  <si>
    <t>PRONOUN_PERSONAL_POSSESSIVE_2K</t>
    <phoneticPr fontId="1" type="noConversion"/>
  </si>
  <si>
    <t>PRONOUN_PERSONAL_POSSESSIVE_PRONOUN_K</t>
    <phoneticPr fontId="1" type="noConversion"/>
  </si>
  <si>
    <t>PRONOUN_PERSONAL_OBJECTIVE_K</t>
    <phoneticPr fontId="1" type="noConversion"/>
  </si>
  <si>
    <t>PRONOUN_PERSONAL_ALL_K</t>
    <phoneticPr fontId="1" type="noConversion"/>
  </si>
  <si>
    <t>PRONOUN_QUESTION_ANSWER_K</t>
    <phoneticPr fontId="1" type="noConversion"/>
  </si>
  <si>
    <t>PRONOUN_REFLEXIVE_K</t>
    <phoneticPr fontId="1" type="noConversion"/>
  </si>
  <si>
    <t>PRONOUN_REFLEXIVE_USAGE_K</t>
    <phoneticPr fontId="1" type="noConversion"/>
  </si>
  <si>
    <t>PRONOUN_REFLEXIVE_IDIOMATIC_USAGE_K</t>
    <phoneticPr fontId="1" type="noConversion"/>
  </si>
  <si>
    <t>PRONOUN_INDEFINITE_K</t>
    <phoneticPr fontId="1" type="noConversion"/>
  </si>
  <si>
    <t>PRONOUN_INDEFINITE_2K</t>
    <phoneticPr fontId="1" type="noConversion"/>
  </si>
  <si>
    <t>PRONOUN_INDEFINITE_5K</t>
    <phoneticPr fontId="1" type="noConversion"/>
  </si>
  <si>
    <t>PRONOUN_INDEFINITE_6K</t>
    <phoneticPr fontId="1" type="noConversion"/>
  </si>
  <si>
    <t>PRONOUN_INDEFINITE_7K</t>
    <phoneticPr fontId="1" type="noConversion"/>
  </si>
  <si>
    <t>PRONOUN_COMPLETE_PARTIAL_NEGATION_K</t>
    <phoneticPr fontId="1" type="noConversion"/>
  </si>
  <si>
    <t>PRONOUN_INTERROGATIVE_K</t>
    <phoneticPr fontId="1" type="noConversion"/>
  </si>
  <si>
    <t>fu</t>
    <phoneticPr fontId="1" type="noConversion"/>
  </si>
  <si>
    <t>CONJUNCTION_COORDINATE_K</t>
    <phoneticPr fontId="1" type="noConversion"/>
  </si>
  <si>
    <t>CONJUNCTION_SUBORDINATE_K</t>
    <phoneticPr fontId="1" type="noConversion"/>
  </si>
  <si>
    <t>CONJUNCTION_SUBORDINATE_2K</t>
    <phoneticPr fontId="1" type="noConversion"/>
  </si>
  <si>
    <t>CONJUNCTION_SUBORDINATE_3K</t>
    <phoneticPr fontId="1" type="noConversion"/>
  </si>
  <si>
    <t>CONJUNCTION_SUBORDINATE_4K</t>
    <phoneticPr fontId="1" type="noConversion"/>
  </si>
  <si>
    <t>CONJUNCTION_CORRELATIVE_K</t>
    <phoneticPr fontId="1" type="noConversion"/>
  </si>
  <si>
    <t>ADVERB_CONJUNCTIVE_K</t>
    <phoneticPr fontId="1" type="noConversion"/>
  </si>
  <si>
    <t>ADVERB_CONJUNCTIVE_2K</t>
    <phoneticPr fontId="1" type="noConversion"/>
  </si>
  <si>
    <t>PREPOSITION_K</t>
    <phoneticPr fontId="1" type="noConversion"/>
  </si>
  <si>
    <t>PREPOSITION_TIME_K</t>
    <phoneticPr fontId="1" type="noConversion"/>
  </si>
  <si>
    <t>PREPOSITION_TIME_2K</t>
    <phoneticPr fontId="1" type="noConversion"/>
  </si>
  <si>
    <t>PREPOSTION_SPACE_K</t>
    <phoneticPr fontId="1" type="noConversion"/>
  </si>
  <si>
    <t>PREPOSTION_SPACE_2K</t>
    <phoneticPr fontId="1" type="noConversion"/>
  </si>
  <si>
    <t>PREPOSITON_LOCATION_K</t>
    <phoneticPr fontId="1" type="noConversion"/>
  </si>
  <si>
    <t>PREPOSTION_DIRECTION_K</t>
    <phoneticPr fontId="1" type="noConversion"/>
  </si>
  <si>
    <t>PREPOSITION_OTHERS_K</t>
    <phoneticPr fontId="1" type="noConversion"/>
  </si>
  <si>
    <t>ARTICLE_K</t>
    <phoneticPr fontId="1" type="noConversion"/>
  </si>
  <si>
    <t>ARTICLE_MINDMAP_K</t>
    <phoneticPr fontId="1" type="noConversion"/>
  </si>
  <si>
    <t>ARTICLE_INDEFINITIVE_K</t>
    <phoneticPr fontId="1" type="noConversion"/>
  </si>
  <si>
    <t>NO_ARTICLE_K</t>
    <phoneticPr fontId="1" type="noConversion"/>
  </si>
  <si>
    <t>ARTICLE_THE_NUMERIC_K</t>
    <phoneticPr fontId="1" type="noConversion"/>
  </si>
  <si>
    <t>ARTICLE_THE_K</t>
    <phoneticPr fontId="1" type="noConversion"/>
  </si>
  <si>
    <t>CONJUNCTION_K</t>
    <phoneticPr fontId="1" type="noConversion"/>
  </si>
  <si>
    <t>TENSE_K</t>
    <phoneticPr fontId="1" type="noConversion"/>
  </si>
  <si>
    <t>TENSE_PRESENT_K</t>
    <phoneticPr fontId="1" type="noConversion"/>
  </si>
  <si>
    <t>TENSE_PAST_K</t>
    <phoneticPr fontId="1" type="noConversion"/>
  </si>
  <si>
    <t>TENSE_PAST_2K</t>
    <phoneticPr fontId="1" type="noConversion"/>
  </si>
  <si>
    <t>SENTENCE_NEGATIVE_INTERROGATIVE_K</t>
    <phoneticPr fontId="1" type="noConversion"/>
  </si>
  <si>
    <t>TENSE_CONTINUOUS_K</t>
    <phoneticPr fontId="1" type="noConversion"/>
  </si>
  <si>
    <t>RULE_OF_ING_K</t>
    <phoneticPr fontId="1" type="noConversion"/>
  </si>
  <si>
    <t>VERB_NOT_CONTINUOUS_K</t>
    <phoneticPr fontId="1" type="noConversion"/>
  </si>
  <si>
    <t>TENSE_CONTINUOUS_2K</t>
    <phoneticPr fontId="1" type="noConversion"/>
  </si>
  <si>
    <t>TENSE_FUTURE_K</t>
    <phoneticPr fontId="1" type="noConversion"/>
  </si>
  <si>
    <t>TENSE_FUTURE_2K</t>
    <phoneticPr fontId="1" type="noConversion"/>
  </si>
  <si>
    <t>TENSE_PRESENT_PERFECT_K</t>
    <phoneticPr fontId="1" type="noConversion"/>
  </si>
  <si>
    <t>PRESENT_PERFECT_USAGE_K</t>
    <phoneticPr fontId="1" type="noConversion"/>
  </si>
  <si>
    <t>PRESENT_PERFECT_USAGE_2K</t>
    <phoneticPr fontId="1" type="noConversion"/>
  </si>
  <si>
    <t>PAST_VS_PRESENT_PERFECT_K</t>
    <phoneticPr fontId="1" type="noConversion"/>
  </si>
  <si>
    <t>PERFECT_CONTINUOUS_K</t>
    <phoneticPr fontId="1" type="noConversion"/>
  </si>
  <si>
    <t>PAST_PERFECT_AND_FUTURE_PERFECT_K</t>
    <phoneticPr fontId="1" type="noConversion"/>
  </si>
  <si>
    <t>AUXILIARY_K</t>
    <phoneticPr fontId="1" type="noConversion"/>
  </si>
  <si>
    <t>AUXILIARY_CAN_K</t>
    <phoneticPr fontId="1" type="noConversion"/>
  </si>
  <si>
    <t>AUXILIARY_MAY_K</t>
    <phoneticPr fontId="1" type="noConversion"/>
  </si>
  <si>
    <t>AUXILIARY_WILL_K</t>
    <phoneticPr fontId="1" type="noConversion"/>
  </si>
  <si>
    <t>AUXILIARY_BE_GOING_TO_K</t>
    <phoneticPr fontId="1" type="noConversion"/>
  </si>
  <si>
    <t>AUXILIARY_WOULD_K</t>
    <phoneticPr fontId="1" type="noConversion"/>
  </si>
  <si>
    <t>AUXILIARY_MUST_K</t>
    <phoneticPr fontId="1" type="noConversion"/>
  </si>
  <si>
    <t>AUXILIARY_HAVE_TO_K</t>
    <phoneticPr fontId="1" type="noConversion"/>
  </si>
  <si>
    <t>AUXILIARY_SHOULD_K</t>
    <phoneticPr fontId="1" type="noConversion"/>
  </si>
  <si>
    <t>AUXILIARY_HAD_BETTER_K</t>
    <phoneticPr fontId="1" type="noConversion"/>
  </si>
  <si>
    <t>AUXILIARY_USED_TO_K</t>
    <phoneticPr fontId="1" type="noConversion"/>
  </si>
  <si>
    <t>AUXILIARY_WOULD_RATHER_K</t>
    <phoneticPr fontId="1" type="noConversion"/>
  </si>
  <si>
    <t>AUXILIARY_HAVE_PP_K</t>
    <phoneticPr fontId="1" type="noConversion"/>
  </si>
  <si>
    <t>MAY_IDIOMATIC_EXPRESSION_K</t>
    <phoneticPr fontId="1" type="noConversion"/>
  </si>
  <si>
    <t>AUXILIARY_SUMMARY</t>
    <phoneticPr fontId="1" type="noConversion"/>
  </si>
  <si>
    <t>GERUND_K</t>
    <phoneticPr fontId="1" type="noConversion"/>
  </si>
  <si>
    <t>GERUND_NEGATIVE_K</t>
    <phoneticPr fontId="1" type="noConversion"/>
  </si>
  <si>
    <t>GERUND_TYPE_K</t>
    <phoneticPr fontId="1" type="noConversion"/>
  </si>
  <si>
    <t>GERUND_SENSE_SUBJECT_K</t>
    <phoneticPr fontId="1" type="noConversion"/>
  </si>
  <si>
    <t>GERUND_SUMMARY_K</t>
    <phoneticPr fontId="1" type="noConversion"/>
  </si>
  <si>
    <t>GERUND_VS_PRESENT_PARTICIPLE_K</t>
    <phoneticPr fontId="1" type="noConversion"/>
  </si>
  <si>
    <t>VERB_WITH_TO_K</t>
    <phoneticPr fontId="1" type="noConversion"/>
  </si>
  <si>
    <t>VERB_WITH_ING_K</t>
    <phoneticPr fontId="1" type="noConversion"/>
  </si>
  <si>
    <t>VERB_WITH_K</t>
    <phoneticPr fontId="1" type="noConversion"/>
  </si>
  <si>
    <t>VERB_WITH_BOTH_K</t>
    <phoneticPr fontId="1" type="noConversion"/>
  </si>
  <si>
    <t>VERB_WITH_BOTH_2K</t>
    <phoneticPr fontId="1" type="noConversion"/>
  </si>
  <si>
    <t>VERB_WITH_BOTH_3K</t>
    <phoneticPr fontId="1" type="noConversion"/>
  </si>
  <si>
    <t>GERUND_IDIOMATIC_EXPRESSION_K</t>
    <phoneticPr fontId="1" type="noConversion"/>
  </si>
  <si>
    <t>GERUND_IDIOMATIC_EXPRESSION_2K</t>
    <phoneticPr fontId="1" type="noConversion"/>
  </si>
  <si>
    <t>PARTICIPLE_K</t>
    <phoneticPr fontId="1" type="noConversion"/>
  </si>
  <si>
    <t>PARTICIPLE_MODIFY_NOUN_K</t>
    <phoneticPr fontId="1" type="noConversion"/>
  </si>
  <si>
    <t>PARTICIPLE_AS_COMPLEMENT_K</t>
    <phoneticPr fontId="1" type="noConversion"/>
  </si>
  <si>
    <t>PARTICIPLE_EMOTION_K</t>
    <phoneticPr fontId="1" type="noConversion"/>
  </si>
  <si>
    <t>PARTICIPIAL_CONSTRUCTION_K</t>
    <phoneticPr fontId="1" type="noConversion"/>
  </si>
  <si>
    <t>PARTICIPIAL_CONSTRUCTION_MEANING_K</t>
    <phoneticPr fontId="1" type="noConversion"/>
  </si>
  <si>
    <t>PARTICIPIAL_CONSTRUCTION_NEGATIVE_K</t>
    <phoneticPr fontId="1" type="noConversion"/>
  </si>
  <si>
    <t>IMPERSONALITY_UNRELATED_PARTICIPLE_K</t>
    <phoneticPr fontId="1" type="noConversion"/>
  </si>
  <si>
    <t>PARTICIPLE_WITH_WITH_K</t>
    <phoneticPr fontId="1" type="noConversion"/>
  </si>
  <si>
    <t>PASSIVE_K</t>
    <phoneticPr fontId="1" type="noConversion"/>
  </si>
  <si>
    <t>PASSIVE_TENSE_K</t>
    <phoneticPr fontId="1" type="noConversion"/>
  </si>
  <si>
    <t>PASSIVE_SENTENCE_K</t>
    <phoneticPr fontId="1" type="noConversion"/>
  </si>
  <si>
    <t>PASSIVE_NO_OBJECTIVE_K</t>
    <phoneticPr fontId="1" type="noConversion"/>
  </si>
  <si>
    <t>PASSIVE_BY_PREP_K</t>
    <phoneticPr fontId="1" type="noConversion"/>
  </si>
  <si>
    <t>PASSIVE_BY_PREP_2K</t>
    <phoneticPr fontId="1" type="noConversion"/>
  </si>
  <si>
    <t>PASSIVE_SENTENCE_PATTERN_K</t>
    <phoneticPr fontId="1" type="noConversion"/>
  </si>
  <si>
    <t>PASSIVE_SENTENCE_PATTERN_4TH_K</t>
    <phoneticPr fontId="1" type="noConversion"/>
  </si>
  <si>
    <t>PASSIVE_SENTENCE_PATTERN_5TH_K</t>
    <phoneticPr fontId="1" type="noConversion"/>
  </si>
  <si>
    <t>VERB_NOT_PASSIVE_K</t>
    <phoneticPr fontId="1" type="noConversion"/>
  </si>
  <si>
    <t>PASSIVE_VERB_PHRASE_K</t>
    <phoneticPr fontId="1" type="noConversion"/>
  </si>
  <si>
    <t>PASSIVE_THAT_CLAUSE_OBJECT_K</t>
    <phoneticPr fontId="1" type="noConversion"/>
  </si>
  <si>
    <t>INFINITIVE_K</t>
    <phoneticPr fontId="1" type="noConversion"/>
  </si>
  <si>
    <t>TO_INFINITIVE_VS_TO_PREPOSITION_K</t>
    <phoneticPr fontId="1" type="noConversion"/>
  </si>
  <si>
    <t>TO_INFINITIVE_AS_NOUN_K</t>
    <phoneticPr fontId="1" type="noConversion"/>
  </si>
  <si>
    <t>TO_INFINITIVE_AS_NOUN_IT_TO_K</t>
    <phoneticPr fontId="1" type="noConversion"/>
  </si>
  <si>
    <t>TO_INFINITIVE_AS_NOUN_INTERROGATIVE_K</t>
    <phoneticPr fontId="1" type="noConversion"/>
  </si>
  <si>
    <t>TO_INFINITIVE_AS_ADJECTIVE_K</t>
    <phoneticPr fontId="1" type="noConversion"/>
  </si>
  <si>
    <t>TO_INFINITIVE_AS_ADVERB_K</t>
    <phoneticPr fontId="1" type="noConversion"/>
  </si>
  <si>
    <t>TO_INFINITIVE_AS_ADVERB_2K</t>
    <phoneticPr fontId="1" type="noConversion"/>
  </si>
  <si>
    <t>INFINITIVE_USAGE_K</t>
    <phoneticPr fontId="1" type="noConversion"/>
  </si>
  <si>
    <t>INFINITIVE_IDIOMATIC_EXPRESSION_K</t>
    <phoneticPr fontId="1" type="noConversion"/>
  </si>
  <si>
    <t>INFINITIVE_IDIOMATIC_EXPRESSION_TOO_TO_K</t>
    <phoneticPr fontId="1" type="noConversion"/>
  </si>
  <si>
    <t>INFINITIVE_IDIOMATIC_EXPRESSION_ENOUGH_TO_K</t>
    <phoneticPr fontId="1" type="noConversion"/>
  </si>
  <si>
    <t>INFINITIVE_NEGATIVE_SENSE_SUBJECT_TENSE_K</t>
    <phoneticPr fontId="1" type="noConversion"/>
  </si>
  <si>
    <t>INFINITIVE_VERB_WITH_TO_K</t>
    <phoneticPr fontId="1" type="noConversion"/>
  </si>
  <si>
    <t>INFINITIVE_COMPLEMENT_K</t>
    <phoneticPr fontId="1" type="noConversion"/>
  </si>
  <si>
    <t>INFINITIVE_COMPLEMENT_2K</t>
    <phoneticPr fontId="1" type="noConversion"/>
  </si>
  <si>
    <t>INFINITIVE_BE_TO_K</t>
    <phoneticPr fontId="1" type="noConversion"/>
  </si>
  <si>
    <t>COMPARATIVE_K</t>
    <phoneticPr fontId="1" type="noConversion"/>
  </si>
  <si>
    <t>COMPARATIVE_POSITIVE_DEGREE_K</t>
    <phoneticPr fontId="1" type="noConversion"/>
  </si>
  <si>
    <t>COMPARATIVE_COMPARATIVE_DEGREE_K</t>
    <phoneticPr fontId="1" type="noConversion"/>
  </si>
  <si>
    <t>COMPARATIVE_SUPERATIVE_K</t>
    <phoneticPr fontId="1" type="noConversion"/>
  </si>
  <si>
    <t>COMPARATIVE_RULE_K</t>
    <phoneticPr fontId="1" type="noConversion"/>
  </si>
  <si>
    <t>COMPARATIVE_IRREGULAR_K</t>
    <phoneticPr fontId="1" type="noConversion"/>
  </si>
  <si>
    <t>COMPARATIVE_IDIOMATIC_EXPRESSION_K</t>
    <phoneticPr fontId="1" type="noConversion"/>
  </si>
  <si>
    <t>COMPARATIVE_COMPARISONS_K</t>
    <phoneticPr fontId="1" type="noConversion"/>
  </si>
  <si>
    <t>COMPARATIVE_TO_K</t>
    <phoneticPr fontId="1" type="noConversion"/>
  </si>
  <si>
    <t>RELATIVES_K</t>
    <phoneticPr fontId="1" type="noConversion"/>
  </si>
  <si>
    <t>DEFINING_RELATIVE_CLAUSE_K</t>
    <phoneticPr fontId="1" type="noConversion"/>
  </si>
  <si>
    <t>RELATIVE_PRONOUN_USAGE_K</t>
    <phoneticPr fontId="1" type="noConversion"/>
  </si>
  <si>
    <t>RELATIVE_PRONOUN_WHO_WHICH_THAT_K</t>
    <phoneticPr fontId="1" type="noConversion"/>
  </si>
  <si>
    <t>RELATIVE_PRONOUN_THAT_K</t>
    <phoneticPr fontId="1" type="noConversion"/>
  </si>
  <si>
    <t>RELATIVE_PRONOUN_WHAT_K</t>
    <phoneticPr fontId="1" type="noConversion"/>
  </si>
  <si>
    <t>RELATIVE_PRONOUN_OMIT_K</t>
    <phoneticPr fontId="1" type="noConversion"/>
  </si>
  <si>
    <t>RELATIVE_PRONOUN_WITH_PREP_K</t>
    <phoneticPr fontId="1" type="noConversion"/>
  </si>
  <si>
    <t>RELATIVE_ADVERB_K</t>
    <phoneticPr fontId="1" type="noConversion"/>
  </si>
  <si>
    <t>DEFINING_RELATIVE_CLAUSE_2K</t>
    <phoneticPr fontId="1" type="noConversion"/>
  </si>
  <si>
    <t>RELATIVE_ADVERB_ANTECEDENT_K</t>
    <phoneticPr fontId="1" type="noConversion"/>
  </si>
  <si>
    <t>COMPOUND_RELATIVE_PRONOUN_K</t>
    <phoneticPr fontId="1" type="noConversion"/>
  </si>
  <si>
    <t>COMPOUND_RELATIVE_PRONOUN_2K</t>
    <phoneticPr fontId="1" type="noConversion"/>
  </si>
  <si>
    <t>COMPOUND_RELATIVE_ADVERB_K</t>
    <phoneticPr fontId="1" type="noConversion"/>
  </si>
  <si>
    <t>COMPOUND_RELATIVES_K</t>
    <phoneticPr fontId="1" type="noConversion"/>
  </si>
  <si>
    <t>SUBJUNCTIVE_K</t>
    <phoneticPr fontId="1" type="noConversion"/>
  </si>
  <si>
    <t>SUBJUNCTIVE_PAST_K</t>
    <phoneticPr fontId="1" type="noConversion"/>
  </si>
  <si>
    <t>SUBJUNCTIVE_PAST_PERFECT_K</t>
    <phoneticPr fontId="1" type="noConversion"/>
  </si>
  <si>
    <t>SUBJUNCTIVE_I_WISH_K</t>
    <phoneticPr fontId="1" type="noConversion"/>
  </si>
  <si>
    <t>SUBJUNCTIVE_AS_IF_K</t>
    <phoneticPr fontId="1" type="noConversion"/>
  </si>
  <si>
    <t>SUBJUNCTIVE_MIXED_K</t>
    <phoneticPr fontId="1" type="noConversion"/>
  </si>
  <si>
    <t>SUBJUNCTIVE_PRESENT_K</t>
    <phoneticPr fontId="1" type="noConversion"/>
  </si>
  <si>
    <t>SUBJUNCTIVE_FUTURE_K</t>
    <phoneticPr fontId="1" type="noConversion"/>
  </si>
  <si>
    <t>SUBJUNCTIVE_OTHERS_K</t>
    <phoneticPr fontId="1" type="noConversion"/>
  </si>
  <si>
    <t>INTERROGATIVE_K</t>
    <phoneticPr fontId="1" type="noConversion"/>
  </si>
  <si>
    <t>INTERROGATIVE_PRONOUN_K</t>
    <phoneticPr fontId="1" type="noConversion"/>
  </si>
  <si>
    <t>INTERROGATIVE_USAGE_K</t>
    <phoneticPr fontId="1" type="noConversion"/>
  </si>
  <si>
    <t>INTERROGATIVE_ADVERB_K</t>
    <phoneticPr fontId="1" type="noConversion"/>
  </si>
  <si>
    <t>INTERROGATIVE_HOW_K</t>
    <phoneticPr fontId="1" type="noConversion"/>
  </si>
  <si>
    <t>INTERROGATIVE_ALTERNATIVE_NEGATIVE_K</t>
    <phoneticPr fontId="1" type="noConversion"/>
  </si>
  <si>
    <t>TAG_QUESTION_K</t>
    <phoneticPr fontId="1" type="noConversion"/>
  </si>
  <si>
    <t>INDIRECT_QUESTION_K</t>
    <phoneticPr fontId="1" type="noConversion"/>
  </si>
  <si>
    <t>INTERROGATIVE_WHAT_HOW_K</t>
    <phoneticPr fontId="1" type="noConversion"/>
  </si>
  <si>
    <t>AGREEMENT_K</t>
    <phoneticPr fontId="1" type="noConversion"/>
  </si>
  <si>
    <t>AGREEMENT_ON_NUMBER_K</t>
    <phoneticPr fontId="1" type="noConversion"/>
  </si>
  <si>
    <t>AGREEMENT_ON_NUMBER_2K</t>
    <phoneticPr fontId="1" type="noConversion"/>
  </si>
  <si>
    <t>AGREEMENT_TENSE_K</t>
    <phoneticPr fontId="1" type="noConversion"/>
  </si>
  <si>
    <t>AGREEMENT_MINDMAP_K</t>
    <phoneticPr fontId="1" type="noConversion"/>
  </si>
  <si>
    <t>SPEECH_K</t>
    <phoneticPr fontId="1" type="noConversion"/>
  </si>
  <si>
    <t>SPEECH_QUOTED_REPORTED_K</t>
    <phoneticPr fontId="1" type="noConversion"/>
  </si>
  <si>
    <t>SPEECH_ADVERB_PHRASE_K</t>
    <phoneticPr fontId="1" type="noConversion"/>
  </si>
  <si>
    <t>SPEECH_INTERROGATIVE_K</t>
    <phoneticPr fontId="1" type="noConversion"/>
  </si>
  <si>
    <t>SPEECH_IMPERATIVE_K</t>
    <phoneticPr fontId="1" type="noConversion"/>
  </si>
  <si>
    <t>SPEECH_MINDMAP_K</t>
    <phoneticPr fontId="1" type="noConversion"/>
  </si>
  <si>
    <t>SPECIAL_SYNTAX_K</t>
    <phoneticPr fontId="1" type="noConversion"/>
  </si>
  <si>
    <t>SPECIAL_SYNTAX_EMPHASIS_K</t>
    <phoneticPr fontId="1" type="noConversion"/>
  </si>
  <si>
    <t>SPECIAL_SYNTAX_IT_THAT_K</t>
    <phoneticPr fontId="1" type="noConversion"/>
  </si>
  <si>
    <t>SPECIAL_SYNTAX_INVERSION_K</t>
    <phoneticPr fontId="1" type="noConversion"/>
  </si>
  <si>
    <t>SPECIAL_SYNTAX_SO_NEITHER_K</t>
    <phoneticPr fontId="1" type="noConversion"/>
  </si>
  <si>
    <t>SPECIAL_SYNTAX_OMIT_K</t>
    <phoneticPr fontId="1" type="noConversion"/>
  </si>
  <si>
    <t>SPECIAL_SYNTAX_INANIMATES_SUBJECT_K</t>
    <phoneticPr fontId="1" type="noConversion"/>
  </si>
  <si>
    <t>SENTENCE_BASIC_K</t>
    <phoneticPr fontId="1" type="noConversion"/>
  </si>
  <si>
    <t>SENTENCE_BASIC_2K</t>
    <phoneticPr fontId="1" type="noConversion"/>
  </si>
  <si>
    <t>SENTENCE_EXTENDED_K</t>
    <phoneticPr fontId="1" type="noConversion"/>
  </si>
  <si>
    <t>SENTENCE_TYPE_K</t>
    <phoneticPr fontId="1" type="noConversion"/>
  </si>
  <si>
    <t>EXCLAMATORY_K</t>
    <phoneticPr fontId="1" type="noConversion"/>
  </si>
  <si>
    <t>EXCLAMATORY_SOLUTION_K</t>
    <phoneticPr fontId="1" type="noConversion"/>
  </si>
  <si>
    <t>SENTENCE_IMPERATIVE_K</t>
    <phoneticPr fontId="1" type="noConversion"/>
  </si>
  <si>
    <t>SENTENCE_SUGGESTION_K</t>
    <phoneticPr fontId="1" type="noConversion"/>
  </si>
  <si>
    <t>SENTENCE_ELEMENTS_K</t>
    <phoneticPr fontId="1" type="noConversion"/>
  </si>
  <si>
    <t>SENTENCE_PATTERN_K</t>
    <phoneticPr fontId="1" type="noConversion"/>
  </si>
  <si>
    <t>SENTENCE_PATTERN_2K</t>
    <phoneticPr fontId="1" type="noConversion"/>
  </si>
  <si>
    <t>SENTENCE_THERE_BE_K</t>
    <phoneticPr fontId="1" type="noConversion"/>
  </si>
  <si>
    <t>SENTENCE_PATTERN_1_2_3_K</t>
    <phoneticPr fontId="1" type="noConversion"/>
  </si>
  <si>
    <t>SENTENCE_PATTERN_4_K</t>
    <phoneticPr fontId="1" type="noConversion"/>
  </si>
  <si>
    <t>SENTENCE_PATTERN_5_K</t>
    <phoneticPr fontId="1" type="noConversion"/>
  </si>
  <si>
    <t>SENTENCE_PATTERN_5_2K</t>
    <phoneticPr fontId="1" type="noConversion"/>
  </si>
  <si>
    <t>SENTENCE_PATTERN_5_3K</t>
    <phoneticPr fontId="1" type="noConversion"/>
  </si>
  <si>
    <t xml:space="preserve">  new Array();</t>
    <phoneticPr fontId="1" type="noConversion"/>
  </si>
  <si>
    <t>How can I help you?</t>
  </si>
  <si>
    <t>I'd like to buy (a jacket)</t>
  </si>
  <si>
    <t>It’s sold out</t>
  </si>
  <si>
    <t>May I take your order?</t>
  </si>
  <si>
    <t>Yes. I'll have (a potato pizza)</t>
  </si>
  <si>
    <t>What seems to be the problem?</t>
  </si>
  <si>
    <t>headache</t>
  </si>
  <si>
    <t>stomachache</t>
  </si>
  <si>
    <t>earache</t>
  </si>
  <si>
    <t>toothache</t>
  </si>
  <si>
    <t>backache</t>
  </si>
  <si>
    <t>fever</t>
  </si>
  <si>
    <t>cough</t>
  </si>
  <si>
    <t>cold</t>
  </si>
  <si>
    <t>sore throat</t>
    <phoneticPr fontId="1" type="noConversion"/>
  </si>
  <si>
    <r>
      <t>어떻게 도와드릴까요</t>
    </r>
    <r>
      <rPr>
        <sz val="10"/>
        <color rgb="FF000000"/>
        <rFont val="맑은 고딕"/>
        <family val="3"/>
        <charset val="129"/>
        <scheme val="minor"/>
      </rPr>
      <t>?</t>
    </r>
  </si>
  <si>
    <r>
      <t xml:space="preserve">저는 </t>
    </r>
    <r>
      <rPr>
        <sz val="10"/>
        <color rgb="FF000000"/>
        <rFont val="맑은 고딕"/>
        <family val="3"/>
        <charset val="129"/>
        <scheme val="minor"/>
      </rPr>
      <t>( )</t>
    </r>
    <r>
      <rPr>
        <sz val="10"/>
        <color rgb="FF000000"/>
        <rFont val="함초롬바탕"/>
        <family val="1"/>
        <charset val="129"/>
      </rPr>
      <t>를 사고 싶어요</t>
    </r>
  </si>
  <si>
    <t>다 팔렸어요</t>
  </si>
  <si>
    <r>
      <t>주문 받을까요</t>
    </r>
    <r>
      <rPr>
        <sz val="10"/>
        <color rgb="FF000000"/>
        <rFont val="맑은 고딕"/>
        <family val="3"/>
        <charset val="129"/>
        <scheme val="minor"/>
      </rPr>
      <t>?</t>
    </r>
  </si>
  <si>
    <r>
      <t>네</t>
    </r>
    <r>
      <rPr>
        <sz val="10"/>
        <color rgb="FF000000"/>
        <rFont val="맑은 고딕"/>
        <family val="3"/>
        <charset val="129"/>
        <scheme val="minor"/>
      </rPr>
      <t xml:space="preserve">. </t>
    </r>
    <r>
      <rPr>
        <sz val="10"/>
        <color rgb="FF000000"/>
        <rFont val="함초롬바탕"/>
        <family val="1"/>
        <charset val="129"/>
      </rPr>
      <t xml:space="preserve">저는 </t>
    </r>
    <r>
      <rPr>
        <sz val="10"/>
        <color rgb="FF000000"/>
        <rFont val="맑은 고딕"/>
        <family val="3"/>
        <charset val="129"/>
        <scheme val="minor"/>
      </rPr>
      <t>( )</t>
    </r>
    <r>
      <rPr>
        <sz val="10"/>
        <color rgb="FF000000"/>
        <rFont val="함초롬바탕"/>
        <family val="1"/>
        <charset val="129"/>
      </rPr>
      <t>를 할게요</t>
    </r>
    <r>
      <rPr>
        <sz val="10"/>
        <color rgb="FF000000"/>
        <rFont val="맑은 고딕"/>
        <family val="3"/>
        <charset val="129"/>
        <scheme val="minor"/>
      </rPr>
      <t>.</t>
    </r>
  </si>
  <si>
    <r>
      <t xml:space="preserve">목아픔 </t>
    </r>
    <r>
      <rPr>
        <sz val="10"/>
        <color rgb="FF000000"/>
        <rFont val="맑은 고딕"/>
        <family val="3"/>
        <charset val="129"/>
        <scheme val="minor"/>
      </rPr>
      <t>(</t>
    </r>
    <r>
      <rPr>
        <sz val="10"/>
        <color rgb="FF000000"/>
        <rFont val="함초롬바탕"/>
        <family val="1"/>
        <charset val="129"/>
      </rPr>
      <t>인후염</t>
    </r>
    <r>
      <rPr>
        <sz val="10"/>
        <color rgb="FF000000"/>
        <rFont val="맑은 고딕"/>
        <family val="3"/>
        <charset val="129"/>
        <scheme val="minor"/>
      </rPr>
      <t>)</t>
    </r>
  </si>
  <si>
    <t>두통</t>
  </si>
  <si>
    <r>
      <t xml:space="preserve">배아픔 </t>
    </r>
    <r>
      <rPr>
        <sz val="10"/>
        <color rgb="FF000000"/>
        <rFont val="맑은 고딕"/>
        <family val="3"/>
        <charset val="129"/>
        <scheme val="minor"/>
      </rPr>
      <t>(</t>
    </r>
    <r>
      <rPr>
        <sz val="10"/>
        <color rgb="FF000000"/>
        <rFont val="함초롬바탕"/>
        <family val="1"/>
        <charset val="129"/>
      </rPr>
      <t>복통</t>
    </r>
    <r>
      <rPr>
        <sz val="10"/>
        <color rgb="FF000000"/>
        <rFont val="맑은 고딕"/>
        <family val="3"/>
        <charset val="129"/>
        <scheme val="minor"/>
      </rPr>
      <t>)</t>
    </r>
  </si>
  <si>
    <t>귓병</t>
  </si>
  <si>
    <r>
      <t xml:space="preserve">이빨 아픔 </t>
    </r>
    <r>
      <rPr>
        <sz val="10"/>
        <color rgb="FF000000"/>
        <rFont val="맑은 고딕"/>
        <family val="3"/>
        <charset val="129"/>
        <scheme val="minor"/>
      </rPr>
      <t>(</t>
    </r>
    <r>
      <rPr>
        <sz val="10"/>
        <color rgb="FF000000"/>
        <rFont val="함초롬바탕"/>
        <family val="1"/>
        <charset val="129"/>
      </rPr>
      <t>치통</t>
    </r>
    <r>
      <rPr>
        <sz val="10"/>
        <color rgb="FF000000"/>
        <rFont val="맑은 고딕"/>
        <family val="3"/>
        <charset val="129"/>
        <scheme val="minor"/>
      </rPr>
      <t>)</t>
    </r>
  </si>
  <si>
    <r>
      <t>허리</t>
    </r>
    <r>
      <rPr>
        <sz val="10"/>
        <color rgb="FF000000"/>
        <rFont val="맑은 고딕"/>
        <family val="3"/>
        <charset val="129"/>
        <scheme val="minor"/>
      </rPr>
      <t>,</t>
    </r>
    <r>
      <rPr>
        <sz val="10"/>
        <color rgb="FF000000"/>
        <rFont val="함초롬바탕"/>
        <family val="1"/>
        <charset val="129"/>
      </rPr>
      <t xml:space="preserve">등 아픔 </t>
    </r>
    <r>
      <rPr>
        <sz val="10"/>
        <color rgb="FF000000"/>
        <rFont val="맑은 고딕"/>
        <family val="3"/>
        <charset val="129"/>
        <scheme val="minor"/>
      </rPr>
      <t>(</t>
    </r>
    <r>
      <rPr>
        <sz val="10"/>
        <color rgb="FF000000"/>
        <rFont val="함초롬바탕"/>
        <family val="1"/>
        <charset val="129"/>
      </rPr>
      <t>요통</t>
    </r>
    <r>
      <rPr>
        <sz val="10"/>
        <color rgb="FF000000"/>
        <rFont val="맑은 고딕"/>
        <family val="3"/>
        <charset val="129"/>
        <scheme val="minor"/>
      </rPr>
      <t>)</t>
    </r>
  </si>
  <si>
    <t>열</t>
  </si>
  <si>
    <t>기침</t>
  </si>
  <si>
    <t>감기</t>
  </si>
  <si>
    <r>
      <t>도와드릴까요</t>
    </r>
    <r>
      <rPr>
        <sz val="10"/>
        <color rgb="FF000000"/>
        <rFont val="맑은 고딕"/>
        <family val="3"/>
        <charset val="129"/>
        <scheme val="minor"/>
      </rPr>
      <t xml:space="preserve">? </t>
    </r>
    <r>
      <rPr>
        <b/>
        <sz val="10"/>
        <color rgb="FF000000"/>
        <rFont val="함초롬바탕"/>
        <family val="1"/>
        <charset val="129"/>
      </rPr>
      <t>(무엇이 문제인 것 같나요?)</t>
    </r>
    <phoneticPr fontId="1" type="noConversion"/>
  </si>
  <si>
    <t>What is (the man) doing?</t>
  </si>
  <si>
    <t>the woman</t>
  </si>
  <si>
    <t>the boy</t>
  </si>
  <si>
    <t>the girl</t>
  </si>
  <si>
    <t>What are the people doing?</t>
  </si>
  <si>
    <r>
      <t>사람들은 무엇을 하고 있나요</t>
    </r>
    <r>
      <rPr>
        <sz val="10"/>
        <color rgb="FF000000"/>
        <rFont val="맑은 고딕"/>
        <family val="3"/>
        <charset val="129"/>
        <scheme val="minor"/>
      </rPr>
      <t>?</t>
    </r>
  </si>
  <si>
    <t>What is (the man) holding?</t>
  </si>
  <si>
    <r>
      <t>(</t>
    </r>
    <r>
      <rPr>
        <sz val="10"/>
        <color rgb="FF000000"/>
        <rFont val="함초롬바탕"/>
        <family val="1"/>
        <charset val="129"/>
      </rPr>
      <t>남자</t>
    </r>
    <r>
      <rPr>
        <sz val="10"/>
        <color rgb="FF000000"/>
        <rFont val="맑은 고딕"/>
        <family val="3"/>
        <charset val="129"/>
        <scheme val="minor"/>
      </rPr>
      <t>)</t>
    </r>
    <r>
      <rPr>
        <sz val="10"/>
        <color rgb="FF000000"/>
        <rFont val="함초롬바탕"/>
        <family val="1"/>
        <charset val="129"/>
      </rPr>
      <t>는 무엇을 들고 있나요</t>
    </r>
    <r>
      <rPr>
        <sz val="10"/>
        <color rgb="FF000000"/>
        <rFont val="맑은 고딕"/>
        <family val="3"/>
        <charset val="129"/>
        <scheme val="minor"/>
      </rPr>
      <t>?</t>
    </r>
  </si>
  <si>
    <t>What does (the boy) have?</t>
  </si>
  <si>
    <r>
      <t>소년은 무엇을 가지고 있나요</t>
    </r>
    <r>
      <rPr>
        <sz val="10"/>
        <color rgb="FF000000"/>
        <rFont val="맑은 고딕"/>
        <family val="3"/>
        <charset val="129"/>
        <scheme val="minor"/>
      </rPr>
      <t>?</t>
    </r>
  </si>
  <si>
    <r>
      <t>(</t>
    </r>
    <r>
      <rPr>
        <sz val="10"/>
        <color rgb="FF000000"/>
        <rFont val="맑은 고딕"/>
        <family val="1"/>
        <charset val="129"/>
      </rPr>
      <t>남자</t>
    </r>
    <r>
      <rPr>
        <sz val="10"/>
        <color rgb="FF000000"/>
        <rFont val="맑은 고딕"/>
        <family val="3"/>
        <charset val="129"/>
        <scheme val="minor"/>
      </rPr>
      <t>)</t>
    </r>
    <r>
      <rPr>
        <sz val="10"/>
        <color rgb="FF000000"/>
        <rFont val="맑은 고딕"/>
        <family val="1"/>
        <charset val="129"/>
      </rPr>
      <t>는 무엇을 하고 있나요</t>
    </r>
    <r>
      <rPr>
        <sz val="10"/>
        <color rgb="FF000000"/>
        <rFont val="맑은 고딕"/>
        <family val="3"/>
        <charset val="129"/>
        <scheme val="minor"/>
      </rPr>
      <t>?</t>
    </r>
    <phoneticPr fontId="1" type="noConversion"/>
  </si>
  <si>
    <t>(여자)는 무엇을 하고 있나요?</t>
    <phoneticPr fontId="1" type="noConversion"/>
  </si>
  <si>
    <t>(소년)은 무엇을 하고 있나요?</t>
    <phoneticPr fontId="1" type="noConversion"/>
  </si>
  <si>
    <t>(소녀)는 무엇을 하고 있나요?</t>
    <phoneticPr fontId="1" type="noConversion"/>
  </si>
  <si>
    <t>What is (the man) doing?</t>
    <phoneticPr fontId="1" type="noConversion"/>
  </si>
  <si>
    <t>What is (the woman) doing?</t>
    <phoneticPr fontId="1" type="noConversion"/>
  </si>
  <si>
    <t xml:space="preserve">What is (the boy) doing? </t>
    <phoneticPr fontId="1" type="noConversion"/>
  </si>
  <si>
    <t xml:space="preserve">What is (the girl) doing? </t>
    <phoneticPr fontId="1" type="noConversion"/>
  </si>
  <si>
    <t>What is (the man) holding?</t>
    <phoneticPr fontId="1" type="noConversion"/>
  </si>
  <si>
    <t>What is (the girl) holding?</t>
    <phoneticPr fontId="1" type="noConversion"/>
  </si>
  <si>
    <t xml:space="preserve">What is (the boy) holding? </t>
    <phoneticPr fontId="1" type="noConversion"/>
  </si>
  <si>
    <t>What is (the woman) holding?</t>
    <phoneticPr fontId="1" type="noConversion"/>
  </si>
  <si>
    <r>
      <t>(여</t>
    </r>
    <r>
      <rPr>
        <sz val="10"/>
        <color rgb="FF000000"/>
        <rFont val="함초롬바탕"/>
        <family val="1"/>
        <charset val="129"/>
      </rPr>
      <t>자</t>
    </r>
    <r>
      <rPr>
        <sz val="10"/>
        <color rgb="FF000000"/>
        <rFont val="맑은 고딕"/>
        <family val="3"/>
        <charset val="129"/>
        <scheme val="minor"/>
      </rPr>
      <t>)</t>
    </r>
    <r>
      <rPr>
        <sz val="10"/>
        <color rgb="FF000000"/>
        <rFont val="함초롬바탕"/>
        <family val="1"/>
        <charset val="129"/>
      </rPr>
      <t>는 무엇을 들고 있나요</t>
    </r>
    <r>
      <rPr>
        <sz val="10"/>
        <color rgb="FF000000"/>
        <rFont val="맑은 고딕"/>
        <family val="3"/>
        <charset val="129"/>
        <scheme val="minor"/>
      </rPr>
      <t>?</t>
    </r>
    <phoneticPr fontId="1" type="noConversion"/>
  </si>
  <si>
    <r>
      <t>(소녀)</t>
    </r>
    <r>
      <rPr>
        <sz val="10"/>
        <color rgb="FF000000"/>
        <rFont val="함초롬바탕"/>
        <family val="1"/>
        <charset val="129"/>
      </rPr>
      <t>는 무엇을 들고 있나요</t>
    </r>
    <r>
      <rPr>
        <sz val="10"/>
        <color rgb="FF000000"/>
        <rFont val="맑은 고딕"/>
        <family val="3"/>
        <charset val="129"/>
        <scheme val="minor"/>
      </rPr>
      <t>?</t>
    </r>
    <phoneticPr fontId="1" type="noConversion"/>
  </si>
  <si>
    <r>
      <t>(소년)은</t>
    </r>
    <r>
      <rPr>
        <sz val="10"/>
        <color rgb="FF000000"/>
        <rFont val="함초롬바탕"/>
        <family val="1"/>
        <charset val="129"/>
      </rPr>
      <t xml:space="preserve"> 무엇을 들고 있나요</t>
    </r>
    <r>
      <rPr>
        <sz val="10"/>
        <color rgb="FF000000"/>
        <rFont val="맑은 고딕"/>
        <family val="3"/>
        <charset val="129"/>
        <scheme val="minor"/>
      </rPr>
      <t>?</t>
    </r>
    <phoneticPr fontId="1" type="noConversion"/>
  </si>
  <si>
    <t>Who is (sitting)?</t>
  </si>
  <si>
    <r>
      <t xml:space="preserve">누가 </t>
    </r>
    <r>
      <rPr>
        <sz val="10"/>
        <color rgb="FF000000"/>
        <rFont val="맑은 고딕"/>
        <family val="3"/>
        <charset val="129"/>
        <scheme val="minor"/>
      </rPr>
      <t>(</t>
    </r>
    <r>
      <rPr>
        <sz val="10"/>
        <color rgb="FF000000"/>
        <rFont val="함초롬바탕"/>
        <family val="1"/>
        <charset val="129"/>
      </rPr>
      <t>앉아있는</t>
    </r>
    <r>
      <rPr>
        <sz val="10"/>
        <color rgb="FF000000"/>
        <rFont val="맑은 고딕"/>
        <family val="3"/>
        <charset val="129"/>
        <scheme val="minor"/>
      </rPr>
      <t>)</t>
    </r>
    <r>
      <rPr>
        <sz val="10"/>
        <color rgb="FF000000"/>
        <rFont val="함초롬바탕"/>
        <family val="1"/>
        <charset val="129"/>
      </rPr>
      <t>가</t>
    </r>
    <r>
      <rPr>
        <sz val="10"/>
        <color rgb="FF000000"/>
        <rFont val="맑은 고딕"/>
        <family val="3"/>
        <charset val="129"/>
        <scheme val="minor"/>
      </rPr>
      <t>?</t>
    </r>
  </si>
  <si>
    <t>Who has (a mustache)?</t>
  </si>
  <si>
    <t>Who is wearing (a training suit)?</t>
  </si>
  <si>
    <r>
      <t xml:space="preserve">누가 </t>
    </r>
    <r>
      <rPr>
        <sz val="10"/>
        <color rgb="FF000000"/>
        <rFont val="맑은 고딕"/>
        <family val="3"/>
        <charset val="129"/>
        <scheme val="minor"/>
      </rPr>
      <t>(</t>
    </r>
    <r>
      <rPr>
        <sz val="10"/>
        <color rgb="FF000000"/>
        <rFont val="함초롬바탕"/>
        <family val="1"/>
        <charset val="129"/>
      </rPr>
      <t>수염을</t>
    </r>
    <r>
      <rPr>
        <sz val="10"/>
        <color rgb="FF000000"/>
        <rFont val="맑은 고딕"/>
        <family val="3"/>
        <charset val="129"/>
        <scheme val="minor"/>
      </rPr>
      <t xml:space="preserve">) </t>
    </r>
    <r>
      <rPr>
        <sz val="10"/>
        <color rgb="FF000000"/>
        <rFont val="함초롬바탕"/>
        <family val="1"/>
        <charset val="129"/>
      </rPr>
      <t>가지고 있는가</t>
    </r>
    <r>
      <rPr>
        <sz val="10"/>
        <color rgb="FF000000"/>
        <rFont val="맑은 고딕"/>
        <family val="3"/>
        <charset val="129"/>
        <scheme val="minor"/>
      </rPr>
      <t>?</t>
    </r>
  </si>
  <si>
    <r>
      <t xml:space="preserve">누가 </t>
    </r>
    <r>
      <rPr>
        <sz val="10"/>
        <color rgb="FF000000"/>
        <rFont val="맑은 고딕"/>
        <family val="3"/>
        <charset val="129"/>
        <scheme val="minor"/>
      </rPr>
      <t>(</t>
    </r>
    <r>
      <rPr>
        <sz val="10"/>
        <color rgb="FF000000"/>
        <rFont val="함초롬바탕"/>
        <family val="1"/>
        <charset val="129"/>
      </rPr>
      <t>츄리닝을</t>
    </r>
    <r>
      <rPr>
        <sz val="10"/>
        <color rgb="FF000000"/>
        <rFont val="맑은 고딕"/>
        <family val="3"/>
        <charset val="129"/>
        <scheme val="minor"/>
      </rPr>
      <t xml:space="preserve">) </t>
    </r>
    <r>
      <rPr>
        <sz val="10"/>
        <color rgb="FF000000"/>
        <rFont val="함초롬바탕"/>
        <family val="1"/>
        <charset val="129"/>
      </rPr>
      <t>입고 있는가</t>
    </r>
    <r>
      <rPr>
        <sz val="10"/>
        <color rgb="FF000000"/>
        <rFont val="맑은 고딕"/>
        <family val="3"/>
        <charset val="129"/>
        <scheme val="minor"/>
      </rPr>
      <t>?</t>
    </r>
  </si>
  <si>
    <t>Where is ~~~?</t>
  </si>
  <si>
    <t>Where are ~~~?</t>
  </si>
  <si>
    <r>
      <t>어디 있나요</t>
    </r>
    <r>
      <rPr>
        <sz val="10"/>
        <color rgb="FF000000"/>
        <rFont val="맑은 고딕"/>
        <family val="3"/>
        <charset val="129"/>
        <scheme val="minor"/>
      </rPr>
      <t>?</t>
    </r>
  </si>
  <si>
    <t>at the airport/gate</t>
  </si>
  <si>
    <t>at a hospital/gym</t>
  </si>
  <si>
    <t>in a pharmacy/library/</t>
  </si>
  <si>
    <t>garden/ river</t>
  </si>
  <si>
    <t>at an amusement park</t>
  </si>
  <si>
    <t>on a playground</t>
  </si>
  <si>
    <t>on the wall/</t>
  </si>
  <si>
    <t>놀이공원에</t>
  </si>
  <si>
    <t>놀이터에</t>
  </si>
  <si>
    <t>벽에</t>
  </si>
  <si>
    <t>in / on / under / next to</t>
  </si>
  <si>
    <t>behind/ in front of /between</t>
  </si>
  <si>
    <t>near the door/windows</t>
  </si>
  <si>
    <t>창문 근처에</t>
    <phoneticPr fontId="1" type="noConversion"/>
  </si>
  <si>
    <t>near the windows</t>
    <phoneticPr fontId="1" type="noConversion"/>
  </si>
  <si>
    <t>강에</t>
    <phoneticPr fontId="1" type="noConversion"/>
  </si>
  <si>
    <t>in a river</t>
    <phoneticPr fontId="1" type="noConversion"/>
  </si>
  <si>
    <t>in a library</t>
    <phoneticPr fontId="1" type="noConversion"/>
  </si>
  <si>
    <t>도서관에</t>
    <phoneticPr fontId="1" type="noConversion"/>
  </si>
  <si>
    <t>체육관에</t>
    <phoneticPr fontId="1" type="noConversion"/>
  </si>
  <si>
    <t>at a gym</t>
    <phoneticPr fontId="1" type="noConversion"/>
  </si>
  <si>
    <t>at the gate</t>
    <phoneticPr fontId="1" type="noConversion"/>
  </si>
  <si>
    <t>문에</t>
    <phoneticPr fontId="1" type="noConversion"/>
  </si>
  <si>
    <t>문 근처에</t>
    <phoneticPr fontId="1" type="noConversion"/>
  </si>
  <si>
    <t>near the door</t>
    <phoneticPr fontId="1" type="noConversion"/>
  </si>
  <si>
    <t>at the airport</t>
    <phoneticPr fontId="1" type="noConversion"/>
  </si>
  <si>
    <t>공항에</t>
    <phoneticPr fontId="1" type="noConversion"/>
  </si>
  <si>
    <t>at a hospital</t>
    <phoneticPr fontId="1" type="noConversion"/>
  </si>
  <si>
    <t>병원에</t>
    <phoneticPr fontId="1" type="noConversion"/>
  </si>
  <si>
    <t>in a pharmacy</t>
    <phoneticPr fontId="1" type="noConversion"/>
  </si>
  <si>
    <t>약국에</t>
    <phoneticPr fontId="1" type="noConversion"/>
  </si>
  <si>
    <t>정원에</t>
    <phoneticPr fontId="1" type="noConversion"/>
  </si>
  <si>
    <t>in a garden</t>
    <phoneticPr fontId="1" type="noConversion"/>
  </si>
  <si>
    <t>on the wall</t>
    <phoneticPr fontId="1" type="noConversion"/>
  </si>
  <si>
    <t>안에</t>
    <phoneticPr fontId="1" type="noConversion"/>
  </si>
  <si>
    <t>in</t>
    <phoneticPr fontId="1" type="noConversion"/>
  </si>
  <si>
    <t>뒤에</t>
    <phoneticPr fontId="1" type="noConversion"/>
  </si>
  <si>
    <t>behind</t>
    <phoneticPr fontId="1" type="noConversion"/>
  </si>
  <si>
    <t>아래에</t>
    <phoneticPr fontId="1" type="noConversion"/>
  </si>
  <si>
    <t>under</t>
    <phoneticPr fontId="1" type="noConversion"/>
  </si>
  <si>
    <t>next to</t>
    <phoneticPr fontId="1" type="noConversion"/>
  </si>
  <si>
    <t>between</t>
    <phoneticPr fontId="1" type="noConversion"/>
  </si>
  <si>
    <t>사이에</t>
    <phoneticPr fontId="1" type="noConversion"/>
  </si>
  <si>
    <t>옆에</t>
    <phoneticPr fontId="1" type="noConversion"/>
  </si>
  <si>
    <t>위에</t>
    <phoneticPr fontId="1" type="noConversion"/>
  </si>
  <si>
    <t>on</t>
    <phoneticPr fontId="1" type="noConversion"/>
  </si>
  <si>
    <t>앞에</t>
    <phoneticPr fontId="1" type="noConversion"/>
  </si>
  <si>
    <t>in front of</t>
    <phoneticPr fontId="1" type="noConversion"/>
  </si>
  <si>
    <t>Where</t>
  </si>
  <si>
    <t>When</t>
  </si>
  <si>
    <t>Why</t>
  </si>
  <si>
    <t>How</t>
  </si>
  <si>
    <t>How many</t>
  </si>
  <si>
    <t>How much</t>
  </si>
  <si>
    <t>How often</t>
  </si>
  <si>
    <t>누가</t>
  </si>
  <si>
    <t>어디</t>
  </si>
  <si>
    <t>언제</t>
  </si>
  <si>
    <t>왜</t>
  </si>
  <si>
    <t>어떻게</t>
  </si>
  <si>
    <t>얼마나 많이</t>
  </si>
  <si>
    <t>얼마나 자주</t>
  </si>
  <si>
    <t>once a day</t>
  </si>
  <si>
    <t>twice a week</t>
  </si>
  <si>
    <t>항상</t>
  </si>
  <si>
    <t>자주</t>
  </si>
  <si>
    <t>하루에 한 번</t>
  </si>
  <si>
    <t>일주일에 두 번</t>
  </si>
  <si>
    <t xml:space="preserve">Can I ~? May I ~? </t>
  </si>
  <si>
    <t>허락을 구할 때</t>
  </si>
  <si>
    <t>Can you ~? Whould you ~? Could you ~?</t>
  </si>
  <si>
    <t>요청할 때</t>
  </si>
  <si>
    <t>Of course.</t>
  </si>
  <si>
    <t>Sure.</t>
  </si>
  <si>
    <t>Wait a moment.</t>
  </si>
  <si>
    <t>물론이지</t>
  </si>
  <si>
    <t>잠깐 기다려</t>
  </si>
  <si>
    <r>
      <t>Can</t>
    </r>
    <r>
      <rPr>
        <sz val="10"/>
        <color rgb="FF000000"/>
        <rFont val="함초롬바탕"/>
        <family val="1"/>
        <charset val="129"/>
      </rPr>
      <t>으로 물어보면</t>
    </r>
    <r>
      <rPr>
        <sz val="10"/>
        <color rgb="FF000000"/>
        <rFont val="맑은 고딕"/>
        <family val="3"/>
        <charset val="129"/>
        <scheme val="minor"/>
      </rPr>
      <t>?</t>
    </r>
  </si>
  <si>
    <r>
      <t>May</t>
    </r>
    <r>
      <rPr>
        <sz val="10"/>
        <color rgb="FF000000"/>
        <rFont val="함초롬바탕"/>
        <family val="1"/>
        <charset val="129"/>
      </rPr>
      <t>로 물어보면</t>
    </r>
    <r>
      <rPr>
        <sz val="10"/>
        <color rgb="FF000000"/>
        <rFont val="맑은 고딕"/>
        <family val="3"/>
        <charset val="129"/>
        <scheme val="minor"/>
      </rPr>
      <t>?</t>
    </r>
  </si>
  <si>
    <r>
      <t>Do/Does/Did</t>
    </r>
    <r>
      <rPr>
        <sz val="10"/>
        <color rgb="FF000000"/>
        <rFont val="함초롬바탕"/>
        <family val="1"/>
        <charset val="129"/>
      </rPr>
      <t>로 물어보면</t>
    </r>
    <r>
      <rPr>
        <sz val="10"/>
        <color rgb="FF000000"/>
        <rFont val="맑은 고딕"/>
        <family val="3"/>
        <charset val="129"/>
        <scheme val="minor"/>
      </rPr>
      <t>?</t>
    </r>
  </si>
  <si>
    <r>
      <t>Be</t>
    </r>
    <r>
      <rPr>
        <sz val="10"/>
        <color rgb="FF000000"/>
        <rFont val="함초롬바탕"/>
        <family val="1"/>
        <charset val="129"/>
      </rPr>
      <t xml:space="preserve">로 물어보면 </t>
    </r>
  </si>
  <si>
    <r>
      <t>I</t>
    </r>
    <r>
      <rPr>
        <sz val="10"/>
        <color rgb="FF000000"/>
        <rFont val="함초롬바탕"/>
        <family val="1"/>
        <charset val="129"/>
      </rPr>
      <t>로 물어보면</t>
    </r>
    <r>
      <rPr>
        <sz val="10"/>
        <color rgb="FF000000"/>
        <rFont val="맑은 고딕"/>
        <family val="3"/>
        <charset val="129"/>
        <scheme val="minor"/>
      </rPr>
      <t>?</t>
    </r>
  </si>
  <si>
    <r>
      <t>You</t>
    </r>
    <r>
      <rPr>
        <sz val="10"/>
        <color rgb="FF000000"/>
        <rFont val="함초롬바탕"/>
        <family val="1"/>
        <charset val="129"/>
      </rPr>
      <t>로 물어보면</t>
    </r>
    <r>
      <rPr>
        <sz val="10"/>
        <color rgb="FF000000"/>
        <rFont val="맑은 고딕"/>
        <family val="3"/>
        <charset val="129"/>
        <scheme val="minor"/>
      </rPr>
      <t>?</t>
    </r>
  </si>
  <si>
    <r>
      <t>We</t>
    </r>
    <r>
      <rPr>
        <sz val="10"/>
        <color rgb="FF000000"/>
        <rFont val="함초롬바탕"/>
        <family val="1"/>
        <charset val="129"/>
      </rPr>
      <t>로 물어보면</t>
    </r>
    <r>
      <rPr>
        <sz val="10"/>
        <color rgb="FF000000"/>
        <rFont val="맑은 고딕"/>
        <family val="3"/>
        <charset val="129"/>
        <scheme val="minor"/>
      </rPr>
      <t>?</t>
    </r>
  </si>
  <si>
    <r>
      <t>He/She/It/They</t>
    </r>
    <r>
      <rPr>
        <sz val="10"/>
        <color rgb="FF000000"/>
        <rFont val="함초롬바탕"/>
        <family val="1"/>
        <charset val="129"/>
      </rPr>
      <t>로 물어보면</t>
    </r>
    <r>
      <rPr>
        <sz val="10"/>
        <color rgb="FF000000"/>
        <rFont val="맑은 고딕"/>
        <family val="3"/>
        <charset val="129"/>
        <scheme val="minor"/>
      </rPr>
      <t>?</t>
    </r>
  </si>
  <si>
    <r>
      <t>Can</t>
    </r>
    <r>
      <rPr>
        <sz val="10"/>
        <color rgb="FF000000"/>
        <rFont val="함초롬바탕"/>
        <family val="1"/>
        <charset val="129"/>
      </rPr>
      <t>으로 대답</t>
    </r>
  </si>
  <si>
    <r>
      <t>May</t>
    </r>
    <r>
      <rPr>
        <sz val="10"/>
        <color rgb="FF000000"/>
        <rFont val="함초롬바탕"/>
        <family val="1"/>
        <charset val="129"/>
      </rPr>
      <t>로 대답</t>
    </r>
  </si>
  <si>
    <r>
      <t>Do/Does/Did</t>
    </r>
    <r>
      <rPr>
        <sz val="10"/>
        <color rgb="FF000000"/>
        <rFont val="함초롬바탕"/>
        <family val="1"/>
        <charset val="129"/>
      </rPr>
      <t>로 대답</t>
    </r>
  </si>
  <si>
    <r>
      <t>Be</t>
    </r>
    <r>
      <rPr>
        <sz val="10"/>
        <color rgb="FF000000"/>
        <rFont val="함초롬바탕"/>
        <family val="1"/>
        <charset val="129"/>
      </rPr>
      <t>로 대답</t>
    </r>
  </si>
  <si>
    <r>
      <t>You</t>
    </r>
    <r>
      <rPr>
        <sz val="10"/>
        <color rgb="FF000000"/>
        <rFont val="함초롬바탕"/>
        <family val="1"/>
        <charset val="129"/>
      </rPr>
      <t>로 대답</t>
    </r>
  </si>
  <si>
    <r>
      <t xml:space="preserve">I </t>
    </r>
    <r>
      <rPr>
        <sz val="10"/>
        <color rgb="FF000000"/>
        <rFont val="함초롬바탕"/>
        <family val="1"/>
        <charset val="129"/>
      </rPr>
      <t xml:space="preserve">나 </t>
    </r>
    <r>
      <rPr>
        <sz val="10"/>
        <color rgb="FF000000"/>
        <rFont val="맑은 고딕"/>
        <family val="3"/>
        <charset val="129"/>
        <scheme val="minor"/>
      </rPr>
      <t>We</t>
    </r>
    <r>
      <rPr>
        <sz val="10"/>
        <color rgb="FF000000"/>
        <rFont val="함초롬바탕"/>
        <family val="1"/>
        <charset val="129"/>
      </rPr>
      <t>로 대답</t>
    </r>
  </si>
  <si>
    <r>
      <t xml:space="preserve">We </t>
    </r>
    <r>
      <rPr>
        <sz val="10"/>
        <color rgb="FF000000"/>
        <rFont val="함초롬바탕"/>
        <family val="1"/>
        <charset val="129"/>
      </rPr>
      <t xml:space="preserve">나 </t>
    </r>
    <r>
      <rPr>
        <sz val="10"/>
        <color rgb="FF000000"/>
        <rFont val="맑은 고딕"/>
        <family val="3"/>
        <charset val="129"/>
        <scheme val="minor"/>
      </rPr>
      <t>You</t>
    </r>
    <r>
      <rPr>
        <sz val="10"/>
        <color rgb="FF000000"/>
        <rFont val="함초롬바탕"/>
        <family val="1"/>
        <charset val="129"/>
      </rPr>
      <t>로 대답</t>
    </r>
  </si>
  <si>
    <t>He / She / It / They</t>
  </si>
  <si>
    <t>Let’s ~</t>
  </si>
  <si>
    <t>How about ~</t>
  </si>
  <si>
    <t>Why don’t we ~</t>
  </si>
  <si>
    <r>
      <t>~</t>
    </r>
    <r>
      <rPr>
        <sz val="10"/>
        <color rgb="FF000000"/>
        <rFont val="함초롬바탕"/>
        <family val="1"/>
        <charset val="129"/>
      </rPr>
      <t>하자</t>
    </r>
  </si>
  <si>
    <r>
      <t>~</t>
    </r>
    <r>
      <rPr>
        <sz val="10"/>
        <color rgb="FF000000"/>
        <rFont val="함초롬바탕"/>
        <family val="1"/>
        <charset val="129"/>
      </rPr>
      <t>하는 거 어때</t>
    </r>
    <r>
      <rPr>
        <sz val="10"/>
        <color rgb="FF000000"/>
        <rFont val="맑은 고딕"/>
        <family val="3"/>
        <charset val="129"/>
        <scheme val="minor"/>
      </rPr>
      <t>?</t>
    </r>
  </si>
  <si>
    <t>Sounds great</t>
  </si>
  <si>
    <t>Sounds good</t>
  </si>
  <si>
    <t>That sounds good</t>
  </si>
  <si>
    <t>That’s a good idea</t>
  </si>
  <si>
    <t>All right</t>
  </si>
  <si>
    <t>좋아</t>
    <phoneticPr fontId="1" type="noConversion"/>
  </si>
  <si>
    <t>clean up</t>
  </si>
  <si>
    <t>get on &lt;&gt; get off</t>
  </si>
  <si>
    <t>look around</t>
  </si>
  <si>
    <t>put down &lt;&gt; lift</t>
  </si>
  <si>
    <t>take off &lt;&gt; put on</t>
  </si>
  <si>
    <t>throw away &lt;&gt; pick up</t>
  </si>
  <si>
    <t>try on</t>
  </si>
  <si>
    <t>wait for</t>
  </si>
  <si>
    <t>wake up</t>
  </si>
  <si>
    <t>wrap &lt;&gt; wrap</t>
  </si>
  <si>
    <r>
      <t xml:space="preserve">clean ( ) </t>
    </r>
    <r>
      <rPr>
        <sz val="10"/>
        <color rgb="FF000000"/>
        <rFont val="함초롬바탕"/>
        <family val="1"/>
        <charset val="129"/>
      </rPr>
      <t>청소하다</t>
    </r>
  </si>
  <si>
    <r>
      <t xml:space="preserve">get ( ) </t>
    </r>
    <r>
      <rPr>
        <sz val="10"/>
        <color rgb="FF000000"/>
        <rFont val="함초롬바탕"/>
        <family val="1"/>
        <charset val="129"/>
      </rPr>
      <t xml:space="preserve">올라타다 </t>
    </r>
    <r>
      <rPr>
        <sz val="10"/>
        <color rgb="FF000000"/>
        <rFont val="맑은 고딕"/>
        <family val="3"/>
        <charset val="129"/>
        <scheme val="minor"/>
      </rPr>
      <t xml:space="preserve">&lt;&gt; get ( ) </t>
    </r>
    <r>
      <rPr>
        <sz val="10"/>
        <color rgb="FF000000"/>
        <rFont val="함초롬바탕"/>
        <family val="1"/>
        <charset val="129"/>
      </rPr>
      <t>내리다</t>
    </r>
  </si>
  <si>
    <r>
      <t xml:space="preserve">look ( ) </t>
    </r>
    <r>
      <rPr>
        <sz val="10"/>
        <color rgb="FF000000"/>
        <rFont val="함초롬바탕"/>
        <family val="1"/>
        <charset val="129"/>
      </rPr>
      <t>둘러보다</t>
    </r>
  </si>
  <si>
    <r>
      <t xml:space="preserve">put ( ) </t>
    </r>
    <r>
      <rPr>
        <sz val="10"/>
        <color rgb="FF000000"/>
        <rFont val="함초롬바탕"/>
        <family val="1"/>
        <charset val="129"/>
      </rPr>
      <t xml:space="preserve">내려놓다 </t>
    </r>
    <r>
      <rPr>
        <sz val="10"/>
        <color rgb="FF000000"/>
        <rFont val="맑은 고딕"/>
        <family val="3"/>
        <charset val="129"/>
        <scheme val="minor"/>
      </rPr>
      <t xml:space="preserve">&lt;&gt; ( ) </t>
    </r>
    <r>
      <rPr>
        <sz val="10"/>
        <color rgb="FF000000"/>
        <rFont val="함초롬바탕"/>
        <family val="1"/>
        <charset val="129"/>
      </rPr>
      <t>들어올리다</t>
    </r>
  </si>
  <si>
    <r>
      <t xml:space="preserve">take ( ) </t>
    </r>
    <r>
      <rPr>
        <sz val="10"/>
        <color rgb="FF000000"/>
        <rFont val="함초롬바탕"/>
        <family val="1"/>
        <charset val="129"/>
      </rPr>
      <t xml:space="preserve">벗다 </t>
    </r>
    <r>
      <rPr>
        <sz val="10"/>
        <color rgb="FF000000"/>
        <rFont val="맑은 고딕"/>
        <family val="3"/>
        <charset val="129"/>
        <scheme val="minor"/>
      </rPr>
      <t xml:space="preserve">&lt;&gt; put ( ) </t>
    </r>
    <r>
      <rPr>
        <sz val="10"/>
        <color rgb="FF000000"/>
        <rFont val="함초롬바탕"/>
        <family val="1"/>
        <charset val="129"/>
      </rPr>
      <t>입다</t>
    </r>
  </si>
  <si>
    <r>
      <t xml:space="preserve">throw ( ) </t>
    </r>
    <r>
      <rPr>
        <sz val="10"/>
        <color rgb="FF000000"/>
        <rFont val="함초롬바탕"/>
        <family val="1"/>
        <charset val="129"/>
      </rPr>
      <t xml:space="preserve">버리다 </t>
    </r>
    <r>
      <rPr>
        <sz val="10"/>
        <color rgb="FF000000"/>
        <rFont val="맑은 고딕"/>
        <family val="3"/>
        <charset val="129"/>
        <scheme val="minor"/>
      </rPr>
      <t xml:space="preserve">&lt;&gt; pick ( ) </t>
    </r>
    <r>
      <rPr>
        <sz val="10"/>
        <color rgb="FF000000"/>
        <rFont val="함초롬바탕"/>
        <family val="1"/>
        <charset val="129"/>
      </rPr>
      <t>줍다</t>
    </r>
  </si>
  <si>
    <r>
      <t xml:space="preserve">try ( ) </t>
    </r>
    <r>
      <rPr>
        <sz val="10"/>
        <color rgb="FF000000"/>
        <rFont val="함초롬바탕"/>
        <family val="1"/>
        <charset val="129"/>
      </rPr>
      <t>입어보다</t>
    </r>
    <r>
      <rPr>
        <sz val="10"/>
        <color rgb="FF000000"/>
        <rFont val="맑은 고딕"/>
        <family val="3"/>
        <charset val="129"/>
        <scheme val="minor"/>
      </rPr>
      <t>(</t>
    </r>
    <r>
      <rPr>
        <sz val="10"/>
        <color rgb="FF000000"/>
        <rFont val="함초롬바탕"/>
        <family val="1"/>
        <charset val="129"/>
      </rPr>
      <t>써보다</t>
    </r>
    <r>
      <rPr>
        <sz val="10"/>
        <color rgb="FF000000"/>
        <rFont val="맑은 고딕"/>
        <family val="3"/>
        <charset val="129"/>
        <scheme val="minor"/>
      </rPr>
      <t xml:space="preserve">, </t>
    </r>
    <r>
      <rPr>
        <sz val="10"/>
        <color rgb="FF000000"/>
        <rFont val="함초롬바탕"/>
        <family val="1"/>
        <charset val="129"/>
      </rPr>
      <t>신어보다</t>
    </r>
    <r>
      <rPr>
        <sz val="10"/>
        <color rgb="FF000000"/>
        <rFont val="맑은 고딕"/>
        <family val="3"/>
        <charset val="129"/>
        <scheme val="minor"/>
      </rPr>
      <t>)</t>
    </r>
  </si>
  <si>
    <r>
      <t xml:space="preserve">wait ( ) </t>
    </r>
    <r>
      <rPr>
        <sz val="10"/>
        <color rgb="FF000000"/>
        <rFont val="함초롬바탕"/>
        <family val="1"/>
        <charset val="129"/>
      </rPr>
      <t>기다리다</t>
    </r>
  </si>
  <si>
    <r>
      <t xml:space="preserve">wake ( ) </t>
    </r>
    <r>
      <rPr>
        <sz val="10"/>
        <color rgb="FF000000"/>
        <rFont val="함초롬바탕"/>
        <family val="1"/>
        <charset val="129"/>
      </rPr>
      <t>잠을 깨우다</t>
    </r>
  </si>
  <si>
    <r>
      <t xml:space="preserve">( )wrap </t>
    </r>
    <r>
      <rPr>
        <sz val="10"/>
        <color rgb="FF000000"/>
        <rFont val="함초롬바탕"/>
        <family val="1"/>
        <charset val="129"/>
      </rPr>
      <t xml:space="preserve">포장을 풀다 </t>
    </r>
    <r>
      <rPr>
        <sz val="10"/>
        <color rgb="FF000000"/>
        <rFont val="맑은 고딕"/>
        <family val="3"/>
        <charset val="129"/>
        <scheme val="minor"/>
      </rPr>
      <t xml:space="preserve">&lt;&gt; wrap </t>
    </r>
    <r>
      <rPr>
        <sz val="10"/>
        <color rgb="FF000000"/>
        <rFont val="함초롬바탕"/>
        <family val="1"/>
        <charset val="129"/>
      </rPr>
      <t>포장하다</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</si>
</sst>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Red]0"/>
  </numFmts>
  <fonts count="46" x14ac:knownFonts="1">
    <font>
      <sz val="11"/>
      <color theme="1"/>
      <name val="맑은 고딕"/>
      <family val="2"/>
      <charset val="129"/>
      <scheme val="minor"/>
    </font>
    <font>
      <sz val="8"/>
      <name val="맑은 고딕"/>
      <family val="2"/>
      <charset val="129"/>
      <scheme val="minor"/>
    </font>
    <font>
      <sz val="11"/>
      <color theme="1"/>
      <name val="Calibri"/>
      <family val="2"/>
    </font>
    <font>
      <sz val="11"/>
      <color theme="1"/>
      <name val="맑은 고딕"/>
      <family val="2"/>
      <scheme val="minor"/>
    </font>
    <font>
      <sz val="9"/>
      <color indexed="81"/>
      <name val="Tahoma"/>
      <family val="2"/>
    </font>
    <font>
      <b/>
      <sz val="9"/>
      <color indexed="81"/>
      <name val="Tahoma"/>
      <family val="2"/>
    </font>
    <font>
      <sz val="8"/>
      <name val="맑은 고딕"/>
      <family val="3"/>
      <charset val="129"/>
      <scheme val="minor"/>
    </font>
    <font>
      <sz val="9"/>
      <color rgb="FF000000"/>
      <name val="함초롬돋움"/>
      <family val="3"/>
      <charset val="129"/>
    </font>
    <font>
      <sz val="9"/>
      <color rgb="FF808080"/>
      <name val="함초롬돋움"/>
      <family val="3"/>
      <charset val="129"/>
    </font>
    <font>
      <sz val="8"/>
      <color rgb="FF000000"/>
      <name val="함초롬돋움"/>
      <family val="3"/>
      <charset val="129"/>
    </font>
    <font>
      <sz val="9"/>
      <color rgb="FF000000"/>
      <name val="나눔스퀘어라운드 Regular"/>
      <family val="3"/>
      <charset val="129"/>
    </font>
    <font>
      <b/>
      <sz val="9"/>
      <color rgb="FF000000"/>
      <name val="나눔스퀘어라운드 Regular"/>
      <family val="3"/>
      <charset val="129"/>
    </font>
    <font>
      <sz val="10"/>
      <color rgb="FF000000"/>
      <name val="1훈버거버거 R"/>
      <family val="1"/>
      <charset val="129"/>
    </font>
    <font>
      <sz val="9"/>
      <color rgb="FF000000"/>
      <name val="맑은 고딕"/>
      <family val="3"/>
      <charset val="129"/>
      <scheme val="minor"/>
    </font>
    <font>
      <sz val="9"/>
      <color rgb="FFFF0000"/>
      <name val="나눔스퀘어라운드 Regular"/>
      <family val="3"/>
      <charset val="129"/>
    </font>
    <font>
      <sz val="9"/>
      <color rgb="FF808080"/>
      <name val="나눔스퀘어라운드 Regular"/>
      <family val="3"/>
      <charset val="129"/>
    </font>
    <font>
      <sz val="8"/>
      <color rgb="FF000000"/>
      <name val="나눔스퀘어라운드 Regular"/>
      <family val="3"/>
      <charset val="129"/>
    </font>
    <font>
      <sz val="8"/>
      <color rgb="FF000000"/>
      <name val="맑은 고딕"/>
      <family val="3"/>
      <charset val="129"/>
      <scheme val="minor"/>
    </font>
    <font>
      <sz val="7"/>
      <color rgb="FF808080"/>
      <name val="나눔스퀘어라운드 Regular"/>
      <family val="3"/>
      <charset val="129"/>
    </font>
    <font>
      <sz val="6"/>
      <color rgb="FF808080"/>
      <name val="나눔스퀘어라운드 Regular"/>
      <family val="3"/>
      <charset val="129"/>
    </font>
    <font>
      <b/>
      <sz val="6"/>
      <color rgb="FF808080"/>
      <name val="나눔스퀘어라운드 Regular"/>
      <family val="3"/>
      <charset val="129"/>
    </font>
    <font>
      <sz val="8"/>
      <color rgb="FFFF0000"/>
      <name val="나눔스퀘어라운드 Regular"/>
      <family val="3"/>
      <charset val="129"/>
    </font>
    <font>
      <b/>
      <sz val="8"/>
      <color rgb="FF000000"/>
      <name val="나눔스퀘어라운드 Regular"/>
      <family val="3"/>
      <charset val="129"/>
    </font>
    <font>
      <b/>
      <sz val="8"/>
      <color rgb="FF000000"/>
      <name val="맑은 고딕"/>
      <family val="3"/>
      <charset val="129"/>
      <scheme val="minor"/>
    </font>
    <font>
      <sz val="8"/>
      <color rgb="FF0000FF"/>
      <name val="나눔스퀘어라운드 Regular"/>
      <family val="3"/>
      <charset val="129"/>
    </font>
    <font>
      <sz val="7"/>
      <color rgb="FF0000FF"/>
      <name val="나눔스퀘어라운드 Regular"/>
      <family val="3"/>
      <charset val="129"/>
    </font>
    <font>
      <sz val="7"/>
      <color rgb="FFFF0000"/>
      <name val="나눔스퀘어라운드 Regular"/>
      <family val="3"/>
      <charset val="129"/>
    </font>
    <font>
      <sz val="6"/>
      <color rgb="FF0000FF"/>
      <name val="나눔스퀘어라운드 Regular"/>
      <family val="3"/>
      <charset val="129"/>
    </font>
    <font>
      <b/>
      <sz val="9"/>
      <color rgb="FF000000"/>
      <name val="맑은 고딕"/>
      <family val="3"/>
      <charset val="129"/>
      <scheme val="minor"/>
    </font>
    <font>
      <sz val="7"/>
      <color rgb="FF000000"/>
      <name val="나눔스퀘어라운드 Regular"/>
      <family val="3"/>
      <charset val="129"/>
    </font>
    <font>
      <sz val="11"/>
      <color theme="0"/>
      <name val="맑은 고딕"/>
      <family val="2"/>
      <charset val="129"/>
      <scheme val="minor"/>
    </font>
    <font>
      <sz val="8"/>
      <color rgb="FF0A0101"/>
      <name val="Arial"/>
      <family val="2"/>
    </font>
    <font>
      <sz val="14"/>
      <color rgb="FFDCDCAA"/>
      <name val="Consolas"/>
      <family val="3"/>
    </font>
    <font>
      <sz val="14"/>
      <color rgb="FFCE9178"/>
      <name val="Consolas"/>
      <family val="3"/>
    </font>
    <font>
      <sz val="10"/>
      <color rgb="FF000000"/>
      <name val="나눔스퀘어라운드 Regular"/>
      <family val="3"/>
      <charset val="129"/>
    </font>
    <font>
      <sz val="8"/>
      <color rgb="FF808080"/>
      <name val="나눔스퀘어라운드 Regular"/>
      <family val="3"/>
      <charset val="129"/>
    </font>
    <font>
      <sz val="11"/>
      <color rgb="FF4FC1FF"/>
      <name val="Consolas"/>
      <family val="3"/>
    </font>
    <font>
      <b/>
      <sz val="10"/>
      <color rgb="FF000000"/>
      <name val="나눔스퀘어라운드 Regular"/>
      <family val="3"/>
      <charset val="129"/>
    </font>
    <font>
      <sz val="6"/>
      <color rgb="FF000000"/>
      <name val="나눔스퀘어라운드 Regular"/>
      <family val="3"/>
      <charset val="129"/>
    </font>
    <font>
      <sz val="9"/>
      <color rgb="FF808080"/>
      <name val="맑은 고딕"/>
      <family val="3"/>
      <charset val="129"/>
      <scheme val="minor"/>
    </font>
    <font>
      <b/>
      <sz val="9"/>
      <color rgb="FFFF0000"/>
      <name val="나눔스퀘어라운드 Regular"/>
      <family val="3"/>
      <charset val="129"/>
    </font>
    <font>
      <sz val="10"/>
      <color rgb="FF000000"/>
      <name val="맑은 고딕"/>
      <family val="3"/>
      <charset val="129"/>
      <scheme val="minor"/>
    </font>
    <font>
      <sz val="10"/>
      <color rgb="FF000000"/>
      <name val="함초롬바탕"/>
      <family val="1"/>
      <charset val="129"/>
    </font>
    <font>
      <b/>
      <sz val="10"/>
      <color rgb="FF000000"/>
      <name val="함초롬바탕"/>
      <family val="1"/>
      <charset val="129"/>
    </font>
    <font>
      <sz val="10"/>
      <color rgb="FF000000"/>
      <name val="맑은 고딕"/>
      <family val="1"/>
      <charset val="129"/>
    </font>
    <font>
      <b/>
      <sz val="10"/>
      <color rgb="FF000000"/>
      <name val="맑은 고딕"/>
      <family val="3"/>
      <charset val="129"/>
      <scheme val="minor"/>
    </font>
  </fonts>
  <fills count="7">
    <fill>
      <patternFill patternType="none"/>
    </fill>
    <fill>
      <patternFill patternType="gray125"/>
    </fill>
    <fill>
      <patternFill patternType="solid">
        <fgColor rgb="FFD9E2F3"/>
        <bgColor rgb="FFD9E2F3"/>
      </patternFill>
    </fill>
    <fill>
      <patternFill patternType="solid">
        <fgColor rgb="FFFFFFFF"/>
        <bgColor indexed="64"/>
      </patternFill>
    </fill>
    <fill>
      <patternFill patternType="solid">
        <fgColor rgb="FFFCF5E3"/>
        <bgColor indexed="64"/>
      </patternFill>
    </fill>
    <fill>
      <patternFill patternType="solid">
        <fgColor theme="1"/>
        <bgColor indexed="64"/>
      </patternFill>
    </fill>
    <fill>
      <patternFill patternType="solid">
        <fgColor rgb="FFF7FAF1"/>
        <bgColor indexed="64"/>
      </patternFill>
    </fill>
  </fills>
  <borders count="26">
    <border>
      <left/>
      <right/>
      <top/>
      <bottom/>
      <diagonal/>
    </border>
    <border>
      <left style="thin">
        <color rgb="FFF3D595"/>
      </left>
      <right style="thin">
        <color rgb="FFF3D595"/>
      </right>
      <top style="thin">
        <color rgb="FFF3D595"/>
      </top>
      <bottom style="thin">
        <color rgb="FFF3D595"/>
      </bottom>
      <diagonal/>
    </border>
    <border>
      <left style="thin">
        <color rgb="FFF3D595"/>
      </left>
      <right style="thin">
        <color rgb="FFF3D595"/>
      </right>
      <top style="thin">
        <color rgb="FFF3D595"/>
      </top>
      <bottom/>
      <diagonal/>
    </border>
    <border>
      <left style="thin">
        <color rgb="FFF3D595"/>
      </left>
      <right style="thin">
        <color rgb="FFF3D595"/>
      </right>
      <top/>
      <bottom style="thin">
        <color rgb="FFF3D595"/>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F3D595"/>
      </right>
      <top/>
      <bottom/>
      <diagonal/>
    </border>
    <border>
      <left style="thin">
        <color rgb="FFF3D595"/>
      </left>
      <right style="thin">
        <color rgb="FFF3D595"/>
      </right>
      <top/>
      <bottom/>
      <diagonal/>
    </border>
    <border>
      <left style="thin">
        <color rgb="FFEBB74A"/>
      </left>
      <right style="thin">
        <color rgb="FFEBB74A"/>
      </right>
      <top style="thin">
        <color rgb="FFEBB74A"/>
      </top>
      <bottom style="thin">
        <color rgb="FFEBB74A"/>
      </bottom>
      <diagonal/>
    </border>
    <border>
      <left style="thin">
        <color rgb="FFEBB74A"/>
      </left>
      <right style="thin">
        <color rgb="FFEBB74A"/>
      </right>
      <top style="thin">
        <color rgb="FFEBB74A"/>
      </top>
      <bottom/>
      <diagonal/>
    </border>
    <border>
      <left style="thin">
        <color rgb="FFEBB74A"/>
      </left>
      <right style="thin">
        <color rgb="FFEBB74A"/>
      </right>
      <top/>
      <bottom style="thin">
        <color rgb="FFEBB74A"/>
      </bottom>
      <diagonal/>
    </border>
    <border>
      <left style="thin">
        <color rgb="FFF8E3B6"/>
      </left>
      <right style="thin">
        <color rgb="FFF8E3B6"/>
      </right>
      <top style="thin">
        <color rgb="FFF8E3B6"/>
      </top>
      <bottom style="thin">
        <color rgb="FFF8E3B6"/>
      </bottom>
      <diagonal/>
    </border>
    <border>
      <left style="thin">
        <color rgb="FFF8E3B6"/>
      </left>
      <right style="thin">
        <color rgb="FFF8E3B6"/>
      </right>
      <top style="thin">
        <color rgb="FFF8E3B6"/>
      </top>
      <bottom/>
      <diagonal/>
    </border>
    <border>
      <left style="thin">
        <color rgb="FFF3D595"/>
      </left>
      <right/>
      <top style="thin">
        <color rgb="FFF3D595"/>
      </top>
      <bottom style="thin">
        <color rgb="FFF3D595"/>
      </bottom>
      <diagonal/>
    </border>
    <border>
      <left/>
      <right style="thin">
        <color rgb="FFF3D595"/>
      </right>
      <top style="thin">
        <color rgb="FFF3D595"/>
      </top>
      <bottom style="thin">
        <color rgb="FFF3D595"/>
      </bottom>
      <diagonal/>
    </border>
    <border>
      <left style="thin">
        <color rgb="FFEBB74A"/>
      </left>
      <right/>
      <top style="thin">
        <color rgb="FFEBB74A"/>
      </top>
      <bottom/>
      <diagonal/>
    </border>
    <border>
      <left/>
      <right style="thin">
        <color rgb="FFEBB74A"/>
      </right>
      <top style="thin">
        <color rgb="FFEBB74A"/>
      </top>
      <bottom/>
      <diagonal/>
    </border>
    <border>
      <left style="thin">
        <color rgb="FFEBB74A"/>
      </left>
      <right/>
      <top/>
      <bottom style="thin">
        <color rgb="FFEBB74A"/>
      </bottom>
      <diagonal/>
    </border>
    <border>
      <left/>
      <right style="thin">
        <color rgb="FFEBB74A"/>
      </right>
      <top/>
      <bottom style="thin">
        <color rgb="FFEBB74A"/>
      </bottom>
      <diagonal/>
    </border>
    <border>
      <left style="thin">
        <color rgb="FFEBB74A"/>
      </left>
      <right/>
      <top/>
      <bottom/>
      <diagonal/>
    </border>
    <border>
      <left/>
      <right style="thin">
        <color rgb="FFEBB74A"/>
      </right>
      <top/>
      <bottom/>
      <diagonal/>
    </border>
    <border>
      <left style="thin">
        <color rgb="FFD5E8B5"/>
      </left>
      <right style="thin">
        <color rgb="FFD5E8B5"/>
      </right>
      <top style="thin">
        <color rgb="FFD5E8B5"/>
      </top>
      <bottom style="thin">
        <color rgb="FFD5E8B5"/>
      </bottom>
      <diagonal/>
    </border>
    <border>
      <left style="thin">
        <color rgb="FFD5E8B5"/>
      </left>
      <right style="thin">
        <color rgb="FFD5E8B5"/>
      </right>
      <top style="thin">
        <color rgb="FFD5E8B5"/>
      </top>
      <bottom/>
      <diagonal/>
    </border>
    <border>
      <left style="thin">
        <color rgb="FFD5E8B5"/>
      </left>
      <right style="thin">
        <color rgb="FFD5E8B5"/>
      </right>
      <top/>
      <bottom style="thin">
        <color rgb="FFD5E8B5"/>
      </bottom>
      <diagonal/>
    </border>
    <border>
      <left style="thin">
        <color rgb="FFD5E8B5"/>
      </left>
      <right style="thin">
        <color rgb="FFD5E8B5"/>
      </right>
      <top/>
      <bottom/>
      <diagonal/>
    </border>
    <border>
      <left/>
      <right style="thin">
        <color rgb="FFD5E8B5"/>
      </right>
      <top/>
      <bottom/>
      <diagonal/>
    </border>
  </borders>
  <cellStyleXfs count="1">
    <xf numFmtId="0" fontId="0" fillId="0" borderId="0">
      <alignment vertical="center"/>
    </xf>
  </cellStyleXfs>
  <cellXfs count="172">
    <xf numFmtId="0" fontId="0" fillId="0" borderId="0" xfId="0">
      <alignment vertical="center"/>
    </xf>
    <xf numFmtId="0" fontId="2" fillId="2" borderId="0" xfId="0" applyFont="1" applyFill="1">
      <alignment vertical="center"/>
    </xf>
    <xf numFmtId="0" fontId="3" fillId="0" borderId="0" xfId="0" applyFont="1">
      <alignment vertical="center"/>
    </xf>
    <xf numFmtId="0" fontId="2" fillId="0" borderId="0" xfId="0" applyFont="1">
      <alignment vertical="center"/>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0" fillId="4" borderId="1"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3" fillId="0" borderId="1" xfId="0" applyFont="1" applyBorder="1" applyAlignment="1">
      <alignment horizontal="center" vertical="center" wrapText="1"/>
    </xf>
    <xf numFmtId="0" fontId="10" fillId="0" borderId="6" xfId="0" applyFont="1" applyBorder="1" applyAlignment="1">
      <alignment horizontal="center" vertical="center" wrapText="1"/>
    </xf>
    <xf numFmtId="0" fontId="10" fillId="4" borderId="1" xfId="0" applyFont="1" applyFill="1" applyBorder="1" applyAlignment="1">
      <alignment horizontal="justify" vertical="center" wrapText="1"/>
    </xf>
    <xf numFmtId="0" fontId="10" fillId="0" borderId="1" xfId="0" applyFont="1" applyBorder="1" applyAlignment="1">
      <alignment horizontal="justify" vertical="center" wrapText="1"/>
    </xf>
    <xf numFmtId="0" fontId="10" fillId="4" borderId="7" xfId="0" applyFont="1" applyFill="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6" fillId="4" borderId="2"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10" fillId="3" borderId="1" xfId="0" applyFont="1" applyFill="1" applyBorder="1" applyAlignment="1">
      <alignment horizontal="justify" vertical="center" wrapText="1"/>
    </xf>
    <xf numFmtId="0" fontId="17"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justify" vertical="center" wrapText="1"/>
    </xf>
    <xf numFmtId="0" fontId="11" fillId="3" borderId="2" xfId="0" applyFont="1" applyFill="1" applyBorder="1" applyAlignment="1">
      <alignment horizontal="justify" vertical="center" wrapText="1"/>
    </xf>
    <xf numFmtId="0" fontId="18" fillId="3" borderId="3" xfId="0" applyFont="1" applyFill="1" applyBorder="1" applyAlignment="1">
      <alignment horizontal="right" vertical="center" wrapText="1"/>
    </xf>
    <xf numFmtId="0" fontId="19" fillId="3" borderId="3" xfId="0" applyFont="1" applyFill="1" applyBorder="1" applyAlignment="1">
      <alignment horizontal="right" vertical="center" wrapText="1"/>
    </xf>
    <xf numFmtId="0" fontId="20" fillId="3" borderId="3" xfId="0" applyFont="1" applyFill="1" applyBorder="1" applyAlignment="1">
      <alignment horizontal="right" vertical="center" wrapText="1"/>
    </xf>
    <xf numFmtId="0" fontId="10" fillId="4" borderId="2" xfId="0" applyFont="1" applyFill="1" applyBorder="1" applyAlignment="1">
      <alignment vertical="center" wrapText="1"/>
    </xf>
    <xf numFmtId="0" fontId="10" fillId="4" borderId="3" xfId="0" applyFont="1" applyFill="1" applyBorder="1" applyAlignment="1">
      <alignment vertical="center" wrapText="1"/>
    </xf>
    <xf numFmtId="0" fontId="10" fillId="3" borderId="2" xfId="0" applyFont="1" applyFill="1" applyBorder="1" applyAlignment="1">
      <alignment vertical="center" wrapText="1"/>
    </xf>
    <xf numFmtId="0" fontId="10" fillId="4" borderId="8" xfId="0" applyFont="1" applyFill="1" applyBorder="1" applyAlignment="1">
      <alignment horizontal="justify" vertical="center" wrapText="1"/>
    </xf>
    <xf numFmtId="0" fontId="10" fillId="0" borderId="8" xfId="0" applyFont="1" applyBorder="1" applyAlignment="1">
      <alignment horizontal="justify" vertical="center" wrapText="1"/>
    </xf>
    <xf numFmtId="0" fontId="10" fillId="4" borderId="9" xfId="0" applyFont="1" applyFill="1" applyBorder="1" applyAlignment="1">
      <alignment horizontal="justify" vertical="center" wrapText="1"/>
    </xf>
    <xf numFmtId="0" fontId="10" fillId="4" borderId="10" xfId="0" applyFont="1" applyFill="1" applyBorder="1" applyAlignment="1">
      <alignment horizontal="right" vertical="center" wrapText="1"/>
    </xf>
    <xf numFmtId="0" fontId="21" fillId="3" borderId="12" xfId="0" applyFont="1" applyFill="1" applyBorder="1" applyAlignment="1">
      <alignment horizontal="justify" vertical="center" wrapText="1"/>
    </xf>
    <xf numFmtId="0" fontId="24" fillId="3" borderId="12" xfId="0" applyFont="1" applyFill="1" applyBorder="1" applyAlignment="1">
      <alignment horizontal="justify" vertical="center" wrapText="1"/>
    </xf>
    <xf numFmtId="0" fontId="21" fillId="3" borderId="11" xfId="0" applyFont="1" applyFill="1" applyBorder="1" applyAlignment="1">
      <alignment horizontal="justify" vertical="center" wrapText="1"/>
    </xf>
    <xf numFmtId="0" fontId="24" fillId="3" borderId="11" xfId="0" applyFont="1" applyFill="1" applyBorder="1" applyAlignment="1">
      <alignment horizontal="justify" vertical="center" wrapText="1"/>
    </xf>
    <xf numFmtId="0" fontId="26" fillId="3" borderId="11" xfId="0" applyFont="1" applyFill="1" applyBorder="1" applyAlignment="1">
      <alignment horizontal="justify" vertical="center" wrapText="1"/>
    </xf>
    <xf numFmtId="0" fontId="16" fillId="0" borderId="1" xfId="0" applyFont="1" applyBorder="1" applyAlignment="1">
      <alignment horizontal="justify" vertical="center" wrapText="1"/>
    </xf>
    <xf numFmtId="0" fontId="29" fillId="0" borderId="1" xfId="0" applyFont="1" applyBorder="1" applyAlignment="1">
      <alignment horizontal="justify" vertical="center" wrapText="1"/>
    </xf>
    <xf numFmtId="0" fontId="16" fillId="3" borderId="1" xfId="0" applyFont="1" applyFill="1" applyBorder="1" applyAlignment="1">
      <alignment horizontal="justify" vertical="center" wrapText="1"/>
    </xf>
    <xf numFmtId="0" fontId="16" fillId="4" borderId="1" xfId="0" applyFont="1" applyFill="1" applyBorder="1" applyAlignment="1">
      <alignment horizontal="justify" vertical="center" wrapText="1"/>
    </xf>
    <xf numFmtId="0" fontId="16" fillId="4" borderId="2" xfId="0" applyFont="1" applyFill="1" applyBorder="1" applyAlignment="1">
      <alignment horizontal="justify" vertical="center" wrapText="1"/>
    </xf>
    <xf numFmtId="0" fontId="22" fillId="4" borderId="3" xfId="0" applyFont="1" applyFill="1" applyBorder="1" applyAlignment="1">
      <alignment horizontal="justify" vertical="center" wrapText="1"/>
    </xf>
    <xf numFmtId="0" fontId="22" fillId="4" borderId="2" xfId="0" applyFont="1" applyFill="1" applyBorder="1" applyAlignment="1">
      <alignment horizontal="justify" vertical="center" wrapText="1"/>
    </xf>
    <xf numFmtId="0" fontId="22" fillId="4" borderId="7" xfId="0" applyFont="1" applyFill="1" applyBorder="1" applyAlignment="1">
      <alignment horizontal="justify" vertical="center" wrapText="1"/>
    </xf>
    <xf numFmtId="0" fontId="16" fillId="3" borderId="2" xfId="0" applyFont="1" applyFill="1" applyBorder="1" applyAlignment="1">
      <alignment horizontal="justify" vertical="center" wrapText="1"/>
    </xf>
    <xf numFmtId="0" fontId="22" fillId="3" borderId="3" xfId="0" applyFont="1" applyFill="1" applyBorder="1" applyAlignment="1">
      <alignment horizontal="justify" vertical="center" wrapText="1"/>
    </xf>
    <xf numFmtId="0" fontId="22" fillId="3" borderId="3" xfId="0" applyFont="1" applyFill="1" applyBorder="1" applyAlignment="1">
      <alignment horizontal="right" vertical="center" wrapText="1"/>
    </xf>
    <xf numFmtId="0" fontId="22" fillId="4"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31" fillId="0" borderId="0" xfId="0" applyFont="1">
      <alignment vertical="center"/>
    </xf>
    <xf numFmtId="49" fontId="0" fillId="0" borderId="0" xfId="0" applyNumberFormat="1">
      <alignment vertical="center"/>
    </xf>
    <xf numFmtId="0" fontId="32" fillId="5" borderId="0" xfId="0" applyFont="1" applyFill="1">
      <alignment vertical="center"/>
    </xf>
    <xf numFmtId="0" fontId="32" fillId="5" borderId="0" xfId="0" quotePrefix="1" applyFont="1" applyFill="1">
      <alignment vertical="center"/>
    </xf>
    <xf numFmtId="0" fontId="0" fillId="5" borderId="0" xfId="0" applyFill="1">
      <alignment vertical="center"/>
    </xf>
    <xf numFmtId="176" fontId="30" fillId="5" borderId="0" xfId="0" applyNumberFormat="1" applyFont="1" applyFill="1">
      <alignment vertical="center"/>
    </xf>
    <xf numFmtId="0" fontId="10" fillId="0" borderId="2" xfId="0" applyFont="1" applyBorder="1" applyAlignment="1">
      <alignment horizontal="justify" vertical="center" wrapText="1"/>
    </xf>
    <xf numFmtId="0" fontId="10" fillId="0" borderId="3" xfId="0" applyFont="1" applyBorder="1" applyAlignment="1">
      <alignment horizontal="justify" vertical="center" wrapText="1"/>
    </xf>
    <xf numFmtId="0" fontId="10" fillId="3" borderId="2" xfId="0" applyFont="1" applyFill="1" applyBorder="1" applyAlignment="1">
      <alignment horizontal="justify" vertical="center" wrapText="1"/>
    </xf>
    <xf numFmtId="0" fontId="10" fillId="3" borderId="3" xfId="0" applyFont="1" applyFill="1" applyBorder="1" applyAlignment="1">
      <alignment horizontal="justify" vertical="center" wrapText="1"/>
    </xf>
    <xf numFmtId="0" fontId="34" fillId="4" borderId="1" xfId="0" applyFont="1" applyFill="1" applyBorder="1" applyAlignment="1">
      <alignment horizontal="center" vertical="center" wrapText="1"/>
    </xf>
    <xf numFmtId="0" fontId="34" fillId="4" borderId="2" xfId="0" applyFont="1" applyFill="1" applyBorder="1" applyAlignment="1">
      <alignment vertical="center" wrapText="1"/>
    </xf>
    <xf numFmtId="0" fontId="11" fillId="0" borderId="7" xfId="0" applyFont="1" applyBorder="1" applyAlignment="1">
      <alignment horizontal="justify" vertical="center" wrapText="1"/>
    </xf>
    <xf numFmtId="0" fontId="10" fillId="0" borderId="0" xfId="0" applyFont="1" applyAlignment="1">
      <alignment horizontal="justify" vertical="center"/>
    </xf>
    <xf numFmtId="0" fontId="16" fillId="0" borderId="0" xfId="0" applyFont="1" applyAlignment="1">
      <alignment horizontal="justify" vertical="center"/>
    </xf>
    <xf numFmtId="0" fontId="35" fillId="0" borderId="0" xfId="0" applyFont="1" applyAlignment="1">
      <alignment horizontal="justify" vertical="center"/>
    </xf>
    <xf numFmtId="0" fontId="36" fillId="0" borderId="0" xfId="0" applyFont="1">
      <alignment vertical="center"/>
    </xf>
    <xf numFmtId="0" fontId="10" fillId="3" borderId="1" xfId="0" applyFont="1" applyFill="1" applyBorder="1" applyAlignment="1">
      <alignment horizontal="center" vertical="center" wrapText="1"/>
    </xf>
    <xf numFmtId="0" fontId="11" fillId="4" borderId="1" xfId="0" applyFont="1" applyFill="1" applyBorder="1" applyAlignment="1">
      <alignment horizontal="justify" vertical="center" wrapText="1"/>
    </xf>
    <xf numFmtId="0" fontId="34" fillId="3" borderId="2" xfId="0" applyFont="1" applyFill="1" applyBorder="1" applyAlignment="1">
      <alignment horizontal="center" vertical="center" wrapText="1"/>
    </xf>
    <xf numFmtId="0" fontId="34" fillId="3" borderId="7" xfId="0" applyFont="1" applyFill="1" applyBorder="1" applyAlignment="1">
      <alignment horizontal="center" vertical="center" wrapText="1"/>
    </xf>
    <xf numFmtId="0" fontId="37" fillId="3" borderId="7" xfId="0" applyFont="1" applyFill="1" applyBorder="1" applyAlignment="1">
      <alignment horizontal="center" vertical="center" wrapText="1"/>
    </xf>
    <xf numFmtId="0" fontId="37" fillId="3" borderId="3" xfId="0" applyFont="1" applyFill="1" applyBorder="1" applyAlignment="1">
      <alignment horizontal="center" vertical="center" wrapText="1"/>
    </xf>
    <xf numFmtId="0" fontId="11" fillId="3" borderId="7" xfId="0" applyFont="1" applyFill="1" applyBorder="1" applyAlignment="1">
      <alignment horizontal="justify" vertical="center" wrapText="1"/>
    </xf>
    <xf numFmtId="0" fontId="11" fillId="3" borderId="3" xfId="0" applyFont="1" applyFill="1" applyBorder="1" applyAlignment="1">
      <alignment horizontal="justify" vertical="center" wrapText="1"/>
    </xf>
    <xf numFmtId="0" fontId="10" fillId="0" borderId="1" xfId="0" applyFont="1" applyBorder="1" applyAlignment="1">
      <alignment horizontal="right" vertical="center" wrapText="1"/>
    </xf>
    <xf numFmtId="0" fontId="13" fillId="4" borderId="2" xfId="0" applyFont="1" applyFill="1" applyBorder="1" applyAlignment="1">
      <alignment horizontal="center" vertical="center" wrapText="1"/>
    </xf>
    <xf numFmtId="0" fontId="10" fillId="4" borderId="1" xfId="0" applyFont="1" applyFill="1" applyBorder="1" applyAlignment="1">
      <alignment horizontal="right" vertical="center" wrapText="1"/>
    </xf>
    <xf numFmtId="0" fontId="16" fillId="0" borderId="8" xfId="0" applyFont="1" applyBorder="1" applyAlignment="1">
      <alignment horizontal="center" vertical="center" wrapText="1"/>
    </xf>
    <xf numFmtId="0" fontId="15" fillId="0" borderId="3" xfId="0" applyFont="1" applyBorder="1" applyAlignment="1">
      <alignment horizontal="justify" vertical="center" wrapText="1"/>
    </xf>
    <xf numFmtId="0" fontId="10" fillId="0" borderId="1" xfId="0" applyFont="1" applyBorder="1" applyAlignment="1">
      <alignment horizontal="left" vertical="center" wrapText="1"/>
    </xf>
    <xf numFmtId="0" fontId="11" fillId="4" borderId="2" xfId="0" applyFont="1" applyFill="1" applyBorder="1" applyAlignment="1">
      <alignment horizontal="justify" vertical="center" wrapText="1"/>
    </xf>
    <xf numFmtId="0" fontId="18" fillId="4" borderId="1" xfId="0" applyFont="1" applyFill="1" applyBorder="1" applyAlignment="1">
      <alignment horizontal="right" vertical="center" wrapText="1"/>
    </xf>
    <xf numFmtId="0" fontId="15" fillId="4"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3" borderId="2" xfId="0" applyFont="1" applyFill="1" applyBorder="1" applyAlignment="1">
      <alignment horizontal="left" vertical="center" wrapText="1"/>
    </xf>
    <xf numFmtId="0" fontId="16" fillId="4" borderId="7" xfId="0" applyFont="1" applyFill="1" applyBorder="1" applyAlignment="1">
      <alignment horizontal="center" vertical="center" wrapText="1"/>
    </xf>
    <xf numFmtId="0" fontId="22" fillId="4" borderId="3" xfId="0" applyFont="1" applyFill="1" applyBorder="1" applyAlignment="1">
      <alignment horizontal="right" vertical="center" wrapText="1"/>
    </xf>
    <xf numFmtId="0" fontId="16" fillId="3" borderId="3" xfId="0" applyFont="1" applyFill="1" applyBorder="1" applyAlignment="1">
      <alignment horizontal="right" vertical="center" wrapText="1"/>
    </xf>
    <xf numFmtId="0" fontId="16" fillId="3" borderId="2" xfId="0" applyFont="1" applyFill="1" applyBorder="1" applyAlignment="1">
      <alignment vertical="center" wrapText="1"/>
    </xf>
    <xf numFmtId="0" fontId="16" fillId="3" borderId="3" xfId="0" applyFont="1" applyFill="1" applyBorder="1" applyAlignment="1">
      <alignment vertical="center" wrapText="1"/>
    </xf>
    <xf numFmtId="0" fontId="16" fillId="4" borderId="2" xfId="0" applyFont="1" applyFill="1" applyBorder="1" applyAlignment="1">
      <alignment vertical="center" wrapText="1"/>
    </xf>
    <xf numFmtId="0" fontId="16" fillId="4" borderId="7" xfId="0" applyFont="1" applyFill="1" applyBorder="1" applyAlignment="1">
      <alignment vertical="center" wrapText="1"/>
    </xf>
    <xf numFmtId="0" fontId="16" fillId="4" borderId="3" xfId="0" applyFont="1" applyFill="1" applyBorder="1" applyAlignment="1">
      <alignment vertical="center" wrapText="1"/>
    </xf>
    <xf numFmtId="0" fontId="11" fillId="0" borderId="1" xfId="0" applyFont="1" applyBorder="1" applyAlignment="1">
      <alignment horizontal="justify" vertical="center" wrapText="1"/>
    </xf>
    <xf numFmtId="0" fontId="11" fillId="4" borderId="7" xfId="0" applyFont="1" applyFill="1" applyBorder="1" applyAlignment="1">
      <alignment horizontal="justify" vertical="center" wrapText="1"/>
    </xf>
    <xf numFmtId="0" fontId="10" fillId="4" borderId="7" xfId="0" applyFont="1" applyFill="1" applyBorder="1" applyAlignment="1">
      <alignment horizontal="center" vertical="center" wrapText="1"/>
    </xf>
    <xf numFmtId="0" fontId="11" fillId="0" borderId="2" xfId="0" applyFont="1" applyBorder="1" applyAlignment="1">
      <alignment horizontal="justify" vertical="center" wrapText="1"/>
    </xf>
    <xf numFmtId="0" fontId="38" fillId="0" borderId="3" xfId="0" applyFont="1" applyBorder="1" applyAlignment="1">
      <alignment horizontal="right" vertical="center" wrapText="1" indent="10"/>
    </xf>
    <xf numFmtId="0" fontId="11" fillId="4" borderId="9" xfId="0" applyFont="1" applyFill="1" applyBorder="1" applyAlignment="1">
      <alignment horizontal="center" vertical="center" wrapText="1"/>
    </xf>
    <xf numFmtId="0" fontId="11" fillId="4" borderId="10" xfId="0" applyFont="1" applyFill="1" applyBorder="1" applyAlignment="1">
      <alignment horizontal="center" vertical="center" wrapText="1"/>
    </xf>
    <xf numFmtId="0" fontId="10" fillId="4" borderId="10" xfId="0" applyFont="1" applyFill="1" applyBorder="1" applyAlignment="1">
      <alignment horizontal="justify" vertical="center" wrapText="1"/>
    </xf>
    <xf numFmtId="0" fontId="16" fillId="4" borderId="1" xfId="0" applyFont="1" applyFill="1" applyBorder="1" applyAlignment="1">
      <alignment horizontal="center" vertical="center" wrapText="1"/>
    </xf>
    <xf numFmtId="0" fontId="41" fillId="6" borderId="22" xfId="0" applyFont="1" applyFill="1" applyBorder="1" applyAlignment="1">
      <alignment horizontal="justify" vertical="center" wrapText="1"/>
    </xf>
    <xf numFmtId="0" fontId="41" fillId="6" borderId="23" xfId="0" applyFont="1" applyFill="1" applyBorder="1" applyAlignment="1">
      <alignment horizontal="justify" vertical="center" wrapText="1"/>
    </xf>
    <xf numFmtId="0" fontId="41" fillId="6" borderId="21" xfId="0" applyFont="1" applyFill="1" applyBorder="1" applyAlignment="1">
      <alignment horizontal="justify" vertical="center" wrapText="1"/>
    </xf>
    <xf numFmtId="0" fontId="41" fillId="6" borderId="22" xfId="0" applyFont="1" applyFill="1" applyBorder="1" applyAlignment="1">
      <alignment horizontal="right" vertical="center" wrapText="1"/>
    </xf>
    <xf numFmtId="0" fontId="41" fillId="6" borderId="24" xfId="0" applyFont="1" applyFill="1" applyBorder="1" applyAlignment="1">
      <alignment horizontal="right" vertical="center" wrapText="1"/>
    </xf>
    <xf numFmtId="0" fontId="41" fillId="6" borderId="23" xfId="0" applyFont="1" applyFill="1" applyBorder="1" applyAlignment="1">
      <alignment horizontal="right" vertical="center" wrapText="1"/>
    </xf>
    <xf numFmtId="0" fontId="42" fillId="6" borderId="22" xfId="0" applyFont="1" applyFill="1" applyBorder="1" applyAlignment="1">
      <alignment horizontal="justify" vertical="center" wrapText="1"/>
    </xf>
    <xf numFmtId="0" fontId="42" fillId="6" borderId="23" xfId="0" applyFont="1" applyFill="1" applyBorder="1" applyAlignment="1">
      <alignment horizontal="justify" vertical="center" wrapText="1"/>
    </xf>
    <xf numFmtId="0" fontId="42" fillId="6" borderId="21" xfId="0" applyFont="1" applyFill="1" applyBorder="1" applyAlignment="1">
      <alignment horizontal="justify" vertical="center" wrapText="1"/>
    </xf>
    <xf numFmtId="0" fontId="42" fillId="6" borderId="24" xfId="0" applyFont="1" applyFill="1" applyBorder="1" applyAlignment="1">
      <alignment horizontal="justify" vertical="center" wrapText="1"/>
    </xf>
    <xf numFmtId="0" fontId="41" fillId="0" borderId="22" xfId="0" applyFont="1" applyBorder="1" applyAlignment="1">
      <alignment horizontal="justify" vertical="center" wrapText="1"/>
    </xf>
    <xf numFmtId="0" fontId="41" fillId="0" borderId="24" xfId="0" applyFont="1" applyBorder="1" applyAlignment="1">
      <alignment horizontal="center" vertical="center" wrapText="1"/>
    </xf>
    <xf numFmtId="0" fontId="41" fillId="0" borderId="23" xfId="0" applyFont="1" applyBorder="1" applyAlignment="1">
      <alignment horizontal="center" vertical="center" wrapText="1"/>
    </xf>
    <xf numFmtId="0" fontId="42" fillId="0" borderId="24" xfId="0" applyFont="1" applyBorder="1" applyAlignment="1">
      <alignment horizontal="justify" vertical="center" wrapText="1"/>
    </xf>
    <xf numFmtId="0" fontId="42" fillId="0" borderId="23" xfId="0" applyFont="1" applyBorder="1" applyAlignment="1">
      <alignment horizontal="justify" vertical="center" wrapText="1"/>
    </xf>
    <xf numFmtId="0" fontId="41" fillId="0" borderId="21" xfId="0" applyFont="1" applyBorder="1" applyAlignment="1">
      <alignment horizontal="justify" vertical="center" wrapText="1"/>
    </xf>
    <xf numFmtId="0" fontId="42" fillId="0" borderId="21" xfId="0" applyFont="1" applyBorder="1" applyAlignment="1">
      <alignment horizontal="justify" vertical="center" wrapText="1"/>
    </xf>
    <xf numFmtId="0" fontId="41" fillId="0" borderId="23" xfId="0" applyFont="1" applyBorder="1" applyAlignment="1">
      <alignment horizontal="justify" vertical="center" wrapText="1"/>
    </xf>
    <xf numFmtId="0" fontId="42" fillId="0" borderId="22" xfId="0" applyFont="1" applyBorder="1" applyAlignment="1">
      <alignment horizontal="justify" vertical="center" wrapText="1"/>
    </xf>
    <xf numFmtId="0" fontId="41" fillId="0" borderId="24" xfId="0" applyFont="1" applyBorder="1" applyAlignment="1">
      <alignment horizontal="justify" vertical="center" wrapText="1"/>
    </xf>
    <xf numFmtId="0" fontId="41" fillId="6" borderId="24" xfId="0" applyFont="1" applyFill="1" applyBorder="1" applyAlignment="1">
      <alignment horizontal="justify" vertical="center" wrapText="1"/>
    </xf>
    <xf numFmtId="0" fontId="42" fillId="0" borderId="22" xfId="0" applyFont="1" applyBorder="1" applyAlignment="1">
      <alignment vertical="center" wrapText="1"/>
    </xf>
    <xf numFmtId="0" fontId="42" fillId="6" borderId="25" xfId="0" applyFont="1" applyFill="1" applyBorder="1" applyAlignment="1">
      <alignment horizontal="justify" vertical="center" wrapText="1"/>
    </xf>
    <xf numFmtId="0" fontId="10" fillId="4" borderId="2" xfId="0" applyFont="1" applyFill="1" applyBorder="1" applyAlignment="1">
      <alignment horizontal="right" vertical="center" wrapText="1"/>
    </xf>
    <xf numFmtId="0" fontId="10" fillId="4" borderId="3" xfId="0" applyFont="1" applyFill="1" applyBorder="1" applyAlignment="1">
      <alignment horizontal="right"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10" fillId="0" borderId="17" xfId="0" applyFont="1" applyBorder="1" applyAlignment="1">
      <alignment horizontal="justify" vertical="center" wrapText="1"/>
    </xf>
    <xf numFmtId="0" fontId="10" fillId="0" borderId="18" xfId="0" applyFont="1" applyBorder="1" applyAlignment="1">
      <alignment horizontal="justify" vertical="center" wrapText="1"/>
    </xf>
    <xf numFmtId="0" fontId="10" fillId="0" borderId="15" xfId="0" applyFont="1" applyBorder="1" applyAlignment="1">
      <alignment horizontal="justify" vertical="center" wrapText="1"/>
    </xf>
    <xf numFmtId="0" fontId="10" fillId="0" borderId="16" xfId="0" applyFont="1" applyBorder="1" applyAlignment="1">
      <alignment horizontal="justify" vertical="center" wrapText="1"/>
    </xf>
    <xf numFmtId="0" fontId="10" fillId="0" borderId="19" xfId="0" applyFont="1" applyBorder="1" applyAlignment="1">
      <alignment horizontal="justify" vertical="center" wrapText="1"/>
    </xf>
    <xf numFmtId="0" fontId="10" fillId="0" borderId="20" xfId="0" applyFont="1" applyBorder="1" applyAlignment="1">
      <alignment horizontal="justify" vertical="center" wrapText="1"/>
    </xf>
    <xf numFmtId="0" fontId="34" fillId="4" borderId="2" xfId="0" applyFont="1" applyFill="1" applyBorder="1" applyAlignment="1">
      <alignment horizontal="center" vertical="center" wrapText="1"/>
    </xf>
    <xf numFmtId="0" fontId="34" fillId="4" borderId="7" xfId="0" applyFont="1" applyFill="1" applyBorder="1" applyAlignment="1">
      <alignment horizontal="center" vertical="center" wrapText="1"/>
    </xf>
    <xf numFmtId="0" fontId="34" fillId="4" borderId="3" xfId="0" applyFont="1" applyFill="1" applyBorder="1" applyAlignment="1">
      <alignment horizontal="center" vertical="center" wrapText="1"/>
    </xf>
    <xf numFmtId="0" fontId="10" fillId="4" borderId="2" xfId="0" applyFont="1" applyFill="1" applyBorder="1" applyAlignment="1">
      <alignment horizontal="justify" vertical="center" wrapText="1"/>
    </xf>
    <xf numFmtId="0" fontId="10" fillId="4" borderId="3" xfId="0" applyFont="1" applyFill="1" applyBorder="1" applyAlignment="1">
      <alignment horizontal="justify" vertical="center" wrapText="1"/>
    </xf>
    <xf numFmtId="0" fontId="10" fillId="0" borderId="9" xfId="0" applyFont="1" applyBorder="1" applyAlignment="1">
      <alignment horizontal="justify" vertical="center" wrapText="1"/>
    </xf>
    <xf numFmtId="0" fontId="10" fillId="0" borderId="10" xfId="0" applyFont="1" applyBorder="1" applyAlignment="1">
      <alignment horizontal="justify" vertical="center" wrapText="1"/>
    </xf>
    <xf numFmtId="0" fontId="11" fillId="4" borderId="13" xfId="0" applyFont="1" applyFill="1" applyBorder="1" applyAlignment="1">
      <alignment horizontal="justify" vertical="center" wrapText="1"/>
    </xf>
    <xf numFmtId="0" fontId="11" fillId="4" borderId="14" xfId="0" applyFont="1" applyFill="1" applyBorder="1" applyAlignment="1">
      <alignment horizontal="justify" vertical="center" wrapText="1"/>
    </xf>
    <xf numFmtId="0" fontId="29" fillId="0" borderId="2" xfId="0" applyFont="1" applyBorder="1" applyAlignment="1">
      <alignment horizontal="justify" vertical="center" wrapText="1"/>
    </xf>
    <xf numFmtId="0" fontId="29" fillId="0" borderId="3" xfId="0" applyFont="1" applyBorder="1" applyAlignment="1">
      <alignment horizontal="justify"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7" fillId="4" borderId="2" xfId="0" applyFont="1" applyFill="1" applyBorder="1" applyAlignment="1">
      <alignment horizontal="center" vertical="center" wrapText="1"/>
    </xf>
    <xf numFmtId="0" fontId="17" fillId="4" borderId="3" xfId="0" applyFont="1" applyFill="1" applyBorder="1" applyAlignment="1">
      <alignment horizontal="center" vertical="center" wrapText="1"/>
    </xf>
    <xf numFmtId="0" fontId="41" fillId="0" borderId="22" xfId="0" applyFont="1" applyBorder="1" applyAlignment="1">
      <alignment horizontal="center" vertical="center" wrapText="1"/>
    </xf>
    <xf numFmtId="0" fontId="45" fillId="0" borderId="23" xfId="0" applyFont="1" applyBorder="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eetMetadata" Target="metadata.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6.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2.xml.rels><?xml version="1.0" encoding="UTF-8" standalone="yes"?>
<Relationships xmlns="http://schemas.openxmlformats.org/package/2006/relationships"><Relationship Id="rId3" Type="http://schemas.openxmlformats.org/officeDocument/2006/relationships/comments" Target="../comments49.xml"/><Relationship Id="rId2" Type="http://schemas.openxmlformats.org/officeDocument/2006/relationships/vmlDrawing" Target="../drawings/vmlDrawing49.vml"/><Relationship Id="rId1" Type="http://schemas.openxmlformats.org/officeDocument/2006/relationships/printerSettings" Target="../printerSettings/printerSettings8.bin"/></Relationships>
</file>

<file path=xl/worksheets/_rels/sheet53.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56.xml.rels><?xml version="1.0" encoding="UTF-8" standalone="yes"?>
<Relationships xmlns="http://schemas.openxmlformats.org/package/2006/relationships"><Relationship Id="rId2" Type="http://schemas.openxmlformats.org/officeDocument/2006/relationships/comments" Target="../comments53.xml"/><Relationship Id="rId1" Type="http://schemas.openxmlformats.org/officeDocument/2006/relationships/vmlDrawing" Target="../drawings/vmlDrawing53.vml"/></Relationships>
</file>

<file path=xl/worksheets/_rels/sheet57.xml.rels><?xml version="1.0" encoding="UTF-8" standalone="yes"?>
<Relationships xmlns="http://schemas.openxmlformats.org/package/2006/relationships"><Relationship Id="rId2" Type="http://schemas.openxmlformats.org/officeDocument/2006/relationships/comments" Target="../comments54.xml"/><Relationship Id="rId1" Type="http://schemas.openxmlformats.org/officeDocument/2006/relationships/vmlDrawing" Target="../drawings/vmlDrawing54.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55.xml"/><Relationship Id="rId1" Type="http://schemas.openxmlformats.org/officeDocument/2006/relationships/vmlDrawing" Target="../drawings/vmlDrawing55.vml"/></Relationships>
</file>

<file path=xl/worksheets/_rels/sheet59.xml.rels><?xml version="1.0" encoding="UTF-8" standalone="yes"?>
<Relationships xmlns="http://schemas.openxmlformats.org/package/2006/relationships"><Relationship Id="rId3" Type="http://schemas.openxmlformats.org/officeDocument/2006/relationships/comments" Target="../comments56.xml"/><Relationship Id="rId2" Type="http://schemas.openxmlformats.org/officeDocument/2006/relationships/vmlDrawing" Target="../drawings/vmlDrawing56.vml"/><Relationship Id="rId1" Type="http://schemas.openxmlformats.org/officeDocument/2006/relationships/printerSettings" Target="../printerSettings/printerSettings9.bin"/></Relationships>
</file>

<file path=xl/worksheets/_rels/sheet60.xml.rels><?xml version="1.0" encoding="UTF-8" standalone="yes"?>
<Relationships xmlns="http://schemas.openxmlformats.org/package/2006/relationships"><Relationship Id="rId2" Type="http://schemas.openxmlformats.org/officeDocument/2006/relationships/comments" Target="../comments57.xml"/><Relationship Id="rId1" Type="http://schemas.openxmlformats.org/officeDocument/2006/relationships/vmlDrawing" Target="../drawings/vmlDrawing57.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58.xml"/><Relationship Id="rId1" Type="http://schemas.openxmlformats.org/officeDocument/2006/relationships/vmlDrawing" Target="../drawings/vmlDrawing58.vml"/></Relationships>
</file>

<file path=xl/worksheets/_rels/sheet62.xml.rels><?xml version="1.0" encoding="UTF-8" standalone="yes"?>
<Relationships xmlns="http://schemas.openxmlformats.org/package/2006/relationships"><Relationship Id="rId2" Type="http://schemas.openxmlformats.org/officeDocument/2006/relationships/comments" Target="../comments59.xml"/><Relationship Id="rId1" Type="http://schemas.openxmlformats.org/officeDocument/2006/relationships/vmlDrawing" Target="../drawings/vmlDrawing59.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60.xml"/><Relationship Id="rId1" Type="http://schemas.openxmlformats.org/officeDocument/2006/relationships/vmlDrawing" Target="../drawings/vmlDrawing60.vml"/></Relationships>
</file>

<file path=xl/worksheets/_rels/sheet64.xml.rels><?xml version="1.0" encoding="UTF-8" standalone="yes"?>
<Relationships xmlns="http://schemas.openxmlformats.org/package/2006/relationships"><Relationship Id="rId3" Type="http://schemas.openxmlformats.org/officeDocument/2006/relationships/comments" Target="../comments61.xml"/><Relationship Id="rId2" Type="http://schemas.openxmlformats.org/officeDocument/2006/relationships/vmlDrawing" Target="../drawings/vmlDrawing61.vml"/><Relationship Id="rId1" Type="http://schemas.openxmlformats.org/officeDocument/2006/relationships/printerSettings" Target="../printerSettings/printerSettings10.bin"/></Relationships>
</file>

<file path=xl/worksheets/_rels/sheet66.xml.rels><?xml version="1.0" encoding="UTF-8" standalone="yes"?>
<Relationships xmlns="http://schemas.openxmlformats.org/package/2006/relationships"><Relationship Id="rId2" Type="http://schemas.openxmlformats.org/officeDocument/2006/relationships/comments" Target="../comments62.xml"/><Relationship Id="rId1" Type="http://schemas.openxmlformats.org/officeDocument/2006/relationships/vmlDrawing" Target="../drawings/vmlDrawing62.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63.xml"/><Relationship Id="rId1" Type="http://schemas.openxmlformats.org/officeDocument/2006/relationships/vmlDrawing" Target="../drawings/vmlDrawing63.vml"/></Relationships>
</file>

<file path=xl/worksheets/_rels/sheet68.xml.rels><?xml version="1.0" encoding="UTF-8" standalone="yes"?>
<Relationships xmlns="http://schemas.openxmlformats.org/package/2006/relationships"><Relationship Id="rId2" Type="http://schemas.openxmlformats.org/officeDocument/2006/relationships/comments" Target="../comments64.xml"/><Relationship Id="rId1" Type="http://schemas.openxmlformats.org/officeDocument/2006/relationships/vmlDrawing" Target="../drawings/vmlDrawing64.vml"/></Relationships>
</file>

<file path=xl/worksheets/_rels/sheet69.xml.rels><?xml version="1.0" encoding="UTF-8" standalone="yes"?>
<Relationships xmlns="http://schemas.openxmlformats.org/package/2006/relationships"><Relationship Id="rId2" Type="http://schemas.openxmlformats.org/officeDocument/2006/relationships/comments" Target="../comments65.xml"/><Relationship Id="rId1" Type="http://schemas.openxmlformats.org/officeDocument/2006/relationships/vmlDrawing" Target="../drawings/vmlDrawing65.vml"/></Relationships>
</file>

<file path=xl/worksheets/_rels/sheet70.xml.rels><?xml version="1.0" encoding="UTF-8" standalone="yes"?>
<Relationships xmlns="http://schemas.openxmlformats.org/package/2006/relationships"><Relationship Id="rId2" Type="http://schemas.openxmlformats.org/officeDocument/2006/relationships/comments" Target="../comments66.xml"/><Relationship Id="rId1" Type="http://schemas.openxmlformats.org/officeDocument/2006/relationships/vmlDrawing" Target="../drawings/vmlDrawing66.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67.xml"/><Relationship Id="rId1" Type="http://schemas.openxmlformats.org/officeDocument/2006/relationships/vmlDrawing" Target="../drawings/vmlDrawing67.vml"/></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C01F-A9F6-4D74-A8FA-F0497C07484F}">
  <dimension ref="A1:V47"/>
  <sheetViews>
    <sheetView topLeftCell="M1" workbookViewId="0">
      <selection activeCell="S25" sqref="S25"/>
    </sheetView>
  </sheetViews>
  <sheetFormatPr defaultRowHeight="17" x14ac:dyDescent="0.45"/>
  <cols>
    <col min="2" max="2" width="3.58203125" customWidth="1"/>
    <col min="3" max="3" width="52.83203125" bestFit="1"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22" ht="18" x14ac:dyDescent="0.45">
      <c r="A1" t="str" cm="1">
        <f t="array" ref="A1">LEFT(C25,MIN(FIND({0,1,2,3,4,5,6,7,8,9},C25&amp;"0123456789"))+3)</f>
        <v>0502</v>
      </c>
      <c r="B1" t="s">
        <v>723</v>
      </c>
      <c r="C1" s="66" t="s">
        <v>725</v>
      </c>
      <c r="D1" t="s">
        <v>724</v>
      </c>
      <c r="E1" t="str">
        <f>_xlfn.CONCAT(B1:D1)</f>
        <v>const PRONOUN_DEMONSTRATIVE_K = new Array();</v>
      </c>
      <c r="F1" t="s">
        <v>726</v>
      </c>
      <c r="H1" t="s">
        <v>497</v>
      </c>
      <c r="K1" s="67" t="s">
        <v>538</v>
      </c>
      <c r="L1" s="67">
        <v>502</v>
      </c>
      <c r="M1" s="67"/>
      <c r="N1" s="70" t="s">
        <v>522</v>
      </c>
      <c r="O1" s="68" t="s">
        <v>521</v>
      </c>
      <c r="Q1" t="str">
        <f>_xlfn.CONCAT(K1:O1)</f>
        <v>function0502502')</v>
      </c>
      <c r="V1" t="s">
        <v>537</v>
      </c>
    </row>
    <row r="2" spans="1:22" ht="18" x14ac:dyDescent="0.45">
      <c r="A2" t="str" cm="1">
        <f t="array" ref="A2">LEFT(C26,MIN(FIND({0,1,2,3,4,5,6,7,8,9},C26&amp;"0123456789"))+3)</f>
        <v>0503</v>
      </c>
      <c r="B2" t="s">
        <v>723</v>
      </c>
      <c r="C2" s="66" t="s">
        <v>498</v>
      </c>
      <c r="D2" t="s">
        <v>724</v>
      </c>
      <c r="E2" t="str">
        <f t="shared" ref="E2:E23" si="0">_xlfn.CONCAT(B2:D2)</f>
        <v>const PRONOUN_DEMONSTRATIVE_2K = new Array();</v>
      </c>
      <c r="F2" t="s">
        <v>727</v>
      </c>
      <c r="H2" t="s">
        <v>498</v>
      </c>
      <c r="K2" s="67" t="s">
        <v>538</v>
      </c>
      <c r="L2" s="67">
        <v>503</v>
      </c>
      <c r="M2" s="67"/>
      <c r="N2" s="70" t="s">
        <v>523</v>
      </c>
      <c r="O2" s="68" t="s">
        <v>521</v>
      </c>
      <c r="Q2" t="str">
        <f t="shared" ref="Q2:Q23" si="1">_xlfn.CONCAT(K2:O2)</f>
        <v>function0503503')</v>
      </c>
      <c r="V2" t="s">
        <v>536</v>
      </c>
    </row>
    <row r="3" spans="1:22" ht="18" x14ac:dyDescent="0.45">
      <c r="A3" t="str" cm="1">
        <f t="array" ref="A3">LEFT(C27,MIN(FIND({0,1,2,3,4,5,6,7,8,9},C27&amp;"0123456789"))+3)</f>
        <v>0504</v>
      </c>
      <c r="B3" t="s">
        <v>723</v>
      </c>
      <c r="C3" s="66" t="s">
        <v>499</v>
      </c>
      <c r="D3" t="s">
        <v>724</v>
      </c>
      <c r="E3" t="str">
        <f t="shared" si="0"/>
        <v>const IMPERSONAL_SUBJECT_K = new Array();</v>
      </c>
      <c r="F3" t="s">
        <v>728</v>
      </c>
      <c r="H3" t="s">
        <v>499</v>
      </c>
      <c r="K3" s="67" t="s">
        <v>538</v>
      </c>
      <c r="L3" s="67">
        <v>504</v>
      </c>
      <c r="M3" s="67"/>
      <c r="N3" s="70" t="s">
        <v>524</v>
      </c>
      <c r="O3" s="68" t="s">
        <v>521</v>
      </c>
      <c r="Q3" t="str">
        <f t="shared" si="1"/>
        <v>function0504504')</v>
      </c>
      <c r="V3" t="s">
        <v>702</v>
      </c>
    </row>
    <row r="4" spans="1:22" ht="18" x14ac:dyDescent="0.45">
      <c r="A4" t="str" cm="1">
        <f t="array" ref="A4">LEFT(C28,MIN(FIND({0,1,2,3,4,5,6,7,8,9},C28&amp;"0123456789"))+3)</f>
        <v>0505</v>
      </c>
      <c r="B4" t="s">
        <v>723</v>
      </c>
      <c r="C4" s="66" t="s">
        <v>500</v>
      </c>
      <c r="D4" t="s">
        <v>724</v>
      </c>
      <c r="E4" t="str">
        <f t="shared" si="0"/>
        <v>const PRONOUN_PERSONAL_SUBJECTIVE_K = new Array();</v>
      </c>
      <c r="F4" t="s">
        <v>729</v>
      </c>
      <c r="H4" t="s">
        <v>500</v>
      </c>
      <c r="K4" s="67" t="s">
        <v>538</v>
      </c>
      <c r="L4" s="67">
        <v>505</v>
      </c>
      <c r="M4" s="67"/>
      <c r="N4" s="70" t="s">
        <v>525</v>
      </c>
      <c r="O4" s="68" t="s">
        <v>521</v>
      </c>
      <c r="Q4" t="str">
        <f t="shared" si="1"/>
        <v>function0505505')</v>
      </c>
      <c r="V4" t="s">
        <v>703</v>
      </c>
    </row>
    <row r="5" spans="1:22" ht="18" x14ac:dyDescent="0.45">
      <c r="A5" t="str" cm="1">
        <f t="array" ref="A5">LEFT(C29,MIN(FIND({0,1,2,3,4,5,6,7,8,9},C29&amp;"0123456789"))+3)</f>
        <v>0506</v>
      </c>
      <c r="B5" t="s">
        <v>723</v>
      </c>
      <c r="C5" s="66" t="s">
        <v>501</v>
      </c>
      <c r="D5" t="s">
        <v>724</v>
      </c>
      <c r="E5" t="str">
        <f t="shared" si="0"/>
        <v>const PRONOUN_PERSONAL_SUBJECTIVE_WITH_BE_K = new Array();</v>
      </c>
      <c r="F5" t="s">
        <v>730</v>
      </c>
      <c r="H5" t="s">
        <v>501</v>
      </c>
      <c r="K5" s="67" t="s">
        <v>538</v>
      </c>
      <c r="L5" s="67">
        <v>506</v>
      </c>
      <c r="M5" s="67"/>
      <c r="N5" s="70" t="s">
        <v>526</v>
      </c>
      <c r="O5" s="68" t="s">
        <v>521</v>
      </c>
      <c r="Q5" t="str">
        <f t="shared" si="1"/>
        <v>function0506506')</v>
      </c>
      <c r="V5" t="s">
        <v>704</v>
      </c>
    </row>
    <row r="6" spans="1:22" ht="18" x14ac:dyDescent="0.45">
      <c r="A6" t="str" cm="1">
        <f t="array" ref="A6">LEFT(C30,MIN(FIND({0,1,2,3,4,5,6,7,8,9},C30&amp;"0123456789"))+3)</f>
        <v>0507</v>
      </c>
      <c r="B6" t="s">
        <v>723</v>
      </c>
      <c r="C6" s="66" t="s">
        <v>502</v>
      </c>
      <c r="D6" t="s">
        <v>724</v>
      </c>
      <c r="E6" t="str">
        <f t="shared" si="0"/>
        <v>const PRONOUN_PERSONAL_POSSESSIVE_K = new Array();</v>
      </c>
      <c r="F6" t="s">
        <v>731</v>
      </c>
      <c r="H6" t="s">
        <v>502</v>
      </c>
      <c r="K6" s="67" t="s">
        <v>538</v>
      </c>
      <c r="L6" s="67">
        <v>507</v>
      </c>
      <c r="M6" s="67"/>
      <c r="N6" s="70" t="s">
        <v>527</v>
      </c>
      <c r="O6" s="68" t="s">
        <v>521</v>
      </c>
      <c r="Q6" t="str">
        <f t="shared" si="1"/>
        <v>function0507507')</v>
      </c>
      <c r="V6" t="s">
        <v>705</v>
      </c>
    </row>
    <row r="7" spans="1:22" ht="18" x14ac:dyDescent="0.45">
      <c r="A7" t="str" cm="1">
        <f t="array" ref="A7">LEFT(C31,MIN(FIND({0,1,2,3,4,5,6,7,8,9},C31&amp;"0123456789"))+3)</f>
        <v>0508</v>
      </c>
      <c r="B7" t="s">
        <v>723</v>
      </c>
      <c r="C7" s="66" t="s">
        <v>503</v>
      </c>
      <c r="D7" t="s">
        <v>724</v>
      </c>
      <c r="E7" t="str">
        <f t="shared" si="0"/>
        <v>const PRONOUN_PERSONAL_POSSESSIVE_2K = new Array();</v>
      </c>
      <c r="F7" t="s">
        <v>732</v>
      </c>
      <c r="H7" t="s">
        <v>503</v>
      </c>
      <c r="K7" s="67" t="s">
        <v>538</v>
      </c>
      <c r="L7" s="67">
        <v>508</v>
      </c>
      <c r="M7" s="67"/>
      <c r="N7" s="70" t="s">
        <v>528</v>
      </c>
      <c r="O7" s="68" t="s">
        <v>521</v>
      </c>
      <c r="Q7" t="str">
        <f t="shared" si="1"/>
        <v>function0508508')</v>
      </c>
      <c r="V7" t="s">
        <v>706</v>
      </c>
    </row>
    <row r="8" spans="1:22" ht="18" x14ac:dyDescent="0.45">
      <c r="A8" t="str" cm="1">
        <f t="array" ref="A8">LEFT(C32,MIN(FIND({0,1,2,3,4,5,6,7,8,9},C32&amp;"0123456789"))+3)</f>
        <v>0509</v>
      </c>
      <c r="B8" t="s">
        <v>723</v>
      </c>
      <c r="C8" s="66" t="s">
        <v>504</v>
      </c>
      <c r="D8" t="s">
        <v>724</v>
      </c>
      <c r="E8" t="str">
        <f t="shared" si="0"/>
        <v>const PRONOUN_PERSONAL_POSSESSIVE_PRONOUN_K = new Array();</v>
      </c>
      <c r="F8" t="s">
        <v>733</v>
      </c>
      <c r="H8" t="s">
        <v>504</v>
      </c>
      <c r="K8" s="67" t="s">
        <v>538</v>
      </c>
      <c r="L8" s="67">
        <v>509</v>
      </c>
      <c r="M8" s="67"/>
      <c r="N8" s="70" t="s">
        <v>529</v>
      </c>
      <c r="O8" s="68" t="s">
        <v>521</v>
      </c>
      <c r="Q8" t="str">
        <f t="shared" si="1"/>
        <v>function0509509')</v>
      </c>
      <c r="V8" t="s">
        <v>707</v>
      </c>
    </row>
    <row r="9" spans="1:22" ht="18" x14ac:dyDescent="0.45">
      <c r="A9" t="str" cm="1">
        <f t="array" ref="A9">LEFT(C33,MIN(FIND({0,1,2,3,4,5,6,7,8,9},C33&amp;"0123456789"))+3)</f>
        <v>0510</v>
      </c>
      <c r="B9" t="s">
        <v>723</v>
      </c>
      <c r="C9" s="66" t="s">
        <v>505</v>
      </c>
      <c r="D9" t="s">
        <v>724</v>
      </c>
      <c r="E9" t="str">
        <f t="shared" si="0"/>
        <v>const PRONOUN_PERSONAL_OBJECTIVE_K = new Array();</v>
      </c>
      <c r="F9" t="s">
        <v>734</v>
      </c>
      <c r="H9" t="s">
        <v>505</v>
      </c>
      <c r="K9" s="67" t="s">
        <v>538</v>
      </c>
      <c r="L9" s="67">
        <v>510</v>
      </c>
      <c r="M9" s="67"/>
      <c r="N9" s="70" t="s">
        <v>686</v>
      </c>
      <c r="O9" s="68" t="s">
        <v>521</v>
      </c>
      <c r="Q9" t="str">
        <f t="shared" si="1"/>
        <v>function0510510')</v>
      </c>
      <c r="V9" t="s">
        <v>708</v>
      </c>
    </row>
    <row r="10" spans="1:22" ht="18" x14ac:dyDescent="0.45">
      <c r="A10" t="str" cm="1">
        <f t="array" ref="A10">LEFT(C34,MIN(FIND({0,1,2,3,4,5,6,7,8,9},C34&amp;"0123456789"))+3)</f>
        <v>0511</v>
      </c>
      <c r="B10" t="s">
        <v>723</v>
      </c>
      <c r="C10" s="66" t="s">
        <v>506</v>
      </c>
      <c r="D10" t="s">
        <v>724</v>
      </c>
      <c r="E10" t="str">
        <f t="shared" si="0"/>
        <v>const PRONOUN_PERSONAL_ALL_K = new Array();</v>
      </c>
      <c r="F10" t="s">
        <v>735</v>
      </c>
      <c r="H10" t="s">
        <v>506</v>
      </c>
      <c r="K10" s="67" t="s">
        <v>538</v>
      </c>
      <c r="L10" s="67">
        <v>511</v>
      </c>
      <c r="M10" s="67"/>
      <c r="N10" s="70" t="s">
        <v>687</v>
      </c>
      <c r="O10" s="68" t="s">
        <v>521</v>
      </c>
      <c r="Q10" t="str">
        <f t="shared" si="1"/>
        <v>function0511511')</v>
      </c>
      <c r="V10" t="s">
        <v>709</v>
      </c>
    </row>
    <row r="11" spans="1:22" ht="18" x14ac:dyDescent="0.45">
      <c r="A11" t="str" cm="1">
        <f t="array" ref="A11">LEFT(C35,MIN(FIND({0,1,2,3,4,5,6,7,8,9},C35&amp;"0123456789"))+3)</f>
        <v>0512</v>
      </c>
      <c r="B11" t="s">
        <v>723</v>
      </c>
      <c r="C11" s="66" t="s">
        <v>507</v>
      </c>
      <c r="D11" t="s">
        <v>724</v>
      </c>
      <c r="E11" t="str">
        <f t="shared" si="0"/>
        <v>const PRONOUN_QUESTION_ANSWER_K = new Array();</v>
      </c>
      <c r="F11" t="s">
        <v>736</v>
      </c>
      <c r="H11" t="s">
        <v>507</v>
      </c>
      <c r="K11" s="67" t="s">
        <v>538</v>
      </c>
      <c r="L11" s="67">
        <v>512</v>
      </c>
      <c r="M11" s="67"/>
      <c r="N11" s="70" t="s">
        <v>688</v>
      </c>
      <c r="O11" s="68" t="s">
        <v>521</v>
      </c>
      <c r="Q11" t="str">
        <f t="shared" si="1"/>
        <v>function0512512')</v>
      </c>
      <c r="V11" t="s">
        <v>710</v>
      </c>
    </row>
    <row r="12" spans="1:22" ht="18" x14ac:dyDescent="0.45">
      <c r="A12" t="str" cm="1">
        <f t="array" ref="A12">LEFT(C36,MIN(FIND({0,1,2,3,4,5,6,7,8,9},C36&amp;"0123456789"))+3)</f>
        <v>0513</v>
      </c>
      <c r="B12" t="s">
        <v>723</v>
      </c>
      <c r="C12" s="66" t="s">
        <v>508</v>
      </c>
      <c r="D12" t="s">
        <v>724</v>
      </c>
      <c r="E12" t="str">
        <f t="shared" si="0"/>
        <v>const PRONOUN_REFLEXIVE_K = new Array();</v>
      </c>
      <c r="F12" t="s">
        <v>737</v>
      </c>
      <c r="H12" t="s">
        <v>508</v>
      </c>
      <c r="K12" s="67" t="s">
        <v>538</v>
      </c>
      <c r="L12" s="67">
        <v>513</v>
      </c>
      <c r="M12" s="67"/>
      <c r="N12" s="70" t="s">
        <v>689</v>
      </c>
      <c r="O12" s="68" t="s">
        <v>521</v>
      </c>
      <c r="Q12" t="str">
        <f t="shared" si="1"/>
        <v>function0513513')</v>
      </c>
      <c r="V12" t="s">
        <v>711</v>
      </c>
    </row>
    <row r="13" spans="1:22" ht="18" x14ac:dyDescent="0.45">
      <c r="A13" t="str" cm="1">
        <f t="array" ref="A13">LEFT(C37,MIN(FIND({0,1,2,3,4,5,6,7,8,9},C37&amp;"0123456789"))+3)</f>
        <v>0514</v>
      </c>
      <c r="B13" t="s">
        <v>723</v>
      </c>
      <c r="C13" s="66" t="s">
        <v>509</v>
      </c>
      <c r="D13" t="s">
        <v>724</v>
      </c>
      <c r="E13" t="str">
        <f t="shared" si="0"/>
        <v>const PRONOUN_REFLEXIVE_USAGE_K = new Array();</v>
      </c>
      <c r="F13" t="s">
        <v>738</v>
      </c>
      <c r="H13" t="s">
        <v>509</v>
      </c>
      <c r="K13" s="67" t="s">
        <v>538</v>
      </c>
      <c r="L13" s="67">
        <v>514</v>
      </c>
      <c r="M13" s="67"/>
      <c r="N13" s="70" t="s">
        <v>690</v>
      </c>
      <c r="O13" s="68" t="s">
        <v>521</v>
      </c>
      <c r="Q13" t="str">
        <f t="shared" si="1"/>
        <v>function0514514')</v>
      </c>
      <c r="V13" t="s">
        <v>712</v>
      </c>
    </row>
    <row r="14" spans="1:22" ht="18" x14ac:dyDescent="0.45">
      <c r="A14" t="str" cm="1">
        <f t="array" ref="A14">LEFT(C38,MIN(FIND({0,1,2,3,4,5,6,7,8,9},C38&amp;"0123456789"))+3)</f>
        <v>0515</v>
      </c>
      <c r="B14" t="s">
        <v>723</v>
      </c>
      <c r="C14" s="66" t="s">
        <v>510</v>
      </c>
      <c r="D14" t="s">
        <v>724</v>
      </c>
      <c r="E14" t="str">
        <f t="shared" si="0"/>
        <v>const PRONOUN_REFLEXIVE_IDIOMATIC_USAGE_K = new Array();</v>
      </c>
      <c r="F14" t="s">
        <v>739</v>
      </c>
      <c r="H14" t="s">
        <v>510</v>
      </c>
      <c r="K14" s="67" t="s">
        <v>538</v>
      </c>
      <c r="L14" s="67">
        <v>515</v>
      </c>
      <c r="M14" s="67"/>
      <c r="N14" s="70" t="s">
        <v>691</v>
      </c>
      <c r="O14" s="68" t="s">
        <v>521</v>
      </c>
      <c r="Q14" t="str">
        <f t="shared" si="1"/>
        <v>function0515515')</v>
      </c>
      <c r="V14" t="s">
        <v>713</v>
      </c>
    </row>
    <row r="15" spans="1:22" ht="18" x14ac:dyDescent="0.45">
      <c r="A15" t="str" cm="1">
        <f t="array" ref="A15">LEFT(C39,MIN(FIND({0,1,2,3,4,5,6,7,8,9},C39&amp;"0123456789"))+3)</f>
        <v>0516</v>
      </c>
      <c r="B15" t="s">
        <v>723</v>
      </c>
      <c r="C15" s="66" t="s">
        <v>511</v>
      </c>
      <c r="D15" t="s">
        <v>724</v>
      </c>
      <c r="E15" t="str">
        <f t="shared" si="0"/>
        <v>const PRONOUN_INDEFINITE_K = new Array();</v>
      </c>
      <c r="F15" t="s">
        <v>740</v>
      </c>
      <c r="H15" t="s">
        <v>511</v>
      </c>
      <c r="K15" s="67" t="s">
        <v>538</v>
      </c>
      <c r="L15" s="67">
        <v>516</v>
      </c>
      <c r="M15" s="67"/>
      <c r="N15" s="70" t="s">
        <v>692</v>
      </c>
      <c r="O15" s="68" t="s">
        <v>521</v>
      </c>
      <c r="Q15" t="str">
        <f t="shared" si="1"/>
        <v>function0516516')</v>
      </c>
      <c r="V15" t="s">
        <v>714</v>
      </c>
    </row>
    <row r="16" spans="1:22" ht="18" x14ac:dyDescent="0.45">
      <c r="A16" t="str" cm="1">
        <f t="array" ref="A16">LEFT(C40,MIN(FIND({0,1,2,3,4,5,6,7,8,9},C40&amp;"0123456789"))+3)</f>
        <v>0517</v>
      </c>
      <c r="B16" t="s">
        <v>723</v>
      </c>
      <c r="C16" s="66" t="s">
        <v>512</v>
      </c>
      <c r="D16" t="s">
        <v>724</v>
      </c>
      <c r="E16" t="str">
        <f t="shared" si="0"/>
        <v>const PRONOUN_INDEFINITE_2K = new Array();</v>
      </c>
      <c r="F16" t="s">
        <v>741</v>
      </c>
      <c r="H16" t="s">
        <v>512</v>
      </c>
      <c r="K16" s="67" t="s">
        <v>538</v>
      </c>
      <c r="L16" s="67">
        <v>517</v>
      </c>
      <c r="M16" s="67"/>
      <c r="N16" s="70" t="s">
        <v>693</v>
      </c>
      <c r="O16" s="68" t="s">
        <v>521</v>
      </c>
      <c r="Q16" t="str">
        <f t="shared" si="1"/>
        <v>function0517517')</v>
      </c>
      <c r="V16" t="s">
        <v>715</v>
      </c>
    </row>
    <row r="17" spans="1:22" ht="18" x14ac:dyDescent="0.45">
      <c r="A17" t="str" cm="1">
        <f t="array" ref="A17">LEFT(C41,MIN(FIND({0,1,2,3,4,5,6,7,8,9},C41&amp;"0123456789"))+3)</f>
        <v>0518</v>
      </c>
      <c r="B17" t="s">
        <v>723</v>
      </c>
      <c r="C17" s="66" t="s">
        <v>513</v>
      </c>
      <c r="D17" t="s">
        <v>724</v>
      </c>
      <c r="E17" t="str">
        <f t="shared" si="0"/>
        <v>const PRONOUN_INDEFINITE_3K = new Array();</v>
      </c>
      <c r="F17" t="s">
        <v>742</v>
      </c>
      <c r="H17" t="s">
        <v>513</v>
      </c>
      <c r="K17" s="67" t="s">
        <v>538</v>
      </c>
      <c r="L17" s="67">
        <v>518</v>
      </c>
      <c r="M17" s="67"/>
      <c r="N17" s="70" t="s">
        <v>694</v>
      </c>
      <c r="O17" s="68" t="s">
        <v>521</v>
      </c>
      <c r="Q17" t="str">
        <f t="shared" si="1"/>
        <v>function0518518')</v>
      </c>
      <c r="V17" t="s">
        <v>716</v>
      </c>
    </row>
    <row r="18" spans="1:22" ht="18" x14ac:dyDescent="0.45">
      <c r="A18" t="str" cm="1">
        <f t="array" ref="A18">LEFT(C42,MIN(FIND({0,1,2,3,4,5,6,7,8,9},C42&amp;"0123456789"))+3)</f>
        <v>0519</v>
      </c>
      <c r="B18" t="s">
        <v>723</v>
      </c>
      <c r="C18" s="66" t="s">
        <v>514</v>
      </c>
      <c r="D18" t="s">
        <v>724</v>
      </c>
      <c r="E18" t="str">
        <f t="shared" si="0"/>
        <v>const PRONOUN_INDEFINITE_4K = new Array();</v>
      </c>
      <c r="F18" t="s">
        <v>743</v>
      </c>
      <c r="H18" t="s">
        <v>514</v>
      </c>
      <c r="K18" s="67" t="s">
        <v>538</v>
      </c>
      <c r="L18" s="67">
        <v>519</v>
      </c>
      <c r="M18" s="67"/>
      <c r="N18" s="70" t="s">
        <v>695</v>
      </c>
      <c r="O18" s="68" t="s">
        <v>521</v>
      </c>
      <c r="Q18" t="str">
        <f t="shared" si="1"/>
        <v>function0519519')</v>
      </c>
      <c r="V18" t="s">
        <v>717</v>
      </c>
    </row>
    <row r="19" spans="1:22" ht="18" x14ac:dyDescent="0.45">
      <c r="A19" t="str" cm="1">
        <f t="array" ref="A19">LEFT(C43,MIN(FIND({0,1,2,3,4,5,6,7,8,9},C43&amp;"0123456789"))+3)</f>
        <v>0520</v>
      </c>
      <c r="B19" t="s">
        <v>723</v>
      </c>
      <c r="C19" s="66" t="s">
        <v>515</v>
      </c>
      <c r="D19" t="s">
        <v>724</v>
      </c>
      <c r="E19" t="str">
        <f t="shared" si="0"/>
        <v>const PRONOUN_INDEFINITE_5K = new Array();</v>
      </c>
      <c r="F19" t="s">
        <v>744</v>
      </c>
      <c r="H19" t="s">
        <v>515</v>
      </c>
      <c r="K19" s="67" t="s">
        <v>538</v>
      </c>
      <c r="L19" s="67">
        <v>520</v>
      </c>
      <c r="M19" s="67"/>
      <c r="N19" s="70" t="s">
        <v>696</v>
      </c>
      <c r="O19" s="68" t="s">
        <v>521</v>
      </c>
      <c r="Q19" t="str">
        <f t="shared" si="1"/>
        <v>function0520520')</v>
      </c>
      <c r="V19" t="s">
        <v>718</v>
      </c>
    </row>
    <row r="20" spans="1:22" ht="18" x14ac:dyDescent="0.45">
      <c r="A20" t="str" cm="1">
        <f t="array" ref="A20">LEFT(C44,MIN(FIND({0,1,2,3,4,5,6,7,8,9},C44&amp;"0123456789"))+3)</f>
        <v>0521</v>
      </c>
      <c r="B20" t="s">
        <v>723</v>
      </c>
      <c r="C20" s="66" t="s">
        <v>516</v>
      </c>
      <c r="D20" t="s">
        <v>724</v>
      </c>
      <c r="E20" t="str">
        <f t="shared" si="0"/>
        <v>const PRONOUN_INDEFINITE_6K = new Array();</v>
      </c>
      <c r="F20" t="s">
        <v>745</v>
      </c>
      <c r="H20" t="s">
        <v>516</v>
      </c>
      <c r="K20" s="67" t="s">
        <v>538</v>
      </c>
      <c r="L20" s="67">
        <v>521</v>
      </c>
      <c r="M20" s="67"/>
      <c r="N20" s="70" t="s">
        <v>697</v>
      </c>
      <c r="O20" s="68" t="s">
        <v>521</v>
      </c>
      <c r="Q20" t="str">
        <f t="shared" si="1"/>
        <v>function0521521')</v>
      </c>
      <c r="V20" t="s">
        <v>719</v>
      </c>
    </row>
    <row r="21" spans="1:22" ht="18" x14ac:dyDescent="0.45">
      <c r="A21" t="str" cm="1">
        <f t="array" ref="A21">LEFT(C45,MIN(FIND({0,1,2,3,4,5,6,7,8,9},C45&amp;"0123456789"))+3)</f>
        <v>0522</v>
      </c>
      <c r="B21" t="s">
        <v>723</v>
      </c>
      <c r="C21" s="66" t="s">
        <v>517</v>
      </c>
      <c r="D21" t="s">
        <v>724</v>
      </c>
      <c r="E21" t="str">
        <f t="shared" si="0"/>
        <v>const PRONOUN_INDEFINITE_7K = new Array();</v>
      </c>
      <c r="F21" t="s">
        <v>746</v>
      </c>
      <c r="H21" t="s">
        <v>517</v>
      </c>
      <c r="K21" s="67" t="s">
        <v>538</v>
      </c>
      <c r="L21" s="67">
        <v>522</v>
      </c>
      <c r="M21" s="67"/>
      <c r="N21" s="70" t="s">
        <v>698</v>
      </c>
      <c r="O21" s="68" t="s">
        <v>521</v>
      </c>
      <c r="Q21" t="str">
        <f t="shared" si="1"/>
        <v>function0522522')</v>
      </c>
      <c r="V21" t="s">
        <v>720</v>
      </c>
    </row>
    <row r="22" spans="1:22" ht="18" x14ac:dyDescent="0.45">
      <c r="A22" t="str" cm="1">
        <f t="array" ref="A22">LEFT(C46,MIN(FIND({0,1,2,3,4,5,6,7,8,9},C46&amp;"0123456789"))+3)</f>
        <v>0523</v>
      </c>
      <c r="B22" t="s">
        <v>723</v>
      </c>
      <c r="C22" s="66" t="s">
        <v>518</v>
      </c>
      <c r="D22" t="s">
        <v>724</v>
      </c>
      <c r="E22" t="str">
        <f t="shared" si="0"/>
        <v>const PRONOUN_COMPLETE_PARTIAL_NEGATION_K = new Array();</v>
      </c>
      <c r="F22" t="s">
        <v>747</v>
      </c>
      <c r="H22" t="s">
        <v>518</v>
      </c>
      <c r="K22" s="67" t="s">
        <v>538</v>
      </c>
      <c r="L22" s="67">
        <v>523</v>
      </c>
      <c r="M22" s="67"/>
      <c r="N22" s="70" t="s">
        <v>699</v>
      </c>
      <c r="O22" s="68" t="s">
        <v>521</v>
      </c>
      <c r="Q22" t="str">
        <f t="shared" si="1"/>
        <v>function0523523')</v>
      </c>
      <c r="V22" t="s">
        <v>721</v>
      </c>
    </row>
    <row r="23" spans="1:22" ht="18" x14ac:dyDescent="0.45">
      <c r="A23" t="str" cm="1">
        <f t="array" ref="A23">LEFT(C47,MIN(FIND({0,1,2,3,4,5,6,7,8,9},C47&amp;"0123456789"))+3)</f>
        <v>0524</v>
      </c>
      <c r="B23" t="s">
        <v>723</v>
      </c>
      <c r="C23" s="66" t="s">
        <v>519</v>
      </c>
      <c r="D23" t="s">
        <v>724</v>
      </c>
      <c r="E23" t="str">
        <f t="shared" si="0"/>
        <v>const PRONOUN_INTERROGATIVE_K = new Array();</v>
      </c>
      <c r="F23" t="s">
        <v>748</v>
      </c>
      <c r="H23" t="s">
        <v>519</v>
      </c>
      <c r="K23" s="67" t="s">
        <v>538</v>
      </c>
      <c r="L23" s="67">
        <v>524</v>
      </c>
      <c r="M23" s="67"/>
      <c r="N23" s="70" t="s">
        <v>700</v>
      </c>
      <c r="O23" s="68" t="s">
        <v>521</v>
      </c>
      <c r="Q23" t="str">
        <f t="shared" si="1"/>
        <v>function0524524')</v>
      </c>
      <c r="V23" t="s">
        <v>722</v>
      </c>
    </row>
    <row r="25" spans="1:22" x14ac:dyDescent="0.45">
      <c r="C25" t="s">
        <v>496</v>
      </c>
      <c r="Q25" t="str">
        <f>_xlfn.CONCAT(K1:M1)</f>
        <v>function0502</v>
      </c>
      <c r="R25" t="s">
        <v>1017</v>
      </c>
      <c r="S25" t="s">
        <v>1016</v>
      </c>
      <c r="U25" s="66" t="s">
        <v>725</v>
      </c>
    </row>
    <row r="26" spans="1:22" x14ac:dyDescent="0.45">
      <c r="C26" t="s">
        <v>474</v>
      </c>
      <c r="Q26" t="str">
        <f t="shared" ref="Q26:Q46" si="2">_xlfn.CONCAT(K2:M2)</f>
        <v>function0503</v>
      </c>
      <c r="R26" t="s">
        <v>1018</v>
      </c>
      <c r="S26" t="s">
        <v>997</v>
      </c>
      <c r="U26" s="66" t="s">
        <v>1043</v>
      </c>
    </row>
    <row r="27" spans="1:22" x14ac:dyDescent="0.45">
      <c r="C27" t="s">
        <v>475</v>
      </c>
      <c r="Q27" t="str">
        <f t="shared" si="2"/>
        <v>function0504</v>
      </c>
      <c r="R27" t="s">
        <v>1019</v>
      </c>
      <c r="S27" t="s">
        <v>998</v>
      </c>
      <c r="U27" s="66" t="s">
        <v>1044</v>
      </c>
    </row>
    <row r="28" spans="1:22" x14ac:dyDescent="0.45">
      <c r="C28" t="s">
        <v>476</v>
      </c>
      <c r="Q28" t="str">
        <f t="shared" si="2"/>
        <v>function0505</v>
      </c>
      <c r="R28" t="s">
        <v>1020</v>
      </c>
      <c r="S28" t="s">
        <v>999</v>
      </c>
      <c r="U28" s="66" t="s">
        <v>1045</v>
      </c>
    </row>
    <row r="29" spans="1:22" x14ac:dyDescent="0.45">
      <c r="C29" t="s">
        <v>477</v>
      </c>
      <c r="Q29" t="str">
        <f t="shared" si="2"/>
        <v>function0506</v>
      </c>
      <c r="R29" t="s">
        <v>1021</v>
      </c>
      <c r="S29" t="s">
        <v>1000</v>
      </c>
      <c r="U29" s="66" t="s">
        <v>1046</v>
      </c>
    </row>
    <row r="30" spans="1:22" x14ac:dyDescent="0.45">
      <c r="C30" t="s">
        <v>478</v>
      </c>
      <c r="Q30" t="str">
        <f t="shared" si="2"/>
        <v>function0507</v>
      </c>
      <c r="R30" t="s">
        <v>1022</v>
      </c>
      <c r="S30" t="s">
        <v>1001</v>
      </c>
      <c r="U30" s="66" t="s">
        <v>1047</v>
      </c>
    </row>
    <row r="31" spans="1:22" x14ac:dyDescent="0.45">
      <c r="C31" t="s">
        <v>479</v>
      </c>
      <c r="Q31" t="str">
        <f t="shared" si="2"/>
        <v>function0508</v>
      </c>
      <c r="R31" t="s">
        <v>1023</v>
      </c>
      <c r="S31" t="s">
        <v>1002</v>
      </c>
      <c r="U31" s="66" t="s">
        <v>1048</v>
      </c>
    </row>
    <row r="32" spans="1:22" x14ac:dyDescent="0.45">
      <c r="C32" t="s">
        <v>480</v>
      </c>
      <c r="Q32" t="str">
        <f t="shared" si="2"/>
        <v>function0509</v>
      </c>
      <c r="R32" t="s">
        <v>1024</v>
      </c>
      <c r="S32" t="s">
        <v>1003</v>
      </c>
      <c r="U32" s="66" t="s">
        <v>1049</v>
      </c>
    </row>
    <row r="33" spans="3:21" x14ac:dyDescent="0.45">
      <c r="C33" t="s">
        <v>481</v>
      </c>
      <c r="Q33" t="str">
        <f t="shared" si="2"/>
        <v>function0510</v>
      </c>
      <c r="R33" t="s">
        <v>1025</v>
      </c>
      <c r="S33" t="s">
        <v>1004</v>
      </c>
      <c r="U33" s="66" t="s">
        <v>1050</v>
      </c>
    </row>
    <row r="34" spans="3:21" x14ac:dyDescent="0.45">
      <c r="C34" t="s">
        <v>482</v>
      </c>
      <c r="Q34" t="str">
        <f t="shared" si="2"/>
        <v>function0511</v>
      </c>
      <c r="R34" t="s">
        <v>1026</v>
      </c>
      <c r="S34" t="s">
        <v>1005</v>
      </c>
      <c r="U34" s="66" t="s">
        <v>1051</v>
      </c>
    </row>
    <row r="35" spans="3:21" x14ac:dyDescent="0.45">
      <c r="C35" t="s">
        <v>483</v>
      </c>
      <c r="Q35" t="str">
        <f t="shared" si="2"/>
        <v>function0512</v>
      </c>
      <c r="R35" t="s">
        <v>1027</v>
      </c>
      <c r="S35" t="s">
        <v>1006</v>
      </c>
      <c r="U35" s="66" t="s">
        <v>1052</v>
      </c>
    </row>
    <row r="36" spans="3:21" x14ac:dyDescent="0.45">
      <c r="C36" t="s">
        <v>484</v>
      </c>
      <c r="Q36" t="str">
        <f t="shared" si="2"/>
        <v>function0513</v>
      </c>
      <c r="R36" t="s">
        <v>1028</v>
      </c>
      <c r="S36" t="s">
        <v>1007</v>
      </c>
      <c r="U36" s="66" t="s">
        <v>1053</v>
      </c>
    </row>
    <row r="37" spans="3:21" x14ac:dyDescent="0.45">
      <c r="C37" t="s">
        <v>485</v>
      </c>
      <c r="Q37" t="str">
        <f t="shared" si="2"/>
        <v>function0514</v>
      </c>
      <c r="R37" t="s">
        <v>1029</v>
      </c>
      <c r="S37" t="s">
        <v>1008</v>
      </c>
      <c r="U37" s="66" t="s">
        <v>1054</v>
      </c>
    </row>
    <row r="38" spans="3:21" x14ac:dyDescent="0.45">
      <c r="C38" t="s">
        <v>486</v>
      </c>
      <c r="Q38" t="str">
        <f t="shared" si="2"/>
        <v>function0515</v>
      </c>
      <c r="R38" t="s">
        <v>1030</v>
      </c>
      <c r="S38" t="s">
        <v>1009</v>
      </c>
      <c r="U38" s="66" t="s">
        <v>1055</v>
      </c>
    </row>
    <row r="39" spans="3:21" x14ac:dyDescent="0.45">
      <c r="C39" t="s">
        <v>487</v>
      </c>
      <c r="Q39" t="str">
        <f t="shared" si="2"/>
        <v>function0516</v>
      </c>
      <c r="R39" t="s">
        <v>1031</v>
      </c>
      <c r="S39" t="s">
        <v>1010</v>
      </c>
      <c r="U39" s="66" t="s">
        <v>1056</v>
      </c>
    </row>
    <row r="40" spans="3:21" x14ac:dyDescent="0.45">
      <c r="C40" t="s">
        <v>488</v>
      </c>
      <c r="Q40" t="str">
        <f t="shared" si="2"/>
        <v>function0517</v>
      </c>
      <c r="R40" t="s">
        <v>1032</v>
      </c>
      <c r="S40" t="s">
        <v>1011</v>
      </c>
      <c r="U40" s="66" t="s">
        <v>1057</v>
      </c>
    </row>
    <row r="41" spans="3:21" x14ac:dyDescent="0.45">
      <c r="C41" t="s">
        <v>489</v>
      </c>
      <c r="Q41" t="str">
        <f t="shared" si="2"/>
        <v>function0518</v>
      </c>
      <c r="R41" t="s">
        <v>1033</v>
      </c>
      <c r="S41" t="s">
        <v>1012</v>
      </c>
      <c r="U41" s="66" t="s">
        <v>513</v>
      </c>
    </row>
    <row r="42" spans="3:21" x14ac:dyDescent="0.45">
      <c r="C42" t="s">
        <v>490</v>
      </c>
      <c r="Q42" t="str">
        <f t="shared" si="2"/>
        <v>function0519</v>
      </c>
      <c r="R42" t="s">
        <v>1034</v>
      </c>
      <c r="S42" t="s">
        <v>1042</v>
      </c>
      <c r="U42" s="66" t="s">
        <v>514</v>
      </c>
    </row>
    <row r="43" spans="3:21" x14ac:dyDescent="0.45">
      <c r="C43" t="s">
        <v>491</v>
      </c>
      <c r="Q43" t="str">
        <f t="shared" si="2"/>
        <v>function0520</v>
      </c>
      <c r="R43" t="s">
        <v>1035</v>
      </c>
      <c r="S43" t="s">
        <v>1041</v>
      </c>
      <c r="U43" s="66" t="s">
        <v>1058</v>
      </c>
    </row>
    <row r="44" spans="3:21" x14ac:dyDescent="0.45">
      <c r="C44" t="s">
        <v>492</v>
      </c>
      <c r="Q44" t="str">
        <f t="shared" si="2"/>
        <v>function0521</v>
      </c>
      <c r="R44" t="s">
        <v>1036</v>
      </c>
      <c r="S44" t="s">
        <v>1013</v>
      </c>
      <c r="U44" s="66" t="s">
        <v>1059</v>
      </c>
    </row>
    <row r="45" spans="3:21" x14ac:dyDescent="0.45">
      <c r="C45" t="s">
        <v>493</v>
      </c>
      <c r="Q45" t="str">
        <f t="shared" si="2"/>
        <v>function0522</v>
      </c>
      <c r="R45" t="s">
        <v>1037</v>
      </c>
      <c r="S45" t="s">
        <v>1040</v>
      </c>
      <c r="U45" s="66" t="s">
        <v>1060</v>
      </c>
    </row>
    <row r="46" spans="3:21" x14ac:dyDescent="0.45">
      <c r="C46" t="s">
        <v>494</v>
      </c>
      <c r="Q46" t="str">
        <f t="shared" si="2"/>
        <v>function0523</v>
      </c>
      <c r="R46" t="s">
        <v>1038</v>
      </c>
      <c r="S46" t="s">
        <v>1014</v>
      </c>
      <c r="U46" s="66" t="s">
        <v>1061</v>
      </c>
    </row>
    <row r="47" spans="3:21" x14ac:dyDescent="0.45">
      <c r="C47" t="s">
        <v>495</v>
      </c>
      <c r="Q47" t="str">
        <f>_xlfn.CONCAT(K23:M23)</f>
        <v>function0524</v>
      </c>
      <c r="R47" t="s">
        <v>1039</v>
      </c>
      <c r="S47" t="s">
        <v>1015</v>
      </c>
      <c r="U47" s="66" t="s">
        <v>1062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E1488-2660-4739-9AD2-E5412B712076}">
  <dimension ref="A1:Q47"/>
  <sheetViews>
    <sheetView topLeftCell="K1" workbookViewId="0">
      <selection activeCell="Q1" sqref="Q1"/>
    </sheetView>
  </sheetViews>
  <sheetFormatPr defaultRowHeight="17" x14ac:dyDescent="0.45"/>
  <cols>
    <col min="2" max="2" width="3.58203125"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17" ht="18" x14ac:dyDescent="0.45">
      <c r="A1" s="70">
        <v>802</v>
      </c>
      <c r="C1" s="66" t="s">
        <v>531</v>
      </c>
      <c r="K1" s="67" t="s">
        <v>520</v>
      </c>
      <c r="L1" s="69"/>
      <c r="M1" s="69"/>
      <c r="N1" s="69"/>
      <c r="O1" s="69"/>
      <c r="Q1" t="s">
        <v>552</v>
      </c>
    </row>
    <row r="2" spans="1:17" ht="18" x14ac:dyDescent="0.45">
      <c r="A2" s="70">
        <v>803</v>
      </c>
      <c r="C2" s="66" t="s">
        <v>553</v>
      </c>
      <c r="K2" s="67" t="s">
        <v>538</v>
      </c>
      <c r="L2" s="67">
        <v>802</v>
      </c>
      <c r="M2" s="67" t="s">
        <v>539</v>
      </c>
      <c r="N2" s="70" t="s">
        <v>540</v>
      </c>
      <c r="O2" s="68" t="s">
        <v>521</v>
      </c>
      <c r="Q2" t="str">
        <f>_xlfn.CONCAT(K2:O2)</f>
        <v>function0802(); putCardNumber('0802')</v>
      </c>
    </row>
    <row r="3" spans="1:17" ht="18" x14ac:dyDescent="0.45">
      <c r="A3" s="70">
        <v>804</v>
      </c>
      <c r="C3" s="66" t="s">
        <v>532</v>
      </c>
      <c r="D3" s="65"/>
      <c r="K3" s="67" t="s">
        <v>538</v>
      </c>
      <c r="L3" s="67">
        <v>803</v>
      </c>
      <c r="M3" s="67" t="s">
        <v>539</v>
      </c>
      <c r="N3" s="70" t="s">
        <v>541</v>
      </c>
      <c r="O3" s="68" t="s">
        <v>521</v>
      </c>
      <c r="Q3" t="str">
        <f t="shared" ref="Q3:Q13" si="0">_xlfn.CONCAT(K3:O3)</f>
        <v>function0803(); putCardNumber('0803')</v>
      </c>
    </row>
    <row r="4" spans="1:17" ht="18" x14ac:dyDescent="0.45">
      <c r="A4" s="70">
        <v>805</v>
      </c>
      <c r="C4" s="66" t="s">
        <v>554</v>
      </c>
      <c r="K4" s="67" t="s">
        <v>538</v>
      </c>
      <c r="L4" s="67">
        <v>804</v>
      </c>
      <c r="M4" s="67" t="s">
        <v>539</v>
      </c>
      <c r="N4" s="70" t="s">
        <v>542</v>
      </c>
      <c r="O4" s="68" t="s">
        <v>521</v>
      </c>
      <c r="Q4" t="str">
        <f t="shared" si="0"/>
        <v>function0804(); putCardNumber('0804')</v>
      </c>
    </row>
    <row r="5" spans="1:17" ht="18" x14ac:dyDescent="0.45">
      <c r="A5" s="70">
        <v>806</v>
      </c>
      <c r="C5" s="66" t="s">
        <v>534</v>
      </c>
      <c r="K5" s="67" t="s">
        <v>538</v>
      </c>
      <c r="L5" s="67">
        <v>805</v>
      </c>
      <c r="M5" s="67" t="s">
        <v>539</v>
      </c>
      <c r="N5" s="70" t="s">
        <v>543</v>
      </c>
      <c r="O5" s="68" t="s">
        <v>521</v>
      </c>
      <c r="Q5" t="str">
        <f t="shared" si="0"/>
        <v>function0805(); putCardNumber('0805')</v>
      </c>
    </row>
    <row r="6" spans="1:17" ht="18" x14ac:dyDescent="0.45">
      <c r="A6" s="70">
        <v>807</v>
      </c>
      <c r="C6" s="66" t="s">
        <v>533</v>
      </c>
      <c r="K6" s="67" t="s">
        <v>538</v>
      </c>
      <c r="L6" s="67">
        <v>806</v>
      </c>
      <c r="M6" s="67" t="s">
        <v>539</v>
      </c>
      <c r="N6" s="70" t="s">
        <v>544</v>
      </c>
      <c r="O6" s="68" t="s">
        <v>521</v>
      </c>
      <c r="Q6" t="str">
        <f t="shared" si="0"/>
        <v>function0806(); putCardNumber('0806')</v>
      </c>
    </row>
    <row r="7" spans="1:17" ht="18" x14ac:dyDescent="0.45">
      <c r="A7" s="70">
        <v>808</v>
      </c>
      <c r="C7" s="66" t="s">
        <v>535</v>
      </c>
      <c r="K7" s="67" t="s">
        <v>538</v>
      </c>
      <c r="L7" s="67">
        <v>807</v>
      </c>
      <c r="M7" s="67" t="s">
        <v>539</v>
      </c>
      <c r="N7" s="70" t="s">
        <v>545</v>
      </c>
      <c r="O7" s="68" t="s">
        <v>521</v>
      </c>
      <c r="Q7" t="str">
        <f t="shared" si="0"/>
        <v>function0807(); putCardNumber('0807')</v>
      </c>
    </row>
    <row r="8" spans="1:17" ht="18" x14ac:dyDescent="0.45">
      <c r="A8" s="70">
        <v>809</v>
      </c>
      <c r="C8" s="66"/>
      <c r="K8" s="67" t="s">
        <v>538</v>
      </c>
      <c r="L8" s="67">
        <v>808</v>
      </c>
      <c r="M8" s="67" t="s">
        <v>539</v>
      </c>
      <c r="N8" s="70" t="s">
        <v>546</v>
      </c>
      <c r="O8" s="68" t="s">
        <v>521</v>
      </c>
      <c r="Q8" t="str">
        <f t="shared" si="0"/>
        <v>function0808(); putCardNumber('0808')</v>
      </c>
    </row>
    <row r="9" spans="1:17" ht="18" x14ac:dyDescent="0.45">
      <c r="A9" t="str" cm="1">
        <f t="array" ref="A9">LEFT(C33,MIN(FIND({0,1,2,3,4,5,6,7,8,9},C33&amp;"0123456789"))+3)</f>
        <v>0510</v>
      </c>
      <c r="C9" s="66" t="s">
        <v>530</v>
      </c>
      <c r="K9" s="67" t="s">
        <v>538</v>
      </c>
      <c r="L9" s="67">
        <v>809</v>
      </c>
      <c r="M9" s="67" t="s">
        <v>539</v>
      </c>
      <c r="N9" s="70" t="s">
        <v>547</v>
      </c>
      <c r="O9" s="68" t="s">
        <v>521</v>
      </c>
      <c r="Q9" t="str">
        <f t="shared" si="0"/>
        <v>function0809(); putCardNumber('0809')</v>
      </c>
    </row>
    <row r="10" spans="1:17" ht="18" x14ac:dyDescent="0.45">
      <c r="A10" t="str" cm="1">
        <f t="array" ref="A10">LEFT(C34,MIN(FIND({0,1,2,3,4,5,6,7,8,9},C34&amp;"0123456789"))+3)</f>
        <v>0511</v>
      </c>
      <c r="C10" s="66" t="s">
        <v>530</v>
      </c>
      <c r="K10" s="67" t="s">
        <v>538</v>
      </c>
      <c r="L10" s="67">
        <v>810</v>
      </c>
      <c r="M10" s="67" t="s">
        <v>539</v>
      </c>
      <c r="N10" s="70" t="s">
        <v>548</v>
      </c>
      <c r="O10" s="68" t="s">
        <v>521</v>
      </c>
      <c r="Q10" t="str">
        <f t="shared" si="0"/>
        <v>function0810(); putCardNumber('0810')</v>
      </c>
    </row>
    <row r="11" spans="1:17" ht="18" x14ac:dyDescent="0.45">
      <c r="A11" t="str" cm="1">
        <f t="array" ref="A11">LEFT(C35,MIN(FIND({0,1,2,3,4,5,6,7,8,9},C35&amp;"0123456789"))+3)</f>
        <v>0512</v>
      </c>
      <c r="C11" s="66" t="s">
        <v>530</v>
      </c>
      <c r="K11" s="67" t="s">
        <v>538</v>
      </c>
      <c r="L11" s="67">
        <v>811</v>
      </c>
      <c r="M11" s="67" t="s">
        <v>539</v>
      </c>
      <c r="N11" s="70" t="s">
        <v>549</v>
      </c>
      <c r="O11" s="68" t="s">
        <v>521</v>
      </c>
      <c r="Q11" t="str">
        <f t="shared" si="0"/>
        <v>function0811(); putCardNumber('0811')</v>
      </c>
    </row>
    <row r="12" spans="1:17" ht="18" x14ac:dyDescent="0.45">
      <c r="A12" t="str" cm="1">
        <f t="array" ref="A12">LEFT(C36,MIN(FIND({0,1,2,3,4,5,6,7,8,9},C36&amp;"0123456789"))+3)</f>
        <v>0513</v>
      </c>
      <c r="C12" s="66" t="s">
        <v>530</v>
      </c>
      <c r="K12" s="67" t="s">
        <v>538</v>
      </c>
      <c r="L12" s="67">
        <v>812</v>
      </c>
      <c r="M12" s="67" t="s">
        <v>539</v>
      </c>
      <c r="N12" s="70" t="s">
        <v>550</v>
      </c>
      <c r="O12" s="68" t="s">
        <v>521</v>
      </c>
      <c r="Q12" t="str">
        <f t="shared" si="0"/>
        <v>function0812(); putCardNumber('0812')</v>
      </c>
    </row>
    <row r="13" spans="1:17" ht="18" x14ac:dyDescent="0.45">
      <c r="A13" t="str" cm="1">
        <f t="array" ref="A13">LEFT(C37,MIN(FIND({0,1,2,3,4,5,6,7,8,9},C37&amp;"0123456789"))+3)</f>
        <v>0514</v>
      </c>
      <c r="C13" s="66" t="s">
        <v>530</v>
      </c>
      <c r="K13" s="67" t="s">
        <v>538</v>
      </c>
      <c r="L13" s="67">
        <v>813</v>
      </c>
      <c r="M13" s="67" t="s">
        <v>539</v>
      </c>
      <c r="N13" s="70" t="s">
        <v>551</v>
      </c>
      <c r="O13" s="68" t="s">
        <v>521</v>
      </c>
      <c r="Q13" t="str">
        <f t="shared" si="0"/>
        <v>function0813(); putCardNumber('0813')</v>
      </c>
    </row>
    <row r="14" spans="1:17" x14ac:dyDescent="0.45">
      <c r="A14" t="str" cm="1">
        <f t="array" ref="A14">LEFT(C38,MIN(FIND({0,1,2,3,4,5,6,7,8,9},C38&amp;"0123456789"))+3)</f>
        <v>0515</v>
      </c>
      <c r="C14" s="66" t="s">
        <v>530</v>
      </c>
    </row>
    <row r="15" spans="1:17" x14ac:dyDescent="0.45">
      <c r="A15" t="str" cm="1">
        <f t="array" ref="A15">LEFT(C39,MIN(FIND({0,1,2,3,4,5,6,7,8,9},C39&amp;"0123456789"))+3)</f>
        <v>0516</v>
      </c>
      <c r="C15" s="66" t="s">
        <v>530</v>
      </c>
    </row>
    <row r="16" spans="1:17" x14ac:dyDescent="0.45">
      <c r="A16" t="str" cm="1">
        <f t="array" ref="A16">LEFT(C40,MIN(FIND({0,1,2,3,4,5,6,7,8,9},C40&amp;"0123456789"))+3)</f>
        <v>0517</v>
      </c>
      <c r="C16" s="66" t="s">
        <v>530</v>
      </c>
    </row>
    <row r="17" spans="1:3" x14ac:dyDescent="0.45">
      <c r="A17" t="str" cm="1">
        <f t="array" ref="A17">LEFT(C41,MIN(FIND({0,1,2,3,4,5,6,7,8,9},C41&amp;"0123456789"))+3)</f>
        <v>0518</v>
      </c>
      <c r="C17" s="66" t="s">
        <v>530</v>
      </c>
    </row>
    <row r="18" spans="1:3" x14ac:dyDescent="0.45">
      <c r="A18" t="str" cm="1">
        <f t="array" ref="A18">LEFT(C42,MIN(FIND({0,1,2,3,4,5,6,7,8,9},C42&amp;"0123456789"))+3)</f>
        <v>0519</v>
      </c>
      <c r="C18" s="66" t="s">
        <v>530</v>
      </c>
    </row>
    <row r="19" spans="1:3" x14ac:dyDescent="0.45">
      <c r="A19" t="str" cm="1">
        <f t="array" ref="A19">LEFT(C43,MIN(FIND({0,1,2,3,4,5,6,7,8,9},C43&amp;"0123456789"))+3)</f>
        <v>0520</v>
      </c>
      <c r="C19" s="66" t="s">
        <v>530</v>
      </c>
    </row>
    <row r="20" spans="1:3" x14ac:dyDescent="0.45">
      <c r="A20" t="str" cm="1">
        <f t="array" ref="A20">LEFT(C44,MIN(FIND({0,1,2,3,4,5,6,7,8,9},C44&amp;"0123456789"))+3)</f>
        <v>0521</v>
      </c>
      <c r="C20" s="66" t="s">
        <v>530</v>
      </c>
    </row>
    <row r="21" spans="1:3" x14ac:dyDescent="0.45">
      <c r="A21" t="str" cm="1">
        <f t="array" ref="A21">LEFT(C45,MIN(FIND({0,1,2,3,4,5,6,7,8,9},C45&amp;"0123456789"))+3)</f>
        <v>0522</v>
      </c>
      <c r="C21" s="66" t="s">
        <v>530</v>
      </c>
    </row>
    <row r="22" spans="1:3" x14ac:dyDescent="0.45">
      <c r="A22" t="str" cm="1">
        <f t="array" ref="A22">LEFT(C46,MIN(FIND({0,1,2,3,4,5,6,7,8,9},C46&amp;"0123456789"))+3)</f>
        <v>0523</v>
      </c>
      <c r="C22" s="66" t="s">
        <v>530</v>
      </c>
    </row>
    <row r="23" spans="1:3" x14ac:dyDescent="0.45">
      <c r="A23" t="str" cm="1">
        <f t="array" ref="A23">LEFT(C47,MIN(FIND({0,1,2,3,4,5,6,7,8,9},C47&amp;"0123456789"))+3)</f>
        <v>0524</v>
      </c>
      <c r="C23" s="66" t="s">
        <v>530</v>
      </c>
    </row>
    <row r="25" spans="1:3" x14ac:dyDescent="0.45">
      <c r="C25" t="s">
        <v>496</v>
      </c>
    </row>
    <row r="26" spans="1:3" x14ac:dyDescent="0.45">
      <c r="C26" t="s">
        <v>474</v>
      </c>
    </row>
    <row r="27" spans="1:3" x14ac:dyDescent="0.45">
      <c r="C27" t="s">
        <v>475</v>
      </c>
    </row>
    <row r="28" spans="1:3" x14ac:dyDescent="0.45">
      <c r="C28" t="s">
        <v>476</v>
      </c>
    </row>
    <row r="29" spans="1:3" x14ac:dyDescent="0.45">
      <c r="C29" t="s">
        <v>477</v>
      </c>
    </row>
    <row r="30" spans="1:3" x14ac:dyDescent="0.45">
      <c r="C30" t="s">
        <v>478</v>
      </c>
    </row>
    <row r="31" spans="1:3" x14ac:dyDescent="0.45">
      <c r="C31" t="s">
        <v>479</v>
      </c>
    </row>
    <row r="32" spans="1:3" x14ac:dyDescent="0.45">
      <c r="C32" t="s">
        <v>480</v>
      </c>
    </row>
    <row r="33" spans="3:3" x14ac:dyDescent="0.45">
      <c r="C33" t="s">
        <v>481</v>
      </c>
    </row>
    <row r="34" spans="3:3" x14ac:dyDescent="0.45">
      <c r="C34" t="s">
        <v>482</v>
      </c>
    </row>
    <row r="35" spans="3:3" x14ac:dyDescent="0.45">
      <c r="C35" t="s">
        <v>483</v>
      </c>
    </row>
    <row r="36" spans="3:3" x14ac:dyDescent="0.45">
      <c r="C36" t="s">
        <v>484</v>
      </c>
    </row>
    <row r="37" spans="3:3" x14ac:dyDescent="0.45">
      <c r="C37" t="s">
        <v>485</v>
      </c>
    </row>
    <row r="38" spans="3:3" x14ac:dyDescent="0.45">
      <c r="C38" t="s">
        <v>486</v>
      </c>
    </row>
    <row r="39" spans="3:3" x14ac:dyDescent="0.45">
      <c r="C39" t="s">
        <v>487</v>
      </c>
    </row>
    <row r="40" spans="3:3" x14ac:dyDescent="0.45">
      <c r="C40" t="s">
        <v>488</v>
      </c>
    </row>
    <row r="41" spans="3:3" x14ac:dyDescent="0.45">
      <c r="C41" t="s">
        <v>489</v>
      </c>
    </row>
    <row r="42" spans="3:3" x14ac:dyDescent="0.45">
      <c r="C42" t="s">
        <v>490</v>
      </c>
    </row>
    <row r="43" spans="3:3" x14ac:dyDescent="0.45">
      <c r="C43" t="s">
        <v>491</v>
      </c>
    </row>
    <row r="44" spans="3:3" x14ac:dyDescent="0.45">
      <c r="C44" t="s">
        <v>492</v>
      </c>
    </row>
    <row r="45" spans="3:3" x14ac:dyDescent="0.45">
      <c r="C45" t="s">
        <v>493</v>
      </c>
    </row>
    <row r="46" spans="3:3" x14ac:dyDescent="0.45">
      <c r="C46" t="s">
        <v>494</v>
      </c>
    </row>
    <row r="47" spans="3:3" x14ac:dyDescent="0.45">
      <c r="C47" t="s">
        <v>495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CE44E-BABB-41C3-8094-ECEE66DF5801}">
  <dimension ref="A1:U47"/>
  <sheetViews>
    <sheetView topLeftCell="M1" workbookViewId="0">
      <selection activeCell="Q13" sqref="Q13"/>
    </sheetView>
  </sheetViews>
  <sheetFormatPr defaultRowHeight="17" x14ac:dyDescent="0.45"/>
  <cols>
    <col min="2" max="2" width="3.58203125"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21" ht="18" x14ac:dyDescent="0.45">
      <c r="A1" s="70">
        <v>802</v>
      </c>
      <c r="C1" s="66" t="s">
        <v>531</v>
      </c>
      <c r="K1" s="67" t="s">
        <v>520</v>
      </c>
      <c r="L1" s="69"/>
      <c r="M1" s="69"/>
      <c r="N1" s="69"/>
      <c r="O1" s="69"/>
      <c r="Q1" t="s">
        <v>552</v>
      </c>
    </row>
    <row r="2" spans="1:21" ht="18" x14ac:dyDescent="0.45">
      <c r="A2" s="70">
        <v>803</v>
      </c>
      <c r="C2" s="66" t="s">
        <v>553</v>
      </c>
      <c r="K2" s="67" t="s">
        <v>538</v>
      </c>
      <c r="L2" s="67">
        <v>901</v>
      </c>
      <c r="M2" s="67" t="s">
        <v>539</v>
      </c>
      <c r="N2" s="70" t="s">
        <v>677</v>
      </c>
      <c r="O2" s="68" t="s">
        <v>521</v>
      </c>
      <c r="Q2" t="str">
        <f>_xlfn.CONCAT(K2:O2)</f>
        <v>function0901(); putCardNumber('0901')</v>
      </c>
      <c r="U2" t="s">
        <v>701</v>
      </c>
    </row>
    <row r="3" spans="1:21" ht="18" x14ac:dyDescent="0.45">
      <c r="A3" s="70">
        <v>804</v>
      </c>
      <c r="C3" s="66" t="s">
        <v>532</v>
      </c>
      <c r="D3" s="65"/>
      <c r="K3" s="67" t="s">
        <v>538</v>
      </c>
      <c r="L3" s="67">
        <v>902</v>
      </c>
      <c r="M3" s="67" t="s">
        <v>539</v>
      </c>
      <c r="N3" s="70" t="s">
        <v>678</v>
      </c>
      <c r="O3" s="68" t="s">
        <v>521</v>
      </c>
      <c r="Q3" t="str">
        <f t="shared" ref="Q3:Q13" si="0">_xlfn.CONCAT(K3:O3)</f>
        <v>function0902(); putCardNumber('0902')</v>
      </c>
      <c r="U3" t="s">
        <v>682</v>
      </c>
    </row>
    <row r="4" spans="1:21" ht="18" x14ac:dyDescent="0.45">
      <c r="A4" s="70">
        <v>805</v>
      </c>
      <c r="C4" s="66" t="s">
        <v>554</v>
      </c>
      <c r="K4" s="67" t="s">
        <v>538</v>
      </c>
      <c r="L4" s="67">
        <v>903</v>
      </c>
      <c r="M4" s="67" t="s">
        <v>539</v>
      </c>
      <c r="N4" s="70" t="s">
        <v>679</v>
      </c>
      <c r="O4" s="68" t="s">
        <v>521</v>
      </c>
      <c r="Q4" t="str">
        <f t="shared" si="0"/>
        <v>function0903(); putCardNumber('0903')</v>
      </c>
      <c r="U4" t="s">
        <v>683</v>
      </c>
    </row>
    <row r="5" spans="1:21" ht="18" x14ac:dyDescent="0.45">
      <c r="A5" s="70">
        <v>806</v>
      </c>
      <c r="C5" s="66" t="s">
        <v>534</v>
      </c>
      <c r="K5" s="67" t="s">
        <v>538</v>
      </c>
      <c r="L5" s="67">
        <v>904</v>
      </c>
      <c r="M5" s="67" t="s">
        <v>539</v>
      </c>
      <c r="N5" s="70" t="s">
        <v>680</v>
      </c>
      <c r="O5" s="68" t="s">
        <v>521</v>
      </c>
      <c r="Q5" t="str">
        <f t="shared" si="0"/>
        <v>function0904(); putCardNumber('0904')</v>
      </c>
      <c r="U5" t="s">
        <v>684</v>
      </c>
    </row>
    <row r="6" spans="1:21" ht="18" x14ac:dyDescent="0.45">
      <c r="A6" s="70">
        <v>807</v>
      </c>
      <c r="C6" s="66" t="s">
        <v>533</v>
      </c>
      <c r="K6" s="67" t="s">
        <v>538</v>
      </c>
      <c r="L6" s="67">
        <v>905</v>
      </c>
      <c r="M6" s="67" t="s">
        <v>539</v>
      </c>
      <c r="N6" s="70" t="s">
        <v>681</v>
      </c>
      <c r="O6" s="68" t="s">
        <v>521</v>
      </c>
      <c r="Q6" t="str">
        <f t="shared" si="0"/>
        <v>function0905(); putCardNumber('0905')</v>
      </c>
      <c r="U6" t="s">
        <v>685</v>
      </c>
    </row>
    <row r="7" spans="1:21" ht="18" x14ac:dyDescent="0.45">
      <c r="A7" s="70">
        <v>808</v>
      </c>
      <c r="C7" s="66" t="s">
        <v>535</v>
      </c>
      <c r="K7" s="67" t="s">
        <v>538</v>
      </c>
      <c r="L7" s="67">
        <v>807</v>
      </c>
      <c r="M7" s="67" t="s">
        <v>539</v>
      </c>
      <c r="N7" s="70" t="s">
        <v>545</v>
      </c>
      <c r="O7" s="68" t="s">
        <v>521</v>
      </c>
      <c r="Q7" t="str">
        <f t="shared" si="0"/>
        <v>function0807(); putCardNumber('0807')</v>
      </c>
    </row>
    <row r="8" spans="1:21" ht="18" x14ac:dyDescent="0.45">
      <c r="A8" s="70">
        <v>809</v>
      </c>
      <c r="C8" s="66"/>
      <c r="K8" s="67" t="s">
        <v>538</v>
      </c>
      <c r="L8" s="67">
        <v>808</v>
      </c>
      <c r="M8" s="67" t="s">
        <v>539</v>
      </c>
      <c r="N8" s="70" t="s">
        <v>546</v>
      </c>
      <c r="O8" s="68" t="s">
        <v>521</v>
      </c>
      <c r="Q8" t="str">
        <f t="shared" si="0"/>
        <v>function0808(); putCardNumber('0808')</v>
      </c>
    </row>
    <row r="9" spans="1:21" ht="18" x14ac:dyDescent="0.45">
      <c r="A9" t="str" cm="1">
        <f t="array" ref="A9">LEFT(C33,MIN(FIND({0,1,2,3,4,5,6,7,8,9},C33&amp;"0123456789"))+3)</f>
        <v>0510</v>
      </c>
      <c r="C9" s="66" t="s">
        <v>530</v>
      </c>
      <c r="K9" s="67" t="s">
        <v>538</v>
      </c>
      <c r="L9" s="67">
        <v>809</v>
      </c>
      <c r="M9" s="67" t="s">
        <v>539</v>
      </c>
      <c r="N9" s="70" t="s">
        <v>547</v>
      </c>
      <c r="O9" s="68" t="s">
        <v>521</v>
      </c>
      <c r="Q9" t="str">
        <f t="shared" si="0"/>
        <v>function0809(); putCardNumber('0809')</v>
      </c>
    </row>
    <row r="10" spans="1:21" ht="18" x14ac:dyDescent="0.45">
      <c r="A10" t="str" cm="1">
        <f t="array" ref="A10">LEFT(C34,MIN(FIND({0,1,2,3,4,5,6,7,8,9},C34&amp;"0123456789"))+3)</f>
        <v>0511</v>
      </c>
      <c r="C10" s="66" t="s">
        <v>530</v>
      </c>
      <c r="K10" s="67" t="s">
        <v>538</v>
      </c>
      <c r="L10" s="67">
        <v>810</v>
      </c>
      <c r="M10" s="67" t="s">
        <v>539</v>
      </c>
      <c r="N10" s="70" t="s">
        <v>548</v>
      </c>
      <c r="O10" s="68" t="s">
        <v>521</v>
      </c>
      <c r="Q10" t="str">
        <f t="shared" si="0"/>
        <v>function0810(); putCardNumber('0810')</v>
      </c>
    </row>
    <row r="11" spans="1:21" ht="18" x14ac:dyDescent="0.45">
      <c r="A11" t="str" cm="1">
        <f t="array" ref="A11">LEFT(C35,MIN(FIND({0,1,2,3,4,5,6,7,8,9},C35&amp;"0123456789"))+3)</f>
        <v>0512</v>
      </c>
      <c r="C11" s="66" t="s">
        <v>530</v>
      </c>
      <c r="K11" s="67" t="s">
        <v>538</v>
      </c>
      <c r="L11" s="67">
        <v>811</v>
      </c>
      <c r="M11" s="67" t="s">
        <v>539</v>
      </c>
      <c r="N11" s="70" t="s">
        <v>549</v>
      </c>
      <c r="O11" s="68" t="s">
        <v>521</v>
      </c>
      <c r="Q11" t="str">
        <f t="shared" si="0"/>
        <v>function0811(); putCardNumber('0811')</v>
      </c>
    </row>
    <row r="12" spans="1:21" ht="18" x14ac:dyDescent="0.45">
      <c r="A12" t="str" cm="1">
        <f t="array" ref="A12">LEFT(C36,MIN(FIND({0,1,2,3,4,5,6,7,8,9},C36&amp;"0123456789"))+3)</f>
        <v>0513</v>
      </c>
      <c r="C12" s="66" t="s">
        <v>530</v>
      </c>
      <c r="K12" s="67" t="s">
        <v>538</v>
      </c>
      <c r="L12" s="67">
        <v>812</v>
      </c>
      <c r="M12" s="67" t="s">
        <v>539</v>
      </c>
      <c r="N12" s="70" t="s">
        <v>550</v>
      </c>
      <c r="O12" s="68" t="s">
        <v>521</v>
      </c>
      <c r="Q12" t="str">
        <f t="shared" si="0"/>
        <v>function0812(); putCardNumber('0812')</v>
      </c>
    </row>
    <row r="13" spans="1:21" ht="18" x14ac:dyDescent="0.45">
      <c r="A13" t="str" cm="1">
        <f t="array" ref="A13">LEFT(C37,MIN(FIND({0,1,2,3,4,5,6,7,8,9},C37&amp;"0123456789"))+3)</f>
        <v>0514</v>
      </c>
      <c r="C13" s="66" t="s">
        <v>530</v>
      </c>
      <c r="K13" s="67" t="s">
        <v>538</v>
      </c>
      <c r="L13" s="67">
        <v>813</v>
      </c>
      <c r="M13" s="67" t="s">
        <v>539</v>
      </c>
      <c r="N13" s="70" t="s">
        <v>551</v>
      </c>
      <c r="O13" s="68" t="s">
        <v>521</v>
      </c>
      <c r="Q13" t="str">
        <f t="shared" si="0"/>
        <v>function0813(); putCardNumber('0813')</v>
      </c>
    </row>
    <row r="14" spans="1:21" x14ac:dyDescent="0.45">
      <c r="A14" t="str" cm="1">
        <f t="array" ref="A14">LEFT(C38,MIN(FIND({0,1,2,3,4,5,6,7,8,9},C38&amp;"0123456789"))+3)</f>
        <v>0515</v>
      </c>
      <c r="C14" s="66" t="s">
        <v>530</v>
      </c>
    </row>
    <row r="15" spans="1:21" x14ac:dyDescent="0.45">
      <c r="A15" t="str" cm="1">
        <f t="array" ref="A15">LEFT(C39,MIN(FIND({0,1,2,3,4,5,6,7,8,9},C39&amp;"0123456789"))+3)</f>
        <v>0516</v>
      </c>
      <c r="C15" s="66" t="s">
        <v>530</v>
      </c>
    </row>
    <row r="16" spans="1:21" x14ac:dyDescent="0.45">
      <c r="A16" t="str" cm="1">
        <f t="array" ref="A16">LEFT(C40,MIN(FIND({0,1,2,3,4,5,6,7,8,9},C40&amp;"0123456789"))+3)</f>
        <v>0517</v>
      </c>
      <c r="C16" s="66" t="s">
        <v>530</v>
      </c>
    </row>
    <row r="17" spans="1:3" x14ac:dyDescent="0.45">
      <c r="A17" t="str" cm="1">
        <f t="array" ref="A17">LEFT(C41,MIN(FIND({0,1,2,3,4,5,6,7,8,9},C41&amp;"0123456789"))+3)</f>
        <v>0518</v>
      </c>
      <c r="C17" s="66" t="s">
        <v>530</v>
      </c>
    </row>
    <row r="18" spans="1:3" x14ac:dyDescent="0.45">
      <c r="A18" t="str" cm="1">
        <f t="array" ref="A18">LEFT(C42,MIN(FIND({0,1,2,3,4,5,6,7,8,9},C42&amp;"0123456789"))+3)</f>
        <v>0519</v>
      </c>
      <c r="C18" s="66" t="s">
        <v>530</v>
      </c>
    </row>
    <row r="19" spans="1:3" x14ac:dyDescent="0.45">
      <c r="A19" t="str" cm="1">
        <f t="array" ref="A19">LEFT(C43,MIN(FIND({0,1,2,3,4,5,6,7,8,9},C43&amp;"0123456789"))+3)</f>
        <v>0520</v>
      </c>
      <c r="C19" s="66" t="s">
        <v>530</v>
      </c>
    </row>
    <row r="20" spans="1:3" x14ac:dyDescent="0.45">
      <c r="A20" t="str" cm="1">
        <f t="array" ref="A20">LEFT(C44,MIN(FIND({0,1,2,3,4,5,6,7,8,9},C44&amp;"0123456789"))+3)</f>
        <v>0521</v>
      </c>
      <c r="C20" s="66" t="s">
        <v>530</v>
      </c>
    </row>
    <row r="21" spans="1:3" x14ac:dyDescent="0.45">
      <c r="A21" t="str" cm="1">
        <f t="array" ref="A21">LEFT(C45,MIN(FIND({0,1,2,3,4,5,6,7,8,9},C45&amp;"0123456789"))+3)</f>
        <v>0522</v>
      </c>
      <c r="C21" s="66" t="s">
        <v>530</v>
      </c>
    </row>
    <row r="22" spans="1:3" x14ac:dyDescent="0.45">
      <c r="A22" t="str" cm="1">
        <f t="array" ref="A22">LEFT(C46,MIN(FIND({0,1,2,3,4,5,6,7,8,9},C46&amp;"0123456789"))+3)</f>
        <v>0523</v>
      </c>
      <c r="C22" s="66" t="s">
        <v>530</v>
      </c>
    </row>
    <row r="23" spans="1:3" x14ac:dyDescent="0.45">
      <c r="A23" t="str" cm="1">
        <f t="array" ref="A23">LEFT(C47,MIN(FIND({0,1,2,3,4,5,6,7,8,9},C47&amp;"0123456789"))+3)</f>
        <v>0524</v>
      </c>
      <c r="C23" s="66" t="s">
        <v>530</v>
      </c>
    </row>
    <row r="25" spans="1:3" x14ac:dyDescent="0.45">
      <c r="C25" t="s">
        <v>496</v>
      </c>
    </row>
    <row r="26" spans="1:3" x14ac:dyDescent="0.45">
      <c r="C26" t="s">
        <v>474</v>
      </c>
    </row>
    <row r="27" spans="1:3" x14ac:dyDescent="0.45">
      <c r="C27" t="s">
        <v>475</v>
      </c>
    </row>
    <row r="28" spans="1:3" x14ac:dyDescent="0.45">
      <c r="C28" t="s">
        <v>476</v>
      </c>
    </row>
    <row r="29" spans="1:3" x14ac:dyDescent="0.45">
      <c r="C29" t="s">
        <v>477</v>
      </c>
    </row>
    <row r="30" spans="1:3" x14ac:dyDescent="0.45">
      <c r="C30" t="s">
        <v>478</v>
      </c>
    </row>
    <row r="31" spans="1:3" x14ac:dyDescent="0.45">
      <c r="C31" t="s">
        <v>479</v>
      </c>
    </row>
    <row r="32" spans="1:3" x14ac:dyDescent="0.45">
      <c r="C32" t="s">
        <v>480</v>
      </c>
    </row>
    <row r="33" spans="3:3" x14ac:dyDescent="0.45">
      <c r="C33" t="s">
        <v>481</v>
      </c>
    </row>
    <row r="34" spans="3:3" x14ac:dyDescent="0.45">
      <c r="C34" t="s">
        <v>482</v>
      </c>
    </row>
    <row r="35" spans="3:3" x14ac:dyDescent="0.45">
      <c r="C35" t="s">
        <v>483</v>
      </c>
    </row>
    <row r="36" spans="3:3" x14ac:dyDescent="0.45">
      <c r="C36" t="s">
        <v>484</v>
      </c>
    </row>
    <row r="37" spans="3:3" x14ac:dyDescent="0.45">
      <c r="C37" t="s">
        <v>485</v>
      </c>
    </row>
    <row r="38" spans="3:3" x14ac:dyDescent="0.45">
      <c r="C38" t="s">
        <v>486</v>
      </c>
    </row>
    <row r="39" spans="3:3" x14ac:dyDescent="0.45">
      <c r="C39" t="s">
        <v>487</v>
      </c>
    </row>
    <row r="40" spans="3:3" x14ac:dyDescent="0.45">
      <c r="C40" t="s">
        <v>488</v>
      </c>
    </row>
    <row r="41" spans="3:3" x14ac:dyDescent="0.45">
      <c r="C41" t="s">
        <v>489</v>
      </c>
    </row>
    <row r="42" spans="3:3" x14ac:dyDescent="0.45">
      <c r="C42" t="s">
        <v>490</v>
      </c>
    </row>
    <row r="43" spans="3:3" x14ac:dyDescent="0.45">
      <c r="C43" t="s">
        <v>491</v>
      </c>
    </row>
    <row r="44" spans="3:3" x14ac:dyDescent="0.45">
      <c r="C44" t="s">
        <v>492</v>
      </c>
    </row>
    <row r="45" spans="3:3" x14ac:dyDescent="0.45">
      <c r="C45" t="s">
        <v>493</v>
      </c>
    </row>
    <row r="46" spans="3:3" x14ac:dyDescent="0.45">
      <c r="C46" t="s">
        <v>494</v>
      </c>
    </row>
    <row r="47" spans="3:3" x14ac:dyDescent="0.45">
      <c r="C47" t="s">
        <v>495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F01B-6213-4646-AA10-2A2AEF4170DE}">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3463-EB98-46E1-BA38-3A16BCCC1DC5}">
  <dimension ref="D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4" t="s">
        <v>1264</v>
      </c>
      <c r="E2" s="118" t="s">
        <v>1249</v>
      </c>
      <c r="G2" s="1" t="s">
        <v>12</v>
      </c>
      <c r="H2" s="1" t="s">
        <v>13</v>
      </c>
      <c r="I2" s="2" t="str">
        <f t="shared" ref="I2:I7" si="0">_xlfn.TEXTJOIN("",TRUE,G2,D2,H2)</f>
        <v>"어떻게 도와드릴까요?",</v>
      </c>
      <c r="J2" s="2" t="str">
        <f>_xlfn.TEXTJOIN("",TRUE,G2,E2,H2)</f>
        <v>"How can I help you?",</v>
      </c>
      <c r="M2" s="2" t="str">
        <f>_xlfn.CONCAT(I2:I29)</f>
        <v>"어떻게 도와드릴까요?","저는 ( )를 사고 싶어요","다 팔렸어요","주문 받을까요?","네. 저는 ( )를 할게요.","도와드릴까요? (무엇이 문제인 것 같나요?)","목아픔 (인후염)","두통","배아픔 (복통)","귓병","이빨 아픔 (치통)","허리,등 아픔 (요통)","열","기침","감기",</v>
      </c>
    </row>
    <row r="3" spans="4:13" ht="32" x14ac:dyDescent="0.45">
      <c r="D3" s="125" t="s">
        <v>1265</v>
      </c>
      <c r="E3" s="119" t="s">
        <v>1250</v>
      </c>
      <c r="G3" s="1" t="s">
        <v>12</v>
      </c>
      <c r="H3" s="1" t="s">
        <v>13</v>
      </c>
      <c r="I3" s="2" t="str">
        <f t="shared" si="0"/>
        <v>"저는 ( )를 사고 싶어요",</v>
      </c>
      <c r="J3" s="2" t="str">
        <f t="shared" ref="J3:J16" si="1">_xlfn.TEXTJOIN("",TRUE,G3,E3,H3)</f>
        <v>"I'd like to buy (a jacket)",</v>
      </c>
      <c r="M3" s="2" t="str">
        <f>_xlfn.CONCAT(J2:J29)</f>
        <v>"How can I help you?","I'd like to buy (a jacket)","It’s sold out","May I take your order?","Yes. I'll have (a potato pizza)","What seems to be the problem?","sore throat","headache","stomachache","earache","toothache","backache","fever","cough","cold",</v>
      </c>
    </row>
    <row r="4" spans="4:13" x14ac:dyDescent="0.45">
      <c r="D4" s="126" t="s">
        <v>1266</v>
      </c>
      <c r="E4" s="120" t="s">
        <v>1251</v>
      </c>
      <c r="G4" s="1" t="s">
        <v>12</v>
      </c>
      <c r="H4" s="1" t="s">
        <v>13</v>
      </c>
      <c r="I4" s="2" t="str">
        <f t="shared" si="0"/>
        <v>"다 팔렸어요",</v>
      </c>
      <c r="J4" s="2" t="str">
        <f t="shared" si="1"/>
        <v>"It’s sold out",</v>
      </c>
    </row>
    <row r="5" spans="4:13" ht="32" x14ac:dyDescent="0.45">
      <c r="D5" s="124" t="s">
        <v>1267</v>
      </c>
      <c r="E5" s="118" t="s">
        <v>1252</v>
      </c>
      <c r="G5" s="1" t="s">
        <v>12</v>
      </c>
      <c r="H5" s="1" t="s">
        <v>13</v>
      </c>
      <c r="I5" s="2" t="str">
        <f t="shared" si="0"/>
        <v>"주문 받을까요?",</v>
      </c>
      <c r="J5" s="2" t="str">
        <f t="shared" si="1"/>
        <v>"May I take your order?",</v>
      </c>
      <c r="M5" t="s">
        <v>38</v>
      </c>
    </row>
    <row r="6" spans="4:13" ht="32" x14ac:dyDescent="0.45">
      <c r="D6" s="125" t="s">
        <v>1268</v>
      </c>
      <c r="E6" s="119" t="s">
        <v>1253</v>
      </c>
      <c r="G6" s="1" t="s">
        <v>12</v>
      </c>
      <c r="H6" s="1" t="s">
        <v>13</v>
      </c>
      <c r="I6" s="2" t="str">
        <f t="shared" si="0"/>
        <v>"네. 저는 ( )를 할게요.",</v>
      </c>
      <c r="J6" s="2" t="str">
        <f t="shared" si="1"/>
        <v>"Yes. I'll have (a potato pizza)",</v>
      </c>
      <c r="M6" t="s">
        <v>39</v>
      </c>
    </row>
    <row r="7" spans="4:13" ht="32" x14ac:dyDescent="0.45">
      <c r="D7" s="124" t="s">
        <v>1278</v>
      </c>
      <c r="E7" s="120" t="s">
        <v>1254</v>
      </c>
      <c r="G7" s="1" t="s">
        <v>12</v>
      </c>
      <c r="H7" s="1" t="s">
        <v>13</v>
      </c>
      <c r="I7" s="2" t="str">
        <f t="shared" si="0"/>
        <v>"도와드릴까요? (무엇이 문제인 것 같나요?)",</v>
      </c>
      <c r="J7" s="2" t="str">
        <f t="shared" si="1"/>
        <v>"What seems to be the problem?",</v>
      </c>
    </row>
    <row r="8" spans="4:13" x14ac:dyDescent="0.45">
      <c r="D8" s="124" t="s">
        <v>1269</v>
      </c>
      <c r="E8" s="121" t="s">
        <v>1263</v>
      </c>
      <c r="G8" s="1" t="s">
        <v>12</v>
      </c>
      <c r="H8" s="1" t="s">
        <v>13</v>
      </c>
      <c r="I8" s="2" t="str">
        <f t="shared" ref="I8:I13" si="2">_xlfn.TEXTJOIN("",TRUE,G8,D8,H8)</f>
        <v>"목아픔 (인후염)",</v>
      </c>
      <c r="J8" s="2" t="str">
        <f t="shared" si="1"/>
        <v>"sore throat",</v>
      </c>
    </row>
    <row r="9" spans="4:13" x14ac:dyDescent="0.45">
      <c r="D9" s="127" t="s">
        <v>1270</v>
      </c>
      <c r="E9" s="122" t="s">
        <v>1255</v>
      </c>
      <c r="G9" s="1" t="s">
        <v>12</v>
      </c>
      <c r="H9" s="1" t="s">
        <v>13</v>
      </c>
      <c r="I9" s="2" t="str">
        <f t="shared" si="2"/>
        <v>"두통",</v>
      </c>
      <c r="J9" s="2" t="str">
        <f t="shared" si="1"/>
        <v>"headache",</v>
      </c>
    </row>
    <row r="10" spans="4:13" x14ac:dyDescent="0.45">
      <c r="D10" s="127" t="s">
        <v>1271</v>
      </c>
      <c r="E10" s="122" t="s">
        <v>1256</v>
      </c>
      <c r="G10" s="1" t="s">
        <v>12</v>
      </c>
      <c r="H10" s="1" t="s">
        <v>13</v>
      </c>
      <c r="I10" s="2" t="str">
        <f t="shared" si="2"/>
        <v>"배아픔 (복통)",</v>
      </c>
      <c r="J10" s="2" t="str">
        <f t="shared" si="1"/>
        <v>"stomachache",</v>
      </c>
    </row>
    <row r="11" spans="4:13" x14ac:dyDescent="0.45">
      <c r="D11" s="127" t="s">
        <v>1272</v>
      </c>
      <c r="E11" s="122" t="s">
        <v>1257</v>
      </c>
      <c r="G11" s="1" t="s">
        <v>12</v>
      </c>
      <c r="H11" s="1" t="s">
        <v>13</v>
      </c>
      <c r="I11" s="2" t="str">
        <f t="shared" si="2"/>
        <v>"귓병",</v>
      </c>
      <c r="J11" s="2" t="str">
        <f t="shared" si="1"/>
        <v>"earache",</v>
      </c>
    </row>
    <row r="12" spans="4:13" x14ac:dyDescent="0.45">
      <c r="D12" s="127" t="s">
        <v>1273</v>
      </c>
      <c r="E12" s="122" t="s">
        <v>1258</v>
      </c>
      <c r="G12" s="1" t="s">
        <v>12</v>
      </c>
      <c r="H12" s="1" t="s">
        <v>13</v>
      </c>
      <c r="I12" s="2" t="str">
        <f t="shared" si="2"/>
        <v>"이빨 아픔 (치통)",</v>
      </c>
      <c r="J12" s="2" t="str">
        <f t="shared" si="1"/>
        <v>"toothache",</v>
      </c>
    </row>
    <row r="13" spans="4:13" x14ac:dyDescent="0.45">
      <c r="D13" s="127" t="s">
        <v>1274</v>
      </c>
      <c r="E13" s="122" t="s">
        <v>1259</v>
      </c>
      <c r="G13" s="1" t="s">
        <v>12</v>
      </c>
      <c r="H13" s="1" t="s">
        <v>13</v>
      </c>
      <c r="I13" s="2" t="str">
        <f t="shared" si="2"/>
        <v>"허리,등 아픔 (요통)",</v>
      </c>
      <c r="J13" s="2" t="str">
        <f t="shared" si="1"/>
        <v>"backache",</v>
      </c>
    </row>
    <row r="14" spans="4:13" x14ac:dyDescent="0.45">
      <c r="D14" s="127" t="s">
        <v>1275</v>
      </c>
      <c r="E14" s="122" t="s">
        <v>1260</v>
      </c>
      <c r="G14" s="1" t="s">
        <v>12</v>
      </c>
      <c r="H14" s="1" t="s">
        <v>13</v>
      </c>
      <c r="I14" s="2" t="str">
        <f t="shared" ref="I14:I16" si="3">_xlfn.TEXTJOIN("",TRUE,G14,D14,H14)</f>
        <v>"열",</v>
      </c>
      <c r="J14" s="2" t="str">
        <f t="shared" si="1"/>
        <v>"fever",</v>
      </c>
    </row>
    <row r="15" spans="4:13" x14ac:dyDescent="0.45">
      <c r="D15" s="127" t="s">
        <v>1276</v>
      </c>
      <c r="E15" s="122" t="s">
        <v>1261</v>
      </c>
      <c r="G15" s="1" t="s">
        <v>12</v>
      </c>
      <c r="H15" s="1" t="s">
        <v>13</v>
      </c>
      <c r="I15" s="2" t="str">
        <f t="shared" si="3"/>
        <v>"기침",</v>
      </c>
      <c r="J15" s="2" t="str">
        <f t="shared" si="1"/>
        <v>"cough",</v>
      </c>
    </row>
    <row r="16" spans="4:13" x14ac:dyDescent="0.45">
      <c r="D16" s="125" t="s">
        <v>1277</v>
      </c>
      <c r="E16" s="123" t="s">
        <v>1262</v>
      </c>
      <c r="G16" s="1" t="s">
        <v>12</v>
      </c>
      <c r="H16" s="1" t="s">
        <v>13</v>
      </c>
      <c r="I16" s="2" t="str">
        <f t="shared" si="3"/>
        <v>"감기",</v>
      </c>
      <c r="J16" s="2" t="str">
        <f t="shared" si="1"/>
        <v>"cold",</v>
      </c>
    </row>
    <row r="17" spans="4:13" x14ac:dyDescent="0.45">
      <c r="D17" s="125"/>
    </row>
    <row r="20" spans="4:13" x14ac:dyDescent="0.45">
      <c r="M20" s="2" t="str">
        <f>_xlfn.CONCAT(I20:I47)</f>
        <v/>
      </c>
    </row>
    <row r="21" spans="4:13" x14ac:dyDescent="0.45">
      <c r="M21" s="2" t="str">
        <f>_xlfn.CONCAT(I21:I48)</f>
        <v/>
      </c>
    </row>
    <row r="22" spans="4:13" x14ac:dyDescent="0.45">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D31C-206D-4EB3-A022-C305604BF0C2}">
  <dimension ref="C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ht="48" x14ac:dyDescent="0.45">
      <c r="C2" s="128" t="s">
        <v>1279</v>
      </c>
      <c r="D2" s="128" t="s">
        <v>1289</v>
      </c>
      <c r="E2" s="128" t="s">
        <v>1293</v>
      </c>
      <c r="G2" s="1" t="s">
        <v>12</v>
      </c>
      <c r="H2" s="1" t="s">
        <v>13</v>
      </c>
      <c r="I2" s="2" t="str">
        <f t="shared" ref="I2:I7" si="0">_xlfn.TEXTJOIN("",TRUE,G2,D2,H2)</f>
        <v>"(남자)는 무엇을 하고 있나요?",</v>
      </c>
      <c r="J2" s="2" t="str">
        <f>_xlfn.TEXTJOIN("",TRUE,G2,E2,H2)</f>
        <v>"What is (the man) doing?",</v>
      </c>
      <c r="M2" s="2" t="str">
        <f>_xlfn.CONCAT(I2:I29)</f>
        <v>"(남자)는 무엇을 하고 있나요?","(여자)는 무엇을 하고 있나요?","(소년)은 무엇을 하고 있나요?","(소녀)는 무엇을 하고 있나요?","사람들은 무엇을 하고 있나요?","(남자)는 무엇을 들고 있나요?","(여자)는 무엇을 들고 있나요?","(소년)은 무엇을 들고 있나요?","(소녀)는 무엇을 들고 있나요?","소년은 무엇을 가지고 있나요?",</v>
      </c>
    </row>
    <row r="3" spans="3:13" ht="32" x14ac:dyDescent="0.45">
      <c r="C3" s="129" t="s">
        <v>1280</v>
      </c>
      <c r="D3" s="131" t="s">
        <v>1290</v>
      </c>
      <c r="E3" s="129" t="s">
        <v>1294</v>
      </c>
      <c r="G3" s="1" t="s">
        <v>12</v>
      </c>
      <c r="H3" s="1" t="s">
        <v>13</v>
      </c>
      <c r="I3" s="2" t="str">
        <f t="shared" si="0"/>
        <v>"(여자)는 무엇을 하고 있나요?",</v>
      </c>
      <c r="J3" s="2" t="str">
        <f t="shared" ref="J3:J11" si="1">_xlfn.TEXTJOIN("",TRUE,G3,E3,H3)</f>
        <v>"What is (the woman) doing?",</v>
      </c>
      <c r="M3" s="2" t="str">
        <f>_xlfn.CONCAT(J2:J29)</f>
        <v>"What is (the man) doing?","What is (the woman) doing?","What is (the boy) doing? ","What is (the girl) doing? ","What are the people doing?","What is (the man) holding?","What is (the woman) holding?","What is (the boy) holding? ","What is (the girl) holding?","What does (the boy) have?",</v>
      </c>
    </row>
    <row r="4" spans="3:13" ht="32" x14ac:dyDescent="0.45">
      <c r="C4" s="129" t="s">
        <v>1281</v>
      </c>
      <c r="D4" s="131" t="s">
        <v>1291</v>
      </c>
      <c r="E4" s="129" t="s">
        <v>1295</v>
      </c>
      <c r="G4" s="1" t="s">
        <v>12</v>
      </c>
      <c r="H4" s="1" t="s">
        <v>13</v>
      </c>
      <c r="I4" s="2" t="str">
        <f t="shared" si="0"/>
        <v>"(소년)은 무엇을 하고 있나요?",</v>
      </c>
      <c r="J4" s="2" t="str">
        <f t="shared" si="1"/>
        <v>"What is (the boy) doing? ",</v>
      </c>
    </row>
    <row r="5" spans="3:13" ht="32" x14ac:dyDescent="0.45">
      <c r="C5" s="130" t="s">
        <v>1282</v>
      </c>
      <c r="D5" s="132" t="s">
        <v>1292</v>
      </c>
      <c r="E5" s="130" t="s">
        <v>1296</v>
      </c>
      <c r="G5" s="1" t="s">
        <v>12</v>
      </c>
      <c r="H5" s="1" t="s">
        <v>13</v>
      </c>
      <c r="I5" s="2" t="str">
        <f t="shared" si="0"/>
        <v>"(소녀)는 무엇을 하고 있나요?",</v>
      </c>
      <c r="J5" s="2" t="str">
        <f t="shared" si="1"/>
        <v>"What is (the girl) doing? ",</v>
      </c>
      <c r="M5" t="s">
        <v>38</v>
      </c>
    </row>
    <row r="6" spans="3:13" ht="64" x14ac:dyDescent="0.45">
      <c r="C6" s="133" t="s">
        <v>1283</v>
      </c>
      <c r="D6" s="134" t="s">
        <v>1284</v>
      </c>
      <c r="E6" s="133" t="s">
        <v>1283</v>
      </c>
      <c r="G6" s="1" t="s">
        <v>12</v>
      </c>
      <c r="H6" s="1" t="s">
        <v>13</v>
      </c>
      <c r="I6" s="2" t="str">
        <f t="shared" si="0"/>
        <v>"사람들은 무엇을 하고 있나요?",</v>
      </c>
      <c r="J6" s="2" t="str">
        <f t="shared" si="1"/>
        <v>"What are the people doing?",</v>
      </c>
      <c r="M6" t="s">
        <v>39</v>
      </c>
    </row>
    <row r="7" spans="3:13" ht="48" x14ac:dyDescent="0.45">
      <c r="C7" s="128" t="s">
        <v>1285</v>
      </c>
      <c r="D7" s="128" t="s">
        <v>1286</v>
      </c>
      <c r="E7" s="128" t="s">
        <v>1297</v>
      </c>
      <c r="G7" s="1" t="s">
        <v>12</v>
      </c>
      <c r="H7" s="1" t="s">
        <v>13</v>
      </c>
      <c r="I7" s="2" t="str">
        <f t="shared" si="0"/>
        <v>"(남자)는 무엇을 들고 있나요?",</v>
      </c>
      <c r="J7" s="2" t="str">
        <f t="shared" si="1"/>
        <v>"What is (the man) holding?",</v>
      </c>
    </row>
    <row r="8" spans="3:13" ht="32" x14ac:dyDescent="0.45">
      <c r="C8" s="129" t="s">
        <v>1280</v>
      </c>
      <c r="D8" s="128" t="s">
        <v>1301</v>
      </c>
      <c r="E8" s="129" t="s">
        <v>1300</v>
      </c>
      <c r="G8" s="1" t="s">
        <v>12</v>
      </c>
      <c r="H8" s="1" t="s">
        <v>13</v>
      </c>
      <c r="I8" s="2" t="str">
        <f>_xlfn.TEXTJOIN("",TRUE,G8,D8,H8)</f>
        <v>"(여자)는 무엇을 들고 있나요?",</v>
      </c>
      <c r="J8" s="2" t="str">
        <f t="shared" si="1"/>
        <v>"What is (the woman) holding?",</v>
      </c>
    </row>
    <row r="9" spans="3:13" ht="32" x14ac:dyDescent="0.45">
      <c r="C9" s="129" t="s">
        <v>1281</v>
      </c>
      <c r="D9" s="128" t="s">
        <v>1303</v>
      </c>
      <c r="E9" s="129" t="s">
        <v>1299</v>
      </c>
      <c r="G9" s="1" t="s">
        <v>12</v>
      </c>
      <c r="H9" s="1" t="s">
        <v>13</v>
      </c>
      <c r="I9" s="2" t="str">
        <f>_xlfn.TEXTJOIN("",TRUE,G9,D9,H9)</f>
        <v>"(소년)은 무엇을 들고 있나요?",</v>
      </c>
      <c r="J9" s="2" t="str">
        <f t="shared" si="1"/>
        <v>"What is (the boy) holding? ",</v>
      </c>
    </row>
    <row r="10" spans="3:13" ht="32" x14ac:dyDescent="0.45">
      <c r="C10" s="130" t="s">
        <v>1282</v>
      </c>
      <c r="D10" s="128" t="s">
        <v>1302</v>
      </c>
      <c r="E10" s="130" t="s">
        <v>1298</v>
      </c>
      <c r="G10" s="1" t="s">
        <v>12</v>
      </c>
      <c r="H10" s="1" t="s">
        <v>13</v>
      </c>
      <c r="I10" s="2" t="str">
        <f>_xlfn.TEXTJOIN("",TRUE,G10,D10,H10)</f>
        <v>"(소녀)는 무엇을 들고 있나요?",</v>
      </c>
      <c r="J10" s="2" t="str">
        <f t="shared" si="1"/>
        <v>"What is (the girl) holding?",</v>
      </c>
    </row>
    <row r="11" spans="3:13" ht="64" x14ac:dyDescent="0.45">
      <c r="C11" s="133" t="s">
        <v>1287</v>
      </c>
      <c r="D11" s="134" t="s">
        <v>1288</v>
      </c>
      <c r="E11" s="133" t="s">
        <v>1287</v>
      </c>
      <c r="G11" s="1" t="s">
        <v>12</v>
      </c>
      <c r="H11" s="1" t="s">
        <v>13</v>
      </c>
      <c r="I11" s="2" t="str">
        <f>_xlfn.TEXTJOIN("",TRUE,G11,D11,H11)</f>
        <v>"소년은 무엇을 가지고 있나요?",</v>
      </c>
      <c r="J11" s="2" t="str">
        <f t="shared" si="1"/>
        <v>"What does (the boy) have?",</v>
      </c>
    </row>
    <row r="12" spans="3:13" x14ac:dyDescent="0.45">
      <c r="D12" s="127"/>
      <c r="E12" s="122"/>
      <c r="G12" s="1"/>
      <c r="H12" s="1"/>
      <c r="I12" s="2"/>
      <c r="J12" s="2"/>
    </row>
    <row r="13" spans="3:13" x14ac:dyDescent="0.45">
      <c r="D13" s="127"/>
      <c r="E13" s="122"/>
      <c r="G13" s="1"/>
      <c r="H13" s="1"/>
      <c r="I13" s="2"/>
      <c r="J13" s="2"/>
    </row>
    <row r="14" spans="3:13" x14ac:dyDescent="0.45">
      <c r="D14" s="127"/>
      <c r="E14" s="122"/>
      <c r="G14" s="1"/>
      <c r="H14" s="1"/>
      <c r="I14" s="2"/>
      <c r="J14" s="2"/>
    </row>
    <row r="15" spans="3:13" x14ac:dyDescent="0.45">
      <c r="D15" s="127"/>
      <c r="E15" s="122"/>
      <c r="G15" s="1"/>
      <c r="H15" s="1"/>
      <c r="I15" s="2"/>
      <c r="J15" s="2"/>
    </row>
    <row r="16" spans="3:13" x14ac:dyDescent="0.45">
      <c r="D16" s="125"/>
      <c r="E16" s="123"/>
      <c r="G16" s="1"/>
      <c r="H16" s="1"/>
      <c r="I16" s="2"/>
      <c r="J16" s="2"/>
    </row>
    <row r="17" spans="4:13" x14ac:dyDescent="0.45">
      <c r="D17" s="125"/>
    </row>
    <row r="20" spans="4:13" x14ac:dyDescent="0.45">
      <c r="M20" s="2" t="str">
        <f>_xlfn.CONCAT(I20:I47)</f>
        <v/>
      </c>
    </row>
    <row r="21" spans="4:13" x14ac:dyDescent="0.45">
      <c r="M21" s="2" t="str">
        <f>_xlfn.CONCAT(I21:I48)</f>
        <v/>
      </c>
    </row>
    <row r="22" spans="4:13" x14ac:dyDescent="0.45">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4D0F2-7D6A-4B84-A03B-6FC4CE9D8B5D}">
  <dimension ref="C1:M47"/>
  <sheetViews>
    <sheetView workbookViewId="0">
      <selection activeCell="C5" sqref="C5:K1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ht="32" x14ac:dyDescent="0.45">
      <c r="C2" s="120" t="s">
        <v>1304</v>
      </c>
      <c r="D2" s="126" t="s">
        <v>1305</v>
      </c>
      <c r="E2" s="120" t="s">
        <v>1304</v>
      </c>
      <c r="G2" s="1" t="s">
        <v>12</v>
      </c>
      <c r="H2" s="1" t="s">
        <v>13</v>
      </c>
      <c r="I2" s="2" t="str">
        <f t="shared" ref="I2:I4" si="0">_xlfn.TEXTJOIN("",TRUE,G2,D2,H2)</f>
        <v>"누가 (앉아있는)가?",</v>
      </c>
      <c r="J2" s="2" t="str">
        <f>_xlfn.TEXTJOIN("",TRUE,G2,E2,H2)</f>
        <v>"Who is (sitting)?",</v>
      </c>
      <c r="M2" s="2" t="str">
        <f>_xlfn.CONCAT(I2:I29)</f>
        <v>"누가 (앉아있는)가?","누가 (수염을) 가지고 있는가?","누가 (츄리닝을) 입고 있는가?",</v>
      </c>
    </row>
    <row r="3" spans="3:13" ht="64" x14ac:dyDescent="0.45">
      <c r="C3" s="118" t="s">
        <v>1306</v>
      </c>
      <c r="D3" s="124" t="s">
        <v>1308</v>
      </c>
      <c r="E3" s="118" t="s">
        <v>1306</v>
      </c>
      <c r="G3" s="1" t="s">
        <v>12</v>
      </c>
      <c r="H3" s="1" t="s">
        <v>13</v>
      </c>
      <c r="I3" s="2" t="str">
        <f t="shared" si="0"/>
        <v>"누가 (수염을) 가지고 있는가?",</v>
      </c>
      <c r="J3" s="2" t="str">
        <f t="shared" ref="J3:J4" si="1">_xlfn.TEXTJOIN("",TRUE,G3,E3,H3)</f>
        <v>"Who has (a mustache)?",</v>
      </c>
      <c r="M3" s="2" t="str">
        <f>_xlfn.CONCAT(J2:J29)</f>
        <v>"Who is (sitting)?","Who has (a mustache)?","Who is wearing (a training suit)?",</v>
      </c>
    </row>
    <row r="4" spans="3:13" ht="80" x14ac:dyDescent="0.45">
      <c r="C4" s="119" t="s">
        <v>1307</v>
      </c>
      <c r="D4" s="125" t="s">
        <v>1309</v>
      </c>
      <c r="E4" s="119" t="s">
        <v>1307</v>
      </c>
      <c r="G4" s="1" t="s">
        <v>12</v>
      </c>
      <c r="H4" s="1" t="s">
        <v>13</v>
      </c>
      <c r="I4" s="2" t="str">
        <f t="shared" si="0"/>
        <v>"누가 (츄리닝을) 입고 있는가?",</v>
      </c>
      <c r="J4" s="2" t="str">
        <f t="shared" si="1"/>
        <v>"Who is wearing (a training suit)?",</v>
      </c>
    </row>
    <row r="5" spans="3:13" x14ac:dyDescent="0.45">
      <c r="C5" s="130"/>
      <c r="D5" s="132"/>
      <c r="E5" s="130"/>
      <c r="G5" s="1"/>
      <c r="H5" s="1"/>
      <c r="I5" s="2"/>
      <c r="J5" s="2"/>
      <c r="M5" t="s">
        <v>38</v>
      </c>
    </row>
    <row r="6" spans="3:13" x14ac:dyDescent="0.45">
      <c r="C6" s="133"/>
      <c r="D6" s="134"/>
      <c r="E6" s="133"/>
      <c r="G6" s="1"/>
      <c r="H6" s="1"/>
      <c r="I6" s="2"/>
      <c r="J6" s="2"/>
      <c r="M6" t="s">
        <v>39</v>
      </c>
    </row>
    <row r="7" spans="3:13" x14ac:dyDescent="0.45">
      <c r="C7" s="128"/>
      <c r="D7" s="128"/>
      <c r="E7" s="128"/>
      <c r="G7" s="1"/>
      <c r="H7" s="1"/>
      <c r="I7" s="2"/>
      <c r="J7" s="2"/>
    </row>
    <row r="8" spans="3:13" x14ac:dyDescent="0.45">
      <c r="C8" s="129"/>
      <c r="D8" s="128"/>
      <c r="E8" s="129"/>
      <c r="G8" s="1"/>
      <c r="H8" s="1"/>
      <c r="I8" s="2"/>
      <c r="J8" s="2"/>
    </row>
    <row r="9" spans="3:13" x14ac:dyDescent="0.45">
      <c r="C9" s="129"/>
      <c r="D9" s="128"/>
      <c r="E9" s="129"/>
      <c r="G9" s="1"/>
      <c r="H9" s="1"/>
      <c r="I9" s="2"/>
      <c r="J9" s="2"/>
    </row>
    <row r="10" spans="3:13" x14ac:dyDescent="0.45">
      <c r="C10" s="130"/>
      <c r="D10" s="128"/>
      <c r="E10" s="130"/>
      <c r="G10" s="1"/>
      <c r="H10" s="1"/>
      <c r="I10" s="2"/>
      <c r="J10" s="2"/>
    </row>
    <row r="11" spans="3:13" x14ac:dyDescent="0.45">
      <c r="C11" s="133"/>
      <c r="D11" s="134"/>
      <c r="E11" s="133"/>
      <c r="G11" s="1"/>
      <c r="H11" s="1"/>
      <c r="I11" s="2"/>
      <c r="J11" s="2"/>
    </row>
    <row r="12" spans="3:13" x14ac:dyDescent="0.45">
      <c r="D12" s="127"/>
      <c r="E12" s="122"/>
      <c r="G12" s="1"/>
      <c r="H12" s="1"/>
      <c r="I12" s="2"/>
      <c r="J12" s="2"/>
    </row>
    <row r="13" spans="3:13" x14ac:dyDescent="0.45">
      <c r="D13" s="127"/>
      <c r="E13" s="122"/>
      <c r="G13" s="1"/>
      <c r="H13" s="1"/>
      <c r="I13" s="2"/>
      <c r="J13" s="2"/>
    </row>
    <row r="14" spans="3:13" x14ac:dyDescent="0.45">
      <c r="D14" s="127"/>
      <c r="E14" s="122"/>
      <c r="G14" s="1"/>
      <c r="H14" s="1"/>
      <c r="I14" s="2"/>
      <c r="J14" s="2"/>
    </row>
    <row r="15" spans="3:13" x14ac:dyDescent="0.45">
      <c r="D15" s="127"/>
      <c r="E15" s="122"/>
      <c r="G15" s="1"/>
      <c r="H15" s="1"/>
      <c r="I15" s="2"/>
      <c r="J15" s="2"/>
    </row>
    <row r="16" spans="3:13" x14ac:dyDescent="0.45">
      <c r="D16" s="125"/>
      <c r="E16" s="123"/>
      <c r="G16" s="1"/>
      <c r="H16" s="1"/>
      <c r="I16" s="2"/>
      <c r="J16" s="2"/>
    </row>
    <row r="17" spans="4:13" x14ac:dyDescent="0.45">
      <c r="D17" s="125"/>
    </row>
    <row r="20" spans="4:13" x14ac:dyDescent="0.45">
      <c r="M20" s="2" t="str">
        <f>_xlfn.CONCAT(I20:I47)</f>
        <v/>
      </c>
    </row>
    <row r="21" spans="4:13" x14ac:dyDescent="0.45">
      <c r="M21" s="2" t="str">
        <f>_xlfn.CONCAT(I21:I48)</f>
        <v/>
      </c>
    </row>
    <row r="22" spans="4:13" x14ac:dyDescent="0.45">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B4D8-A10C-4E3B-A46F-E52D5A53099D}">
  <dimension ref="C1:M47"/>
  <sheetViews>
    <sheetView topLeftCell="B3"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ht="32" x14ac:dyDescent="0.45">
      <c r="C2" s="128" t="s">
        <v>1310</v>
      </c>
      <c r="D2" s="139" t="s">
        <v>1312</v>
      </c>
      <c r="E2" s="128" t="s">
        <v>1310</v>
      </c>
      <c r="G2" s="1" t="s">
        <v>12</v>
      </c>
      <c r="H2" s="1" t="s">
        <v>13</v>
      </c>
      <c r="I2" s="2" t="str">
        <f t="shared" ref="I2:I4" si="0">_xlfn.TEXTJOIN("",TRUE,G2,D2,H2)</f>
        <v>"어디 있나요?",</v>
      </c>
      <c r="J2" s="2" t="str">
        <f>_xlfn.TEXTJOIN("",TRUE,G2,E2,H2)</f>
        <v>"Where is ~~~?",</v>
      </c>
      <c r="M2" s="2" t="str">
        <f>_xlfn.CONCAT(I2:I29)</f>
        <v>"어디 있나요?","어디 있나요?","공항에","병원에","약국에","정원에","놀이공원에","놀이터에","벽에","안에","뒤에","문 근처에","문에","체육관에","도서관에","강에","위에","앞에","창문 근처에","아래에","옆에","사이에",</v>
      </c>
    </row>
    <row r="3" spans="3:13" ht="32" x14ac:dyDescent="0.45">
      <c r="C3" s="135" t="s">
        <v>1311</v>
      </c>
      <c r="D3" s="139" t="s">
        <v>1312</v>
      </c>
      <c r="E3" s="135" t="s">
        <v>1311</v>
      </c>
      <c r="G3" s="1" t="s">
        <v>12</v>
      </c>
      <c r="H3" s="1" t="s">
        <v>13</v>
      </c>
      <c r="I3" s="2" t="str">
        <f t="shared" si="0"/>
        <v>"어디 있나요?",</v>
      </c>
      <c r="J3" s="2" t="str">
        <f t="shared" ref="J3:J4" si="1">_xlfn.TEXTJOIN("",TRUE,G3,E3,H3)</f>
        <v>"Where are ~~~?",</v>
      </c>
      <c r="M3" s="2" t="str">
        <f>_xlfn.CONCAT(J2:J29)</f>
        <v>"Where is ~~~?","Where are ~~~?","at the airport","at a hospital","in a pharmacy","in a garden","at an amusement park","on a playground","on the wall","in","behind","near the door","at the gate","at a gym","in a library","in a river","on","in front of","near the windows","under","next to","between",</v>
      </c>
    </row>
    <row r="4" spans="3:13" ht="48" x14ac:dyDescent="0.45">
      <c r="C4" s="128" t="s">
        <v>1313</v>
      </c>
      <c r="D4" s="136" t="s">
        <v>1339</v>
      </c>
      <c r="E4" s="128" t="s">
        <v>1338</v>
      </c>
      <c r="G4" s="1" t="s">
        <v>12</v>
      </c>
      <c r="H4" s="1" t="s">
        <v>13</v>
      </c>
      <c r="I4" s="2" t="str">
        <f t="shared" si="0"/>
        <v>"공항에",</v>
      </c>
      <c r="J4" s="2" t="str">
        <f t="shared" si="1"/>
        <v>"at the airport",</v>
      </c>
    </row>
    <row r="5" spans="3:13" ht="48" x14ac:dyDescent="0.45">
      <c r="C5" s="137" t="s">
        <v>1314</v>
      </c>
      <c r="D5" s="131" t="s">
        <v>1341</v>
      </c>
      <c r="E5" s="137" t="s">
        <v>1340</v>
      </c>
      <c r="G5" s="1" t="s">
        <v>12</v>
      </c>
      <c r="H5" s="1" t="s">
        <v>13</v>
      </c>
      <c r="I5" s="2" t="str">
        <f t="shared" ref="I5:I13" si="2">_xlfn.TEXTJOIN("",TRUE,G5,D5,H5)</f>
        <v>"병원에",</v>
      </c>
      <c r="J5" s="2" t="str">
        <f t="shared" ref="J5:J13" si="3">_xlfn.TEXTJOIN("",TRUE,G5,E5,H5)</f>
        <v>"at a hospital",</v>
      </c>
      <c r="M5" t="s">
        <v>38</v>
      </c>
    </row>
    <row r="6" spans="3:13" ht="48" x14ac:dyDescent="0.45">
      <c r="C6" s="137" t="s">
        <v>1315</v>
      </c>
      <c r="D6" s="131" t="s">
        <v>1343</v>
      </c>
      <c r="E6" s="137" t="s">
        <v>1342</v>
      </c>
      <c r="G6" s="1" t="s">
        <v>12</v>
      </c>
      <c r="H6" s="1" t="s">
        <v>13</v>
      </c>
      <c r="I6" s="2" t="str">
        <f t="shared" si="2"/>
        <v>"약국에",</v>
      </c>
      <c r="J6" s="2" t="str">
        <f t="shared" si="3"/>
        <v>"in a pharmacy",</v>
      </c>
      <c r="M6" t="s">
        <v>39</v>
      </c>
    </row>
    <row r="7" spans="3:13" ht="32" x14ac:dyDescent="0.45">
      <c r="C7" s="137" t="s">
        <v>1316</v>
      </c>
      <c r="D7" s="131" t="s">
        <v>1344</v>
      </c>
      <c r="E7" s="137" t="s">
        <v>1345</v>
      </c>
      <c r="G7" s="1" t="s">
        <v>12</v>
      </c>
      <c r="H7" s="1" t="s">
        <v>13</v>
      </c>
      <c r="I7" s="2" t="str">
        <f t="shared" si="2"/>
        <v>"정원에",</v>
      </c>
      <c r="J7" s="2" t="str">
        <f t="shared" si="3"/>
        <v>"in a garden",</v>
      </c>
    </row>
    <row r="8" spans="3:13" ht="48" x14ac:dyDescent="0.45">
      <c r="C8" s="137" t="s">
        <v>1317</v>
      </c>
      <c r="D8" s="131" t="s">
        <v>1320</v>
      </c>
      <c r="E8" s="137" t="s">
        <v>1317</v>
      </c>
      <c r="G8" s="1" t="s">
        <v>12</v>
      </c>
      <c r="H8" s="1" t="s">
        <v>13</v>
      </c>
      <c r="I8" s="2" t="str">
        <f t="shared" si="2"/>
        <v>"놀이공원에",</v>
      </c>
      <c r="J8" s="2" t="str">
        <f t="shared" si="3"/>
        <v>"at an amusement park",</v>
      </c>
    </row>
    <row r="9" spans="3:13" ht="48" x14ac:dyDescent="0.45">
      <c r="C9" s="137" t="s">
        <v>1318</v>
      </c>
      <c r="D9" s="131" t="s">
        <v>1321</v>
      </c>
      <c r="E9" s="137" t="s">
        <v>1318</v>
      </c>
      <c r="G9" s="1" t="s">
        <v>12</v>
      </c>
      <c r="H9" s="1" t="s">
        <v>13</v>
      </c>
      <c r="I9" s="2" t="str">
        <f t="shared" si="2"/>
        <v>"놀이터에",</v>
      </c>
      <c r="J9" s="2" t="str">
        <f t="shared" si="3"/>
        <v>"on a playground",</v>
      </c>
    </row>
    <row r="10" spans="3:13" ht="32" x14ac:dyDescent="0.45">
      <c r="C10" s="135" t="s">
        <v>1319</v>
      </c>
      <c r="D10" s="132" t="s">
        <v>1322</v>
      </c>
      <c r="E10" s="135" t="s">
        <v>1346</v>
      </c>
      <c r="G10" s="1" t="s">
        <v>12</v>
      </c>
      <c r="H10" s="1" t="s">
        <v>13</v>
      </c>
      <c r="I10" s="2" t="str">
        <f t="shared" si="2"/>
        <v>"벽에",</v>
      </c>
      <c r="J10" s="2" t="str">
        <f t="shared" si="3"/>
        <v>"on the wall",</v>
      </c>
    </row>
    <row r="11" spans="3:13" ht="48" x14ac:dyDescent="0.45">
      <c r="C11" s="118" t="s">
        <v>1323</v>
      </c>
      <c r="D11" s="124" t="s">
        <v>1347</v>
      </c>
      <c r="E11" s="118" t="s">
        <v>1348</v>
      </c>
      <c r="G11" s="1" t="s">
        <v>12</v>
      </c>
      <c r="H11" s="1" t="s">
        <v>13</v>
      </c>
      <c r="I11" s="2" t="str">
        <f t="shared" si="2"/>
        <v>"안에",</v>
      </c>
      <c r="J11" s="2" t="str">
        <f t="shared" si="3"/>
        <v>"in",</v>
      </c>
    </row>
    <row r="12" spans="3:13" ht="64" x14ac:dyDescent="0.45">
      <c r="C12" s="138" t="s">
        <v>1324</v>
      </c>
      <c r="D12" s="127" t="s">
        <v>1349</v>
      </c>
      <c r="E12" s="138" t="s">
        <v>1350</v>
      </c>
      <c r="G12" s="1" t="s">
        <v>12</v>
      </c>
      <c r="H12" s="1" t="s">
        <v>13</v>
      </c>
      <c r="I12" s="2" t="str">
        <f t="shared" si="2"/>
        <v>"뒤에",</v>
      </c>
      <c r="J12" s="2" t="str">
        <f t="shared" si="3"/>
        <v>"behind",</v>
      </c>
    </row>
    <row r="13" spans="3:13" ht="48" x14ac:dyDescent="0.45">
      <c r="C13" s="119" t="s">
        <v>1325</v>
      </c>
      <c r="D13" s="125" t="s">
        <v>1336</v>
      </c>
      <c r="E13" s="119" t="s">
        <v>1337</v>
      </c>
      <c r="G13" s="1" t="s">
        <v>12</v>
      </c>
      <c r="H13" s="1" t="s">
        <v>13</v>
      </c>
      <c r="I13" s="2" t="str">
        <f t="shared" si="2"/>
        <v>"문 근처에",</v>
      </c>
      <c r="J13" s="2" t="str">
        <f t="shared" si="3"/>
        <v>"near the door",</v>
      </c>
    </row>
    <row r="14" spans="3:13" x14ac:dyDescent="0.45">
      <c r="D14" s="136" t="s">
        <v>1335</v>
      </c>
      <c r="E14" s="128" t="s">
        <v>1334</v>
      </c>
      <c r="G14" s="1" t="s">
        <v>12</v>
      </c>
      <c r="H14" s="1" t="s">
        <v>13</v>
      </c>
      <c r="I14" s="2" t="str">
        <f t="shared" ref="I14:I23" si="4">_xlfn.TEXTJOIN("",TRUE,G14,D14,H14)</f>
        <v>"문에",</v>
      </c>
      <c r="J14" s="2" t="str">
        <f t="shared" ref="J14:J23" si="5">_xlfn.TEXTJOIN("",TRUE,G14,E14,H14)</f>
        <v>"at the gate",</v>
      </c>
    </row>
    <row r="15" spans="3:13" x14ac:dyDescent="0.45">
      <c r="D15" s="131" t="s">
        <v>1332</v>
      </c>
      <c r="E15" s="137" t="s">
        <v>1333</v>
      </c>
      <c r="G15" s="1" t="s">
        <v>12</v>
      </c>
      <c r="H15" s="1" t="s">
        <v>13</v>
      </c>
      <c r="I15" s="2" t="str">
        <f t="shared" si="4"/>
        <v>"체육관에",</v>
      </c>
      <c r="J15" s="2" t="str">
        <f t="shared" si="5"/>
        <v>"at a gym",</v>
      </c>
    </row>
    <row r="16" spans="3:13" x14ac:dyDescent="0.45">
      <c r="D16" s="131" t="s">
        <v>1331</v>
      </c>
      <c r="E16" s="137" t="s">
        <v>1330</v>
      </c>
      <c r="G16" s="1" t="s">
        <v>12</v>
      </c>
      <c r="H16" s="1" t="s">
        <v>13</v>
      </c>
      <c r="I16" s="2" t="str">
        <f t="shared" si="4"/>
        <v>"도서관에",</v>
      </c>
      <c r="J16" s="2" t="str">
        <f t="shared" si="5"/>
        <v>"in a library",</v>
      </c>
    </row>
    <row r="17" spans="4:13" x14ac:dyDescent="0.45">
      <c r="D17" s="131" t="s">
        <v>1328</v>
      </c>
      <c r="E17" s="137" t="s">
        <v>1329</v>
      </c>
      <c r="G17" s="1" t="s">
        <v>12</v>
      </c>
      <c r="H17" s="1" t="s">
        <v>13</v>
      </c>
      <c r="I17" s="2" t="str">
        <f t="shared" si="4"/>
        <v>"강에",</v>
      </c>
      <c r="J17" s="2" t="str">
        <f t="shared" si="5"/>
        <v>"in a river",</v>
      </c>
    </row>
    <row r="18" spans="4:13" x14ac:dyDescent="0.45">
      <c r="D18" s="124" t="s">
        <v>1357</v>
      </c>
      <c r="E18" s="118" t="s">
        <v>1358</v>
      </c>
      <c r="G18" s="1" t="s">
        <v>12</v>
      </c>
      <c r="H18" s="1" t="s">
        <v>13</v>
      </c>
      <c r="I18" s="2" t="str">
        <f t="shared" si="4"/>
        <v>"위에",</v>
      </c>
      <c r="J18" s="2" t="str">
        <f t="shared" si="5"/>
        <v>"on",</v>
      </c>
    </row>
    <row r="19" spans="4:13" x14ac:dyDescent="0.45">
      <c r="D19" s="127" t="s">
        <v>1359</v>
      </c>
      <c r="E19" s="138" t="s">
        <v>1360</v>
      </c>
      <c r="G19" s="1" t="s">
        <v>12</v>
      </c>
      <c r="H19" s="1" t="s">
        <v>13</v>
      </c>
      <c r="I19" s="2" t="str">
        <f t="shared" si="4"/>
        <v>"앞에",</v>
      </c>
      <c r="J19" s="2" t="str">
        <f t="shared" si="5"/>
        <v>"in front of",</v>
      </c>
    </row>
    <row r="20" spans="4:13" x14ac:dyDescent="0.45">
      <c r="D20" s="125" t="s">
        <v>1326</v>
      </c>
      <c r="E20" s="119" t="s">
        <v>1327</v>
      </c>
      <c r="G20" s="1" t="s">
        <v>12</v>
      </c>
      <c r="H20" s="1" t="s">
        <v>13</v>
      </c>
      <c r="I20" s="2" t="str">
        <f t="shared" si="4"/>
        <v>"창문 근처에",</v>
      </c>
      <c r="J20" s="2" t="str">
        <f t="shared" si="5"/>
        <v>"near the windows",</v>
      </c>
      <c r="M20" s="2" t="str">
        <f>_xlfn.CONCAT(I20:I47)</f>
        <v>"창문 근처에","아래에","옆에","사이에",</v>
      </c>
    </row>
    <row r="21" spans="4:13" x14ac:dyDescent="0.45">
      <c r="D21" s="127" t="s">
        <v>1351</v>
      </c>
      <c r="E21" s="138" t="s">
        <v>1352</v>
      </c>
      <c r="G21" s="1" t="s">
        <v>12</v>
      </c>
      <c r="H21" s="1" t="s">
        <v>13</v>
      </c>
      <c r="I21" s="2" t="str">
        <f t="shared" si="4"/>
        <v>"아래에",</v>
      </c>
      <c r="J21" s="2" t="str">
        <f t="shared" si="5"/>
        <v>"under",</v>
      </c>
      <c r="M21" s="2" t="str">
        <f>_xlfn.CONCAT(I21:I48)</f>
        <v>"아래에","옆에","사이에",</v>
      </c>
    </row>
    <row r="22" spans="4:13" x14ac:dyDescent="0.45">
      <c r="D22" s="127" t="s">
        <v>1356</v>
      </c>
      <c r="E22" s="138" t="s">
        <v>1353</v>
      </c>
      <c r="G22" s="1" t="s">
        <v>12</v>
      </c>
      <c r="H22" s="1" t="s">
        <v>13</v>
      </c>
      <c r="I22" s="2" t="str">
        <f t="shared" si="4"/>
        <v>"옆에",</v>
      </c>
      <c r="J22" s="2" t="str">
        <f t="shared" si="5"/>
        <v>"next to",</v>
      </c>
    </row>
    <row r="23" spans="4:13" x14ac:dyDescent="0.45">
      <c r="D23" s="140" t="s">
        <v>1355</v>
      </c>
      <c r="E23" s="138" t="s">
        <v>1354</v>
      </c>
      <c r="G23" s="1" t="s">
        <v>12</v>
      </c>
      <c r="H23" s="1" t="s">
        <v>13</v>
      </c>
      <c r="I23" s="2" t="str">
        <f t="shared" si="4"/>
        <v>"사이에",</v>
      </c>
      <c r="J23" s="2" t="str">
        <f t="shared" si="5"/>
        <v>"between",</v>
      </c>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600EC-81FF-4071-8B19-ACD4ECE6B62D}">
  <dimension ref="C1:M47"/>
  <sheetViews>
    <sheetView topLeftCell="B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70" t="s">
        <v>992</v>
      </c>
      <c r="D2" s="136" t="s">
        <v>1368</v>
      </c>
      <c r="E2" s="170" t="s">
        <v>992</v>
      </c>
      <c r="G2" s="1" t="s">
        <v>12</v>
      </c>
      <c r="H2" s="1" t="s">
        <v>13</v>
      </c>
      <c r="I2" s="2" t="str">
        <f t="shared" ref="I2:I23" si="0">_xlfn.TEXTJOIN("",TRUE,G2,D2,H2)</f>
        <v>"누가",</v>
      </c>
      <c r="J2" s="2" t="str">
        <f>_xlfn.TEXTJOIN("",TRUE,G2,E2,H2)</f>
        <v>"Who",</v>
      </c>
      <c r="M2" s="2" t="str">
        <f>_xlfn.CONCAT(I2:I29)</f>
        <v>"누가","무엇","어디","언제","왜","어떻게","얼마나 많이","얼마나 많이","얼마나 자주","항상","자주","보통","하루에 한 번","일주일에 두 번",</v>
      </c>
    </row>
    <row r="3" spans="3:13" x14ac:dyDescent="0.45">
      <c r="C3" s="129" t="s">
        <v>994</v>
      </c>
      <c r="D3" s="131" t="s">
        <v>993</v>
      </c>
      <c r="E3" s="129" t="s">
        <v>994</v>
      </c>
      <c r="G3" s="1" t="s">
        <v>12</v>
      </c>
      <c r="H3" s="1" t="s">
        <v>13</v>
      </c>
      <c r="I3" s="2" t="str">
        <f t="shared" si="0"/>
        <v>"무엇",</v>
      </c>
      <c r="J3" s="2" t="str">
        <f t="shared" ref="J3:J23" si="1">_xlfn.TEXTJOIN("",TRUE,G3,E3,H3)</f>
        <v>"What",</v>
      </c>
      <c r="M3" s="2" t="str">
        <f>_xlfn.CONCAT(J2:J29)</f>
        <v>"Who","What","Where","When","Why","How","How many","How much","How often","always","often","usually","once a day","twice a week",</v>
      </c>
    </row>
    <row r="4" spans="3:13" x14ac:dyDescent="0.45">
      <c r="C4" s="129" t="s">
        <v>1361</v>
      </c>
      <c r="D4" s="131" t="s">
        <v>1369</v>
      </c>
      <c r="E4" s="129" t="s">
        <v>1361</v>
      </c>
      <c r="G4" s="1" t="s">
        <v>12</v>
      </c>
      <c r="H4" s="1" t="s">
        <v>13</v>
      </c>
      <c r="I4" s="2" t="str">
        <f t="shared" si="0"/>
        <v>"어디",</v>
      </c>
      <c r="J4" s="2" t="str">
        <f t="shared" si="1"/>
        <v>"Where",</v>
      </c>
    </row>
    <row r="5" spans="3:13" x14ac:dyDescent="0.45">
      <c r="C5" s="129" t="s">
        <v>1362</v>
      </c>
      <c r="D5" s="131" t="s">
        <v>1370</v>
      </c>
      <c r="E5" s="129" t="s">
        <v>1362</v>
      </c>
      <c r="G5" s="1" t="s">
        <v>12</v>
      </c>
      <c r="H5" s="1" t="s">
        <v>13</v>
      </c>
      <c r="I5" s="2" t="str">
        <f t="shared" si="0"/>
        <v>"언제",</v>
      </c>
      <c r="J5" s="2" t="str">
        <f t="shared" si="1"/>
        <v>"When",</v>
      </c>
      <c r="M5" t="s">
        <v>38</v>
      </c>
    </row>
    <row r="6" spans="3:13" x14ac:dyDescent="0.45">
      <c r="C6" s="129" t="s">
        <v>1363</v>
      </c>
      <c r="D6" s="131" t="s">
        <v>1371</v>
      </c>
      <c r="E6" s="129" t="s">
        <v>1363</v>
      </c>
      <c r="G6" s="1" t="s">
        <v>12</v>
      </c>
      <c r="H6" s="1" t="s">
        <v>13</v>
      </c>
      <c r="I6" s="2" t="str">
        <f t="shared" si="0"/>
        <v>"왜",</v>
      </c>
      <c r="J6" s="2" t="str">
        <f t="shared" si="1"/>
        <v>"Why",</v>
      </c>
      <c r="M6" t="s">
        <v>39</v>
      </c>
    </row>
    <row r="7" spans="3:13" x14ac:dyDescent="0.45">
      <c r="C7" s="129" t="s">
        <v>1364</v>
      </c>
      <c r="D7" s="131" t="s">
        <v>1372</v>
      </c>
      <c r="E7" s="129" t="s">
        <v>1364</v>
      </c>
      <c r="G7" s="1" t="s">
        <v>12</v>
      </c>
      <c r="H7" s="1" t="s">
        <v>13</v>
      </c>
      <c r="I7" s="2" t="str">
        <f t="shared" si="0"/>
        <v>"어떻게",</v>
      </c>
      <c r="J7" s="2" t="str">
        <f t="shared" si="1"/>
        <v>"How",</v>
      </c>
    </row>
    <row r="8" spans="3:13" ht="32" x14ac:dyDescent="0.45">
      <c r="C8" s="129" t="s">
        <v>1365</v>
      </c>
      <c r="D8" s="131" t="s">
        <v>1373</v>
      </c>
      <c r="E8" s="129" t="s">
        <v>1365</v>
      </c>
      <c r="G8" s="1" t="s">
        <v>12</v>
      </c>
      <c r="H8" s="1" t="s">
        <v>13</v>
      </c>
      <c r="I8" s="2" t="str">
        <f t="shared" si="0"/>
        <v>"얼마나 많이",</v>
      </c>
      <c r="J8" s="2" t="str">
        <f t="shared" si="1"/>
        <v>"How many",</v>
      </c>
    </row>
    <row r="9" spans="3:13" ht="32" x14ac:dyDescent="0.45">
      <c r="C9" s="129" t="s">
        <v>1366</v>
      </c>
      <c r="D9" s="131" t="s">
        <v>1373</v>
      </c>
      <c r="E9" s="129" t="s">
        <v>1366</v>
      </c>
      <c r="G9" s="1" t="s">
        <v>12</v>
      </c>
      <c r="H9" s="1" t="s">
        <v>13</v>
      </c>
      <c r="I9" s="2" t="str">
        <f t="shared" si="0"/>
        <v>"얼마나 많이",</v>
      </c>
      <c r="J9" s="2" t="str">
        <f t="shared" si="1"/>
        <v>"How much",</v>
      </c>
    </row>
    <row r="10" spans="3:13" ht="32" x14ac:dyDescent="0.45">
      <c r="C10" s="130" t="s">
        <v>1367</v>
      </c>
      <c r="D10" s="132" t="s">
        <v>1374</v>
      </c>
      <c r="E10" s="130" t="s">
        <v>1367</v>
      </c>
      <c r="G10" s="1" t="s">
        <v>12</v>
      </c>
      <c r="H10" s="1" t="s">
        <v>13</v>
      </c>
      <c r="I10" s="2" t="str">
        <f t="shared" si="0"/>
        <v>"얼마나 자주",</v>
      </c>
      <c r="J10" s="2" t="str">
        <f t="shared" si="1"/>
        <v>"How often",</v>
      </c>
    </row>
    <row r="11" spans="3:13" x14ac:dyDescent="0.45">
      <c r="C11" s="170" t="s">
        <v>211</v>
      </c>
      <c r="D11" s="136" t="s">
        <v>1377</v>
      </c>
      <c r="E11" s="170" t="s">
        <v>211</v>
      </c>
      <c r="G11" s="1" t="s">
        <v>12</v>
      </c>
      <c r="H11" s="1" t="s">
        <v>13</v>
      </c>
      <c r="I11" s="2" t="str">
        <f t="shared" ref="I11:I15" si="2">_xlfn.TEXTJOIN("",TRUE,G11,D11,H11)</f>
        <v>"항상",</v>
      </c>
      <c r="J11" s="2" t="str">
        <f t="shared" ref="J11:J15" si="3">_xlfn.TEXTJOIN("",TRUE,G11,E11,H11)</f>
        <v>"always",</v>
      </c>
    </row>
    <row r="12" spans="3:13" x14ac:dyDescent="0.45">
      <c r="C12" s="129" t="s">
        <v>214</v>
      </c>
      <c r="D12" s="131" t="s">
        <v>1378</v>
      </c>
      <c r="E12" s="129" t="s">
        <v>214</v>
      </c>
      <c r="G12" s="1" t="s">
        <v>12</v>
      </c>
      <c r="H12" s="1" t="s">
        <v>13</v>
      </c>
      <c r="I12" s="2" t="str">
        <f t="shared" si="2"/>
        <v>"자주",</v>
      </c>
      <c r="J12" s="2" t="str">
        <f t="shared" si="3"/>
        <v>"often",</v>
      </c>
    </row>
    <row r="13" spans="3:13" x14ac:dyDescent="0.45">
      <c r="C13" s="129" t="s">
        <v>212</v>
      </c>
      <c r="D13" s="131" t="s">
        <v>213</v>
      </c>
      <c r="E13" s="129" t="s">
        <v>212</v>
      </c>
      <c r="G13" s="1" t="s">
        <v>12</v>
      </c>
      <c r="H13" s="1" t="s">
        <v>13</v>
      </c>
      <c r="I13" s="2" t="str">
        <f t="shared" si="2"/>
        <v>"보통",</v>
      </c>
      <c r="J13" s="2" t="str">
        <f t="shared" si="3"/>
        <v>"usually",</v>
      </c>
    </row>
    <row r="14" spans="3:13" ht="32" x14ac:dyDescent="0.45">
      <c r="C14" s="129" t="s">
        <v>1375</v>
      </c>
      <c r="D14" s="131" t="s">
        <v>1379</v>
      </c>
      <c r="E14" s="129" t="s">
        <v>1375</v>
      </c>
      <c r="G14" s="1" t="s">
        <v>12</v>
      </c>
      <c r="H14" s="1" t="s">
        <v>13</v>
      </c>
      <c r="I14" s="2" t="str">
        <f t="shared" si="2"/>
        <v>"하루에 한 번",</v>
      </c>
      <c r="J14" s="2" t="str">
        <f t="shared" si="3"/>
        <v>"once a day",</v>
      </c>
    </row>
    <row r="15" spans="3:13" ht="32" x14ac:dyDescent="0.45">
      <c r="C15" s="130" t="s">
        <v>1376</v>
      </c>
      <c r="D15" s="132" t="s">
        <v>1380</v>
      </c>
      <c r="E15" s="130" t="s">
        <v>1376</v>
      </c>
      <c r="G15" s="1" t="s">
        <v>12</v>
      </c>
      <c r="H15" s="1" t="s">
        <v>13</v>
      </c>
      <c r="I15" s="2" t="str">
        <f t="shared" si="2"/>
        <v>"일주일에 두 번",</v>
      </c>
      <c r="J15" s="2" t="str">
        <f t="shared" si="3"/>
        <v>"twice a week",</v>
      </c>
    </row>
    <row r="16" spans="3:13" x14ac:dyDescent="0.45">
      <c r="D16" s="131"/>
      <c r="E16" s="137"/>
      <c r="G16" s="1"/>
      <c r="H16" s="1"/>
      <c r="I16" s="2"/>
      <c r="J16" s="2"/>
    </row>
    <row r="17" spans="4:13" x14ac:dyDescent="0.45">
      <c r="D17" s="131"/>
      <c r="E17" s="137"/>
      <c r="G17" s="1"/>
      <c r="H17" s="1"/>
      <c r="I17" s="2"/>
      <c r="J17" s="2"/>
    </row>
    <row r="18" spans="4:13" x14ac:dyDescent="0.45">
      <c r="D18" s="124"/>
      <c r="E18" s="118"/>
      <c r="G18" s="1"/>
      <c r="H18" s="1"/>
      <c r="I18" s="2"/>
      <c r="J18" s="2"/>
    </row>
    <row r="19" spans="4:13" x14ac:dyDescent="0.45">
      <c r="D19" s="127"/>
      <c r="E19" s="138"/>
      <c r="G19" s="1"/>
      <c r="H19" s="1"/>
      <c r="I19" s="2"/>
      <c r="J19" s="2"/>
    </row>
    <row r="20" spans="4:13" x14ac:dyDescent="0.45">
      <c r="D20" s="125"/>
      <c r="E20" s="119"/>
      <c r="G20" s="1"/>
      <c r="H20" s="1"/>
      <c r="I20" s="2"/>
      <c r="J20" s="2"/>
      <c r="M20" s="2" t="str">
        <f>_xlfn.CONCAT(I20:I47)</f>
        <v/>
      </c>
    </row>
    <row r="21" spans="4:13" x14ac:dyDescent="0.45">
      <c r="D21" s="127"/>
      <c r="E21" s="138"/>
      <c r="G21" s="1"/>
      <c r="H21" s="1"/>
      <c r="I21" s="2"/>
      <c r="J21" s="2"/>
      <c r="M21" s="2" t="str">
        <f>_xlfn.CONCAT(I21:I48)</f>
        <v/>
      </c>
    </row>
    <row r="22" spans="4:13" x14ac:dyDescent="0.45">
      <c r="D22" s="127"/>
      <c r="E22" s="138"/>
      <c r="G22" s="1"/>
      <c r="H22" s="1"/>
      <c r="I22" s="2"/>
      <c r="J22" s="2"/>
    </row>
    <row r="23" spans="4:13" x14ac:dyDescent="0.45">
      <c r="D23" s="140"/>
      <c r="E23" s="138"/>
      <c r="G23" s="1"/>
      <c r="H23" s="1"/>
      <c r="I23" s="2"/>
      <c r="J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pageSetup paperSize="9" orientation="portrait" horizontalDpi="4294967293"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3EFD7-7497-47A0-8AAE-33DD46142AAF}">
  <dimension ref="C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ht="32" x14ac:dyDescent="0.45">
      <c r="C2" s="120" t="s">
        <v>1381</v>
      </c>
      <c r="D2" s="126" t="s">
        <v>1382</v>
      </c>
      <c r="E2" s="120" t="s">
        <v>1381</v>
      </c>
      <c r="G2" s="1" t="s">
        <v>12</v>
      </c>
      <c r="H2" s="1" t="s">
        <v>13</v>
      </c>
      <c r="I2" s="2" t="str">
        <f t="shared" ref="I2:I23" si="0">_xlfn.TEXTJOIN("",TRUE,G2,D2,H2)</f>
        <v>"허락을 구할 때",</v>
      </c>
      <c r="J2" s="2" t="str">
        <f>_xlfn.TEXTJOIN("",TRUE,G2,E2,H2)</f>
        <v>"Can I ~? May I ~? ",</v>
      </c>
      <c r="M2" s="2" t="str">
        <f>_xlfn.CONCAT(I2:I29)</f>
        <v>"허락을 구할 때","요청할 때","물론이지","물론이지","잠깐 기다려","Can으로 대답","May로 대답","Do/Does/Did로 대답","Be로 대답","You로 대답","I 나 We로 대답","We 나 You로 대답","He / She / It / They",</v>
      </c>
    </row>
    <row r="3" spans="3:13" ht="96" x14ac:dyDescent="0.45">
      <c r="C3" s="120" t="s">
        <v>1383</v>
      </c>
      <c r="D3" s="126" t="s">
        <v>1384</v>
      </c>
      <c r="E3" s="120" t="s">
        <v>1383</v>
      </c>
      <c r="G3" s="1" t="s">
        <v>12</v>
      </c>
      <c r="H3" s="1" t="s">
        <v>13</v>
      </c>
      <c r="I3" s="2" t="str">
        <f t="shared" si="0"/>
        <v>"요청할 때",</v>
      </c>
      <c r="J3" s="2" t="str">
        <f t="shared" ref="J3:J23" si="1">_xlfn.TEXTJOIN("",TRUE,G3,E3,H3)</f>
        <v>"Can you ~? Whould you ~? Could you ~?",</v>
      </c>
      <c r="M3" s="2" t="str">
        <f>_xlfn.CONCAT(J2:J29)</f>
        <v>"Can I ~? May I ~? ","Can you ~? Whould you ~? Could you ~?","Of course.","Sure.","Wait a moment.","Can으로 물어보면?","May로 물어보면?","Do/Does/Did로 물어보면?","Be로 물어보면 ","I로 물어보면?","You로 물어보면?","We로 물어보면?","He/She/It/They로 물어보면?",</v>
      </c>
    </row>
    <row r="4" spans="3:13" ht="32" x14ac:dyDescent="0.45">
      <c r="C4" s="118" t="s">
        <v>1385</v>
      </c>
      <c r="D4" s="124" t="s">
        <v>1388</v>
      </c>
      <c r="E4" s="118" t="s">
        <v>1385</v>
      </c>
      <c r="G4" s="1" t="s">
        <v>12</v>
      </c>
      <c r="H4" s="1" t="s">
        <v>13</v>
      </c>
      <c r="I4" s="2" t="str">
        <f t="shared" si="0"/>
        <v>"물론이지",</v>
      </c>
      <c r="J4" s="2" t="str">
        <f t="shared" si="1"/>
        <v>"Of course.",</v>
      </c>
    </row>
    <row r="5" spans="3:13" x14ac:dyDescent="0.45">
      <c r="C5" s="138" t="s">
        <v>1386</v>
      </c>
      <c r="D5" s="127" t="s">
        <v>1388</v>
      </c>
      <c r="E5" s="138" t="s">
        <v>1386</v>
      </c>
      <c r="G5" s="1" t="s">
        <v>12</v>
      </c>
      <c r="H5" s="1" t="s">
        <v>13</v>
      </c>
      <c r="I5" s="2" t="str">
        <f t="shared" si="0"/>
        <v>"물론이지",</v>
      </c>
      <c r="J5" s="2" t="str">
        <f t="shared" si="1"/>
        <v>"Sure.",</v>
      </c>
      <c r="M5" t="s">
        <v>38</v>
      </c>
    </row>
    <row r="6" spans="3:13" ht="32" x14ac:dyDescent="0.45">
      <c r="C6" s="119" t="s">
        <v>1387</v>
      </c>
      <c r="D6" s="125" t="s">
        <v>1389</v>
      </c>
      <c r="E6" s="119" t="s">
        <v>1387</v>
      </c>
      <c r="G6" s="1" t="s">
        <v>12</v>
      </c>
      <c r="H6" s="1" t="s">
        <v>13</v>
      </c>
      <c r="I6" s="2" t="str">
        <f t="shared" si="0"/>
        <v>"잠깐 기다려",</v>
      </c>
      <c r="J6" s="2" t="str">
        <f t="shared" si="1"/>
        <v>"Wait a moment.",</v>
      </c>
      <c r="M6" t="s">
        <v>39</v>
      </c>
    </row>
    <row r="7" spans="3:13" ht="32" x14ac:dyDescent="0.45">
      <c r="C7" s="118" t="s">
        <v>1390</v>
      </c>
      <c r="D7" s="118" t="s">
        <v>1398</v>
      </c>
      <c r="E7" s="118" t="s">
        <v>1390</v>
      </c>
      <c r="G7" s="1" t="s">
        <v>12</v>
      </c>
      <c r="H7" s="1" t="s">
        <v>13</v>
      </c>
      <c r="I7" s="2" t="str">
        <f t="shared" si="0"/>
        <v>"Can으로 대답",</v>
      </c>
      <c r="J7" s="2" t="str">
        <f t="shared" si="1"/>
        <v>"Can으로 물어보면?",</v>
      </c>
    </row>
    <row r="8" spans="3:13" ht="32" x14ac:dyDescent="0.45">
      <c r="C8" s="138" t="s">
        <v>1391</v>
      </c>
      <c r="D8" s="138" t="s">
        <v>1399</v>
      </c>
      <c r="E8" s="138" t="s">
        <v>1391</v>
      </c>
      <c r="G8" s="1" t="s">
        <v>12</v>
      </c>
      <c r="H8" s="1" t="s">
        <v>13</v>
      </c>
      <c r="I8" s="2" t="str">
        <f t="shared" si="0"/>
        <v>"May로 대답",</v>
      </c>
      <c r="J8" s="2" t="str">
        <f t="shared" si="1"/>
        <v>"May로 물어보면?",</v>
      </c>
    </row>
    <row r="9" spans="3:13" ht="48" x14ac:dyDescent="0.45">
      <c r="C9" s="138" t="s">
        <v>1392</v>
      </c>
      <c r="D9" s="138" t="s">
        <v>1400</v>
      </c>
      <c r="E9" s="138" t="s">
        <v>1392</v>
      </c>
      <c r="G9" s="1" t="s">
        <v>12</v>
      </c>
      <c r="H9" s="1" t="s">
        <v>13</v>
      </c>
      <c r="I9" s="2" t="str">
        <f t="shared" si="0"/>
        <v>"Do/Does/Did로 대답",</v>
      </c>
      <c r="J9" s="2" t="str">
        <f t="shared" si="1"/>
        <v>"Do/Does/Did로 물어보면?",</v>
      </c>
    </row>
    <row r="10" spans="3:13" ht="30" x14ac:dyDescent="0.45">
      <c r="C10" s="138" t="s">
        <v>1393</v>
      </c>
      <c r="D10" s="138" t="s">
        <v>1401</v>
      </c>
      <c r="E10" s="138" t="s">
        <v>1393</v>
      </c>
      <c r="G10" s="1" t="s">
        <v>12</v>
      </c>
      <c r="H10" s="1" t="s">
        <v>13</v>
      </c>
      <c r="I10" s="2" t="str">
        <f t="shared" si="0"/>
        <v>"Be로 대답",</v>
      </c>
      <c r="J10" s="2" t="str">
        <f t="shared" si="1"/>
        <v>"Be로 물어보면 ",</v>
      </c>
    </row>
    <row r="11" spans="3:13" ht="32" x14ac:dyDescent="0.45">
      <c r="C11" s="138" t="s">
        <v>1394</v>
      </c>
      <c r="D11" s="138" t="s">
        <v>1402</v>
      </c>
      <c r="E11" s="138" t="s">
        <v>1394</v>
      </c>
      <c r="G11" s="1" t="s">
        <v>12</v>
      </c>
      <c r="H11" s="1" t="s">
        <v>13</v>
      </c>
      <c r="I11" s="2" t="str">
        <f t="shared" si="0"/>
        <v>"You로 대답",</v>
      </c>
      <c r="J11" s="2" t="str">
        <f t="shared" si="1"/>
        <v>"I로 물어보면?",</v>
      </c>
    </row>
    <row r="12" spans="3:13" ht="32" x14ac:dyDescent="0.45">
      <c r="C12" s="138" t="s">
        <v>1395</v>
      </c>
      <c r="D12" s="138" t="s">
        <v>1403</v>
      </c>
      <c r="E12" s="138" t="s">
        <v>1395</v>
      </c>
      <c r="G12" s="1" t="s">
        <v>12</v>
      </c>
      <c r="H12" s="1" t="s">
        <v>13</v>
      </c>
      <c r="I12" s="2" t="str">
        <f t="shared" si="0"/>
        <v>"I 나 We로 대답",</v>
      </c>
      <c r="J12" s="2" t="str">
        <f t="shared" si="1"/>
        <v>"You로 물어보면?",</v>
      </c>
    </row>
    <row r="13" spans="3:13" ht="32" x14ac:dyDescent="0.45">
      <c r="C13" s="138" t="s">
        <v>1396</v>
      </c>
      <c r="D13" s="138" t="s">
        <v>1404</v>
      </c>
      <c r="E13" s="138" t="s">
        <v>1396</v>
      </c>
      <c r="G13" s="1" t="s">
        <v>12</v>
      </c>
      <c r="H13" s="1" t="s">
        <v>13</v>
      </c>
      <c r="I13" s="2" t="str">
        <f t="shared" si="0"/>
        <v>"We 나 You로 대답",</v>
      </c>
      <c r="J13" s="2" t="str">
        <f t="shared" si="1"/>
        <v>"We로 물어보면?",</v>
      </c>
    </row>
    <row r="14" spans="3:13" ht="48" x14ac:dyDescent="0.45">
      <c r="C14" s="119" t="s">
        <v>1397</v>
      </c>
      <c r="D14" s="119" t="s">
        <v>1405</v>
      </c>
      <c r="E14" s="119" t="s">
        <v>1397</v>
      </c>
      <c r="G14" s="1" t="s">
        <v>12</v>
      </c>
      <c r="H14" s="1" t="s">
        <v>13</v>
      </c>
      <c r="I14" s="2" t="str">
        <f t="shared" si="0"/>
        <v>"He / She / It / They",</v>
      </c>
      <c r="J14" s="2" t="str">
        <f t="shared" si="1"/>
        <v>"He/She/It/They로 물어보면?",</v>
      </c>
    </row>
    <row r="15" spans="3:13" x14ac:dyDescent="0.45">
      <c r="C15" s="130"/>
      <c r="D15" s="132"/>
      <c r="E15" s="130"/>
      <c r="G15" s="1"/>
      <c r="H15" s="1"/>
      <c r="I15" s="2"/>
      <c r="J15" s="2"/>
    </row>
    <row r="16" spans="3:13" x14ac:dyDescent="0.45">
      <c r="D16" s="131"/>
      <c r="E16" s="137"/>
      <c r="G16" s="1"/>
      <c r="H16" s="1"/>
      <c r="I16" s="2"/>
      <c r="J16" s="2"/>
    </row>
    <row r="17" spans="4:13" x14ac:dyDescent="0.45">
      <c r="D17" s="131"/>
      <c r="E17" s="137"/>
      <c r="G17" s="1"/>
      <c r="H17" s="1"/>
      <c r="I17" s="2"/>
      <c r="J17" s="2"/>
    </row>
    <row r="18" spans="4:13" x14ac:dyDescent="0.45">
      <c r="D18" s="124"/>
      <c r="E18" s="118"/>
      <c r="G18" s="1"/>
      <c r="H18" s="1"/>
      <c r="I18" s="2"/>
      <c r="J18" s="2"/>
    </row>
    <row r="19" spans="4:13" x14ac:dyDescent="0.45">
      <c r="D19" s="127"/>
      <c r="E19" s="138"/>
      <c r="G19" s="1"/>
      <c r="H19" s="1"/>
      <c r="I19" s="2"/>
      <c r="J19" s="2"/>
    </row>
    <row r="20" spans="4:13" x14ac:dyDescent="0.45">
      <c r="D20" s="125"/>
      <c r="E20" s="119"/>
      <c r="G20" s="1"/>
      <c r="H20" s="1"/>
      <c r="I20" s="2"/>
      <c r="J20" s="2"/>
      <c r="M20" s="2" t="str">
        <f>_xlfn.CONCAT(I20:I47)</f>
        <v/>
      </c>
    </row>
    <row r="21" spans="4:13" x14ac:dyDescent="0.45">
      <c r="D21" s="127"/>
      <c r="E21" s="138"/>
      <c r="G21" s="1"/>
      <c r="H21" s="1"/>
      <c r="I21" s="2"/>
      <c r="J21" s="2"/>
      <c r="M21" s="2" t="str">
        <f>_xlfn.CONCAT(I21:I48)</f>
        <v/>
      </c>
    </row>
    <row r="22" spans="4:13" x14ac:dyDescent="0.45">
      <c r="D22" s="127"/>
      <c r="E22" s="138"/>
      <c r="G22" s="1"/>
      <c r="H22" s="1"/>
      <c r="I22" s="2"/>
      <c r="J22" s="2"/>
    </row>
    <row r="23" spans="4:13" x14ac:dyDescent="0.45">
      <c r="D23" s="140"/>
      <c r="E23" s="138"/>
      <c r="G23" s="1"/>
      <c r="H23" s="1"/>
      <c r="I23" s="2"/>
      <c r="J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pageSetup paperSize="9" orientation="portrait" horizontalDpi="4294967293" verticalDpi="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AC28B-8472-412E-9C8B-B1FD6C87FF88}">
  <dimension ref="C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28" t="s">
        <v>1406</v>
      </c>
      <c r="D2" s="128" t="s">
        <v>1409</v>
      </c>
      <c r="E2" s="128" t="s">
        <v>1406</v>
      </c>
      <c r="G2" s="1" t="s">
        <v>12</v>
      </c>
      <c r="H2" s="1" t="s">
        <v>13</v>
      </c>
      <c r="I2" s="2" t="str">
        <f t="shared" ref="I2:I23" si="0">_xlfn.TEXTJOIN("",TRUE,G2,D2,H2)</f>
        <v>"~하자",</v>
      </c>
      <c r="J2" s="2" t="str">
        <f>_xlfn.TEXTJOIN("",TRUE,G2,E2,H2)</f>
        <v>"Let’s ~",</v>
      </c>
      <c r="M2" s="2" t="str">
        <f>_xlfn.CONCAT(I2:I29)</f>
        <v>"~하자","~하는 거 어때?","~하는 거 어때?","좋아","좋아","좋아","좋아","좋아",</v>
      </c>
    </row>
    <row r="3" spans="3:13" ht="32" x14ac:dyDescent="0.45">
      <c r="C3" s="137" t="s">
        <v>1407</v>
      </c>
      <c r="D3" s="137" t="s">
        <v>1410</v>
      </c>
      <c r="E3" s="137" t="s">
        <v>1407</v>
      </c>
      <c r="G3" s="1" t="s">
        <v>12</v>
      </c>
      <c r="H3" s="1" t="s">
        <v>13</v>
      </c>
      <c r="I3" s="2" t="str">
        <f t="shared" si="0"/>
        <v>"~하는 거 어때?",</v>
      </c>
      <c r="J3" s="2" t="str">
        <f t="shared" ref="J3:J23" si="1">_xlfn.TEXTJOIN("",TRUE,G3,E3,H3)</f>
        <v>"How about ~",</v>
      </c>
      <c r="M3" s="2" t="str">
        <f>_xlfn.CONCAT(J2:J29)</f>
        <v>"Let’s ~","How about ~","Why don’t we ~","Sounds great","Sounds good","That sounds good","That’s a good idea","All right",</v>
      </c>
    </row>
    <row r="4" spans="3:13" ht="32" x14ac:dyDescent="0.45">
      <c r="C4" s="135" t="s">
        <v>1408</v>
      </c>
      <c r="D4" s="135" t="s">
        <v>1410</v>
      </c>
      <c r="E4" s="135" t="s">
        <v>1408</v>
      </c>
      <c r="G4" s="1" t="s">
        <v>12</v>
      </c>
      <c r="H4" s="1" t="s">
        <v>13</v>
      </c>
      <c r="I4" s="2" t="str">
        <f t="shared" si="0"/>
        <v>"~하는 거 어때?",</v>
      </c>
      <c r="J4" s="2" t="str">
        <f t="shared" si="1"/>
        <v>"Why don’t we ~",</v>
      </c>
    </row>
    <row r="5" spans="3:13" ht="32" x14ac:dyDescent="0.45">
      <c r="C5" s="128" t="s">
        <v>1411</v>
      </c>
      <c r="D5" s="139" t="s">
        <v>1416</v>
      </c>
      <c r="E5" s="128" t="s">
        <v>1411</v>
      </c>
      <c r="G5" s="1" t="s">
        <v>12</v>
      </c>
      <c r="H5" s="1" t="s">
        <v>13</v>
      </c>
      <c r="I5" s="2" t="str">
        <f t="shared" si="0"/>
        <v>"좋아",</v>
      </c>
      <c r="J5" s="2" t="str">
        <f t="shared" si="1"/>
        <v>"Sounds great",</v>
      </c>
      <c r="M5" t="s">
        <v>38</v>
      </c>
    </row>
    <row r="6" spans="3:13" ht="32" x14ac:dyDescent="0.45">
      <c r="C6" s="137" t="s">
        <v>1412</v>
      </c>
      <c r="D6" s="139" t="s">
        <v>1416</v>
      </c>
      <c r="E6" s="137" t="s">
        <v>1412</v>
      </c>
      <c r="G6" s="1" t="s">
        <v>12</v>
      </c>
      <c r="H6" s="1" t="s">
        <v>13</v>
      </c>
      <c r="I6" s="2" t="str">
        <f t="shared" si="0"/>
        <v>"좋아",</v>
      </c>
      <c r="J6" s="2" t="str">
        <f t="shared" si="1"/>
        <v>"Sounds good",</v>
      </c>
      <c r="M6" t="s">
        <v>39</v>
      </c>
    </row>
    <row r="7" spans="3:13" ht="48" x14ac:dyDescent="0.45">
      <c r="C7" s="137" t="s">
        <v>1413</v>
      </c>
      <c r="D7" s="139" t="s">
        <v>1416</v>
      </c>
      <c r="E7" s="137" t="s">
        <v>1413</v>
      </c>
      <c r="G7" s="1" t="s">
        <v>12</v>
      </c>
      <c r="H7" s="1" t="s">
        <v>13</v>
      </c>
      <c r="I7" s="2" t="str">
        <f t="shared" si="0"/>
        <v>"좋아",</v>
      </c>
      <c r="J7" s="2" t="str">
        <f t="shared" si="1"/>
        <v>"That sounds good",</v>
      </c>
    </row>
    <row r="8" spans="3:13" ht="48" x14ac:dyDescent="0.45">
      <c r="C8" s="137" t="s">
        <v>1414</v>
      </c>
      <c r="D8" s="139" t="s">
        <v>1416</v>
      </c>
      <c r="E8" s="137" t="s">
        <v>1414</v>
      </c>
      <c r="G8" s="1" t="s">
        <v>12</v>
      </c>
      <c r="H8" s="1" t="s">
        <v>13</v>
      </c>
      <c r="I8" s="2" t="str">
        <f t="shared" si="0"/>
        <v>"좋아",</v>
      </c>
      <c r="J8" s="2" t="str">
        <f t="shared" si="1"/>
        <v>"That’s a good idea",</v>
      </c>
    </row>
    <row r="9" spans="3:13" x14ac:dyDescent="0.45">
      <c r="C9" s="135" t="s">
        <v>1415</v>
      </c>
      <c r="D9" s="139" t="s">
        <v>1416</v>
      </c>
      <c r="E9" s="135" t="s">
        <v>1415</v>
      </c>
      <c r="G9" s="1" t="s">
        <v>12</v>
      </c>
      <c r="H9" s="1" t="s">
        <v>13</v>
      </c>
      <c r="I9" s="2" t="str">
        <f t="shared" si="0"/>
        <v>"좋아",</v>
      </c>
      <c r="J9" s="2" t="str">
        <f t="shared" si="1"/>
        <v>"All right",</v>
      </c>
    </row>
    <row r="10" spans="3:13" x14ac:dyDescent="0.45">
      <c r="C10" s="138"/>
      <c r="D10" s="138"/>
      <c r="E10" s="138"/>
      <c r="G10" s="1"/>
      <c r="H10" s="1"/>
      <c r="I10" s="2"/>
      <c r="J10" s="2"/>
    </row>
    <row r="11" spans="3:13" x14ac:dyDescent="0.45">
      <c r="C11" s="138"/>
      <c r="D11" s="138"/>
      <c r="E11" s="138"/>
      <c r="G11" s="1"/>
      <c r="H11" s="1"/>
      <c r="I11" s="2"/>
      <c r="J11" s="2"/>
    </row>
    <row r="12" spans="3:13" x14ac:dyDescent="0.45">
      <c r="C12" s="138"/>
      <c r="D12" s="138"/>
      <c r="E12" s="138"/>
      <c r="G12" s="1"/>
      <c r="H12" s="1"/>
      <c r="I12" s="2"/>
      <c r="J12" s="2"/>
    </row>
    <row r="13" spans="3:13" x14ac:dyDescent="0.45">
      <c r="C13" s="138"/>
      <c r="D13" s="138"/>
      <c r="E13" s="138"/>
      <c r="G13" s="1"/>
      <c r="H13" s="1"/>
      <c r="I13" s="2"/>
      <c r="J13" s="2"/>
    </row>
    <row r="14" spans="3:13" x14ac:dyDescent="0.45">
      <c r="C14" s="119"/>
      <c r="D14" s="119"/>
      <c r="E14" s="119"/>
      <c r="G14" s="1"/>
      <c r="H14" s="1"/>
      <c r="I14" s="2"/>
      <c r="J14" s="2"/>
    </row>
    <row r="15" spans="3:13" x14ac:dyDescent="0.45">
      <c r="C15" s="130"/>
      <c r="D15" s="132"/>
      <c r="E15" s="130"/>
      <c r="G15" s="1"/>
      <c r="H15" s="1"/>
      <c r="I15" s="2"/>
      <c r="J15" s="2"/>
    </row>
    <row r="16" spans="3:13" x14ac:dyDescent="0.45">
      <c r="D16" s="131"/>
      <c r="E16" s="137"/>
      <c r="G16" s="1"/>
      <c r="H16" s="1"/>
      <c r="I16" s="2"/>
      <c r="J16" s="2"/>
    </row>
    <row r="17" spans="4:13" x14ac:dyDescent="0.45">
      <c r="D17" s="131"/>
      <c r="E17" s="137"/>
      <c r="G17" s="1"/>
      <c r="H17" s="1"/>
      <c r="I17" s="2"/>
      <c r="J17" s="2"/>
    </row>
    <row r="18" spans="4:13" x14ac:dyDescent="0.45">
      <c r="D18" s="124"/>
      <c r="E18" s="118"/>
      <c r="G18" s="1"/>
      <c r="H18" s="1"/>
      <c r="I18" s="2"/>
      <c r="J18" s="2"/>
    </row>
    <row r="19" spans="4:13" x14ac:dyDescent="0.45">
      <c r="D19" s="127"/>
      <c r="E19" s="138"/>
      <c r="G19" s="1"/>
      <c r="H19" s="1"/>
      <c r="I19" s="2"/>
      <c r="J19" s="2"/>
    </row>
    <row r="20" spans="4:13" x14ac:dyDescent="0.45">
      <c r="D20" s="125"/>
      <c r="E20" s="119"/>
      <c r="G20" s="1"/>
      <c r="H20" s="1"/>
      <c r="I20" s="2"/>
      <c r="J20" s="2"/>
      <c r="M20" s="2" t="str">
        <f>_xlfn.CONCAT(I20:I47)</f>
        <v/>
      </c>
    </row>
    <row r="21" spans="4:13" x14ac:dyDescent="0.45">
      <c r="D21" s="127"/>
      <c r="E21" s="138"/>
      <c r="G21" s="1"/>
      <c r="H21" s="1"/>
      <c r="I21" s="2"/>
      <c r="J21" s="2"/>
      <c r="M21" s="2" t="str">
        <f>_xlfn.CONCAT(I21:I48)</f>
        <v/>
      </c>
    </row>
    <row r="22" spans="4:13" x14ac:dyDescent="0.45">
      <c r="D22" s="127"/>
      <c r="E22" s="138"/>
      <c r="G22" s="1"/>
      <c r="H22" s="1"/>
      <c r="I22" s="2"/>
      <c r="J22" s="2"/>
    </row>
    <row r="23" spans="4:13" x14ac:dyDescent="0.45">
      <c r="D23" s="140"/>
      <c r="E23" s="138"/>
      <c r="G23" s="1"/>
      <c r="H23" s="1"/>
      <c r="I23" s="2"/>
      <c r="J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pageSetup paperSize="9" orientation="portrait" horizontalDpi="4294967293" verticalDpi="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E4C39-E678-4A6F-86BE-F089A1F9B69C}">
  <dimension ref="C1:M47"/>
  <sheetViews>
    <sheetView tabSelected="1" workbookViewId="0">
      <selection activeCell="E2" sqref="E2:E1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18" t="s">
        <v>1417</v>
      </c>
      <c r="D2" s="118" t="s">
        <v>1427</v>
      </c>
      <c r="E2" s="118" t="s">
        <v>1417</v>
      </c>
      <c r="G2" s="1" t="s">
        <v>12</v>
      </c>
      <c r="H2" s="1" t="s">
        <v>13</v>
      </c>
      <c r="I2" s="2" t="str">
        <f t="shared" ref="I2:I23" si="0">_xlfn.TEXTJOIN("",TRUE,G2,D2,H2)</f>
        <v>"clean ( ) 청소하다",</v>
      </c>
      <c r="J2" s="2" t="str">
        <f>_xlfn.TEXTJOIN("",TRUE,G2,E2,H2)</f>
        <v>"clean up",</v>
      </c>
      <c r="M2" s="2" t="str">
        <f>_xlfn.CONCAT(I2:I29)</f>
        <v>"clean ( ) 청소하다","get ( ) 올라타다 &lt;&gt; get ( ) 내리다","look ( ) 둘러보다","put ( ) 내려놓다 &lt;&gt; ( ) 들어올리다","take ( ) 벗다 &lt;&gt; put ( ) 입다","throw ( ) 버리다 &lt;&gt; pick ( ) 줍다","try ( ) 입어보다(써보다, 신어보다)","wait ( ) 기다리다","wake ( ) 잠을 깨우다","( )wrap 포장을 풀다 &lt;&gt; wrap 포장하다",</v>
      </c>
    </row>
    <row r="3" spans="3:13" ht="48" x14ac:dyDescent="0.45">
      <c r="C3" s="138" t="s">
        <v>1418</v>
      </c>
      <c r="D3" s="138" t="s">
        <v>1428</v>
      </c>
      <c r="E3" s="138" t="s">
        <v>1418</v>
      </c>
      <c r="G3" s="1" t="s">
        <v>12</v>
      </c>
      <c r="H3" s="1" t="s">
        <v>13</v>
      </c>
      <c r="I3" s="2" t="str">
        <f t="shared" si="0"/>
        <v>"get ( ) 올라타다 &lt;&gt; get ( ) 내리다",</v>
      </c>
      <c r="J3" s="2" t="str">
        <f t="shared" ref="J3:J23" si="1">_xlfn.TEXTJOIN("",TRUE,G3,E3,H3)</f>
        <v>"get on &lt;&gt; get off",</v>
      </c>
      <c r="M3" s="2" t="str">
        <f>_xlfn.CONCAT(J2:J29)</f>
        <v>"clean up","get on &lt;&gt; get off","look around","put down &lt;&gt; lift","take off &lt;&gt; put on","throw away &lt;&gt; pick up","try on","wait for","wake up","wrap &lt;&gt; wrap",</v>
      </c>
    </row>
    <row r="4" spans="3:13" ht="32" x14ac:dyDescent="0.45">
      <c r="C4" s="138" t="s">
        <v>1419</v>
      </c>
      <c r="D4" s="138" t="s">
        <v>1429</v>
      </c>
      <c r="E4" s="138" t="s">
        <v>1419</v>
      </c>
      <c r="G4" s="1" t="s">
        <v>12</v>
      </c>
      <c r="H4" s="1" t="s">
        <v>13</v>
      </c>
      <c r="I4" s="2" t="str">
        <f t="shared" si="0"/>
        <v>"look ( ) 둘러보다",</v>
      </c>
      <c r="J4" s="2" t="str">
        <f t="shared" si="1"/>
        <v>"look around",</v>
      </c>
    </row>
    <row r="5" spans="3:13" ht="32" x14ac:dyDescent="0.45">
      <c r="C5" s="138" t="s">
        <v>1420</v>
      </c>
      <c r="D5" s="138" t="s">
        <v>1430</v>
      </c>
      <c r="E5" s="138" t="s">
        <v>1420</v>
      </c>
      <c r="G5" s="1" t="s">
        <v>12</v>
      </c>
      <c r="H5" s="1" t="s">
        <v>13</v>
      </c>
      <c r="I5" s="2" t="str">
        <f t="shared" si="0"/>
        <v>"put ( ) 내려놓다 &lt;&gt; ( ) 들어올리다",</v>
      </c>
      <c r="J5" s="2" t="str">
        <f t="shared" si="1"/>
        <v>"put down &lt;&gt; lift",</v>
      </c>
      <c r="M5" t="s">
        <v>38</v>
      </c>
    </row>
    <row r="6" spans="3:13" ht="48" x14ac:dyDescent="0.45">
      <c r="C6" s="138" t="s">
        <v>1421</v>
      </c>
      <c r="D6" s="138" t="s">
        <v>1431</v>
      </c>
      <c r="E6" s="138" t="s">
        <v>1421</v>
      </c>
      <c r="G6" s="1" t="s">
        <v>12</v>
      </c>
      <c r="H6" s="1" t="s">
        <v>13</v>
      </c>
      <c r="I6" s="2" t="str">
        <f t="shared" si="0"/>
        <v>"take ( ) 벗다 &lt;&gt; put ( ) 입다",</v>
      </c>
      <c r="J6" s="2" t="str">
        <f t="shared" si="1"/>
        <v>"take off &lt;&gt; put on",</v>
      </c>
      <c r="M6" t="s">
        <v>39</v>
      </c>
    </row>
    <row r="7" spans="3:13" ht="48" x14ac:dyDescent="0.45">
      <c r="C7" s="138" t="s">
        <v>1422</v>
      </c>
      <c r="D7" s="138" t="s">
        <v>1432</v>
      </c>
      <c r="E7" s="138" t="s">
        <v>1422</v>
      </c>
      <c r="G7" s="1" t="s">
        <v>12</v>
      </c>
      <c r="H7" s="1" t="s">
        <v>13</v>
      </c>
      <c r="I7" s="2" t="str">
        <f t="shared" si="0"/>
        <v>"throw ( ) 버리다 &lt;&gt; pick ( ) 줍다",</v>
      </c>
      <c r="J7" s="2" t="str">
        <f t="shared" si="1"/>
        <v>"throw away &lt;&gt; pick up",</v>
      </c>
    </row>
    <row r="8" spans="3:13" ht="32" x14ac:dyDescent="0.45">
      <c r="C8" s="138" t="s">
        <v>1423</v>
      </c>
      <c r="D8" s="138" t="s">
        <v>1433</v>
      </c>
      <c r="E8" s="138" t="s">
        <v>1423</v>
      </c>
      <c r="G8" s="1" t="s">
        <v>12</v>
      </c>
      <c r="H8" s="1" t="s">
        <v>13</v>
      </c>
      <c r="I8" s="2" t="str">
        <f t="shared" si="0"/>
        <v>"try ( ) 입어보다(써보다, 신어보다)",</v>
      </c>
      <c r="J8" s="2" t="str">
        <f t="shared" si="1"/>
        <v>"try on",</v>
      </c>
    </row>
    <row r="9" spans="3:13" x14ac:dyDescent="0.45">
      <c r="C9" s="138" t="s">
        <v>1424</v>
      </c>
      <c r="D9" s="138" t="s">
        <v>1434</v>
      </c>
      <c r="E9" s="138" t="s">
        <v>1424</v>
      </c>
      <c r="G9" s="1" t="s">
        <v>12</v>
      </c>
      <c r="H9" s="1" t="s">
        <v>13</v>
      </c>
      <c r="I9" s="2" t="str">
        <f t="shared" si="0"/>
        <v>"wait ( ) 기다리다",</v>
      </c>
      <c r="J9" s="2" t="str">
        <f t="shared" si="1"/>
        <v>"wait for",</v>
      </c>
    </row>
    <row r="10" spans="3:13" x14ac:dyDescent="0.45">
      <c r="C10" s="138" t="s">
        <v>1425</v>
      </c>
      <c r="D10" s="138" t="s">
        <v>1435</v>
      </c>
      <c r="E10" s="138" t="s">
        <v>1425</v>
      </c>
      <c r="G10" s="1" t="s">
        <v>12</v>
      </c>
      <c r="H10" s="1" t="s">
        <v>13</v>
      </c>
      <c r="I10" s="2" t="str">
        <f t="shared" ref="I10:I12" si="2">_xlfn.TEXTJOIN("",TRUE,G10,D10,H10)</f>
        <v>"wake ( ) 잠을 깨우다",</v>
      </c>
      <c r="J10" s="2" t="str">
        <f t="shared" ref="J10:J12" si="3">_xlfn.TEXTJOIN("",TRUE,G10,E10,H10)</f>
        <v>"wake up",</v>
      </c>
    </row>
    <row r="11" spans="3:13" ht="32" x14ac:dyDescent="0.45">
      <c r="C11" s="119" t="s">
        <v>1426</v>
      </c>
      <c r="D11" s="119" t="s">
        <v>1436</v>
      </c>
      <c r="E11" s="119" t="s">
        <v>1426</v>
      </c>
      <c r="G11" s="1" t="s">
        <v>12</v>
      </c>
      <c r="H11" s="1" t="s">
        <v>13</v>
      </c>
      <c r="I11" s="2" t="str">
        <f t="shared" si="2"/>
        <v>"( )wrap 포장을 풀다 &lt;&gt; wrap 포장하다",</v>
      </c>
      <c r="J11" s="2" t="str">
        <f t="shared" si="3"/>
        <v>"wrap &lt;&gt; wrap",</v>
      </c>
    </row>
    <row r="12" spans="3:13" x14ac:dyDescent="0.45">
      <c r="C12" s="171"/>
      <c r="D12" s="132"/>
      <c r="E12" s="171"/>
      <c r="G12" s="1"/>
      <c r="H12" s="1"/>
      <c r="I12" s="2"/>
      <c r="J12" s="2"/>
    </row>
    <row r="13" spans="3:13" x14ac:dyDescent="0.45">
      <c r="C13" s="138"/>
      <c r="D13" s="138"/>
      <c r="E13" s="138"/>
      <c r="G13" s="1"/>
      <c r="H13" s="1"/>
      <c r="I13" s="2"/>
      <c r="J13" s="2"/>
    </row>
    <row r="14" spans="3:13" x14ac:dyDescent="0.45">
      <c r="C14" s="119"/>
      <c r="D14" s="119"/>
      <c r="E14" s="119"/>
      <c r="G14" s="1"/>
      <c r="H14" s="1"/>
      <c r="I14" s="2"/>
      <c r="J14" s="2"/>
    </row>
    <row r="15" spans="3:13" x14ac:dyDescent="0.45">
      <c r="C15" s="130"/>
      <c r="D15" s="132"/>
      <c r="E15" s="130"/>
      <c r="G15" s="1"/>
      <c r="H15" s="1"/>
      <c r="I15" s="2"/>
      <c r="J15" s="2"/>
    </row>
    <row r="16" spans="3:13" x14ac:dyDescent="0.45">
      <c r="D16" s="131"/>
      <c r="E16" s="137"/>
      <c r="G16" s="1"/>
      <c r="H16" s="1"/>
      <c r="I16" s="2"/>
      <c r="J16" s="2"/>
    </row>
    <row r="17" spans="4:13" x14ac:dyDescent="0.45">
      <c r="D17" s="131"/>
      <c r="E17" s="137"/>
      <c r="G17" s="1"/>
      <c r="H17" s="1"/>
      <c r="I17" s="2"/>
      <c r="J17" s="2"/>
    </row>
    <row r="18" spans="4:13" x14ac:dyDescent="0.45">
      <c r="D18" s="124"/>
      <c r="E18" s="118"/>
      <c r="G18" s="1"/>
      <c r="H18" s="1"/>
      <c r="I18" s="2"/>
      <c r="J18" s="2"/>
    </row>
    <row r="19" spans="4:13" x14ac:dyDescent="0.45">
      <c r="D19" s="127"/>
      <c r="E19" s="138"/>
      <c r="G19" s="1"/>
      <c r="H19" s="1"/>
      <c r="I19" s="2"/>
      <c r="J19" s="2"/>
    </row>
    <row r="20" spans="4:13" x14ac:dyDescent="0.45">
      <c r="D20" s="125"/>
      <c r="E20" s="119"/>
      <c r="G20" s="1"/>
      <c r="H20" s="1"/>
      <c r="I20" s="2"/>
      <c r="J20" s="2"/>
      <c r="M20" s="2" t="str">
        <f>_xlfn.CONCAT(I20:I47)</f>
        <v/>
      </c>
    </row>
    <row r="21" spans="4:13" x14ac:dyDescent="0.45">
      <c r="D21" s="127"/>
      <c r="E21" s="138"/>
      <c r="G21" s="1"/>
      <c r="H21" s="1"/>
      <c r="I21" s="2"/>
      <c r="J21" s="2"/>
      <c r="M21" s="2" t="str">
        <f>_xlfn.CONCAT(I21:I48)</f>
        <v/>
      </c>
    </row>
    <row r="22" spans="4:13" x14ac:dyDescent="0.45">
      <c r="D22" s="127"/>
      <c r="E22" s="138"/>
      <c r="G22" s="1"/>
      <c r="H22" s="1"/>
      <c r="I22" s="2"/>
      <c r="J22" s="2"/>
    </row>
    <row r="23" spans="4:13" x14ac:dyDescent="0.45">
      <c r="D23" s="140"/>
      <c r="E23" s="138"/>
      <c r="G23" s="1"/>
      <c r="H23" s="1"/>
      <c r="I23" s="2"/>
      <c r="J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pageSetup paperSize="9" orientation="portrait" horizontalDpi="4294967293" verticalDpi="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BD0F5-7F5E-49A9-A839-5460C47149ED}">
  <dimension ref="D1:M47"/>
  <sheetViews>
    <sheetView workbookViewId="0">
      <selection activeCell="D25" sqref="D2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1450-D565-4A96-ABCE-FAE15D33ED94}">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A9AE7-32F6-4B1B-99A5-7115B8890E58}">
  <dimension ref="C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35" t="s">
        <v>750</v>
      </c>
      <c r="D2" s="29" t="s">
        <v>761</v>
      </c>
      <c r="E2" s="35" t="s">
        <v>750</v>
      </c>
      <c r="G2" s="1" t="s">
        <v>12</v>
      </c>
      <c r="H2" s="1" t="s">
        <v>13</v>
      </c>
      <c r="I2" s="2" t="str">
        <f t="shared" ref="I2:I8" si="0">_xlfn.TEXTJOIN("",TRUE,G2,D2,H2)</f>
        <v>"소개, 전화할 때",</v>
      </c>
      <c r="J2" s="2" t="str">
        <f>_xlfn.TEXTJOIN("",TRUE,G2,E2,H2)</f>
        <v>"this",</v>
      </c>
      <c r="M2" s="2" t="str">
        <f>_xlfn.CONCAT(I2:I29)</f>
        <v>"소개, 전화할 때","앞에 나온 명사","(~하는) 사람들","이","저","이 정도로","저 정도로",</v>
      </c>
    </row>
    <row r="3" spans="3:13" ht="24" x14ac:dyDescent="0.45">
      <c r="C3" s="83" t="s">
        <v>762</v>
      </c>
      <c r="D3" s="22" t="s">
        <v>763</v>
      </c>
      <c r="E3" s="83" t="s">
        <v>762</v>
      </c>
      <c r="G3" s="1" t="s">
        <v>12</v>
      </c>
      <c r="H3" s="1" t="s">
        <v>13</v>
      </c>
      <c r="I3" s="2" t="str">
        <f t="shared" si="0"/>
        <v>"앞에 나온 명사",</v>
      </c>
      <c r="J3" s="2" t="str">
        <f t="shared" ref="J3:J8" si="1">_xlfn.TEXTJOIN("",TRUE,G3,E3,H3)</f>
        <v>"that / those ",</v>
      </c>
      <c r="M3" s="2" t="str">
        <f>_xlfn.CONCAT(J2:J29)</f>
        <v>"this","that / those ","those (who) ","this, these","that, those","this","that",</v>
      </c>
    </row>
    <row r="4" spans="3:13" ht="24" x14ac:dyDescent="0.45">
      <c r="C4" s="35" t="s">
        <v>764</v>
      </c>
      <c r="D4" s="29" t="s">
        <v>765</v>
      </c>
      <c r="E4" s="35" t="s">
        <v>764</v>
      </c>
      <c r="G4" s="1" t="s">
        <v>12</v>
      </c>
      <c r="H4" s="1" t="s">
        <v>13</v>
      </c>
      <c r="I4" s="2" t="str">
        <f t="shared" si="0"/>
        <v>"(~하는) 사람들",</v>
      </c>
      <c r="J4" s="2" t="str">
        <f t="shared" si="1"/>
        <v>"those (who) ",</v>
      </c>
    </row>
    <row r="5" spans="3:13" x14ac:dyDescent="0.45">
      <c r="D5" s="82" t="s">
        <v>766</v>
      </c>
      <c r="E5" s="82" t="s">
        <v>767</v>
      </c>
      <c r="G5" s="1" t="s">
        <v>12</v>
      </c>
      <c r="H5" s="1" t="s">
        <v>13</v>
      </c>
      <c r="I5" s="2" t="str">
        <f t="shared" si="0"/>
        <v>"이",</v>
      </c>
      <c r="J5" s="2" t="str">
        <f t="shared" si="1"/>
        <v>"this, these",</v>
      </c>
      <c r="M5" t="s">
        <v>38</v>
      </c>
    </row>
    <row r="6" spans="3:13" x14ac:dyDescent="0.45">
      <c r="D6" s="12" t="s">
        <v>768</v>
      </c>
      <c r="E6" s="12" t="s">
        <v>769</v>
      </c>
      <c r="G6" s="1" t="s">
        <v>12</v>
      </c>
      <c r="H6" s="1" t="s">
        <v>13</v>
      </c>
      <c r="I6" s="2" t="str">
        <f t="shared" si="0"/>
        <v>"저",</v>
      </c>
      <c r="J6" s="2" t="str">
        <f t="shared" si="1"/>
        <v>"that, those",</v>
      </c>
      <c r="M6" t="s">
        <v>39</v>
      </c>
    </row>
    <row r="7" spans="3:13" x14ac:dyDescent="0.45">
      <c r="D7" s="82" t="s">
        <v>770</v>
      </c>
      <c r="E7" s="82" t="s">
        <v>750</v>
      </c>
      <c r="G7" s="1" t="s">
        <v>12</v>
      </c>
      <c r="H7" s="1" t="s">
        <v>13</v>
      </c>
      <c r="I7" s="2" t="str">
        <f t="shared" si="0"/>
        <v>"이 정도로",</v>
      </c>
      <c r="J7" s="2" t="str">
        <f t="shared" si="1"/>
        <v>"this",</v>
      </c>
    </row>
    <row r="8" spans="3:13" x14ac:dyDescent="0.45">
      <c r="D8" s="12" t="s">
        <v>771</v>
      </c>
      <c r="E8" s="12" t="s">
        <v>754</v>
      </c>
      <c r="G8" s="1" t="s">
        <v>12</v>
      </c>
      <c r="H8" s="1" t="s">
        <v>13</v>
      </c>
      <c r="I8" s="2" t="str">
        <f t="shared" si="0"/>
        <v>"저 정도로",</v>
      </c>
      <c r="J8" s="2" t="str">
        <f t="shared" si="1"/>
        <v>"that",</v>
      </c>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89B3-3490-48B0-932D-39B78ED5CE2F}">
  <dimension ref="C1:M47"/>
  <sheetViews>
    <sheetView topLeftCell="J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D2" s="84" t="s">
        <v>790</v>
      </c>
      <c r="E2" s="36" t="s">
        <v>779</v>
      </c>
      <c r="G2" s="1" t="s">
        <v>12</v>
      </c>
      <c r="H2" s="1" t="s">
        <v>13</v>
      </c>
      <c r="I2" s="2" t="str">
        <f t="shared" ref="I2:I8" si="0">_xlfn.TEXTJOIN("",TRUE,G2,D2,H2)</f>
        <v>"비인칭주어 it ( 날짜 )",</v>
      </c>
      <c r="J2" s="2" t="str">
        <f>_xlfn.TEXTJOIN("",TRUE,G2,E2,H2)</f>
        <v>"It is July 30th.",</v>
      </c>
      <c r="M2" s="2" t="str">
        <f>_xlfn.CONCAT(I2:I29)</f>
        <v>"비인칭주어 it ( 날짜 )","비인칭주어 it ( 날씨 )","비인칭주어 it ( 요일 )","비인칭주어 it ( 거리 )","비인칭주어 it ( 시간 )","비인칭주어 it ( 계절 )","비인칭주어 it ( 명암 )",</v>
      </c>
    </row>
    <row r="3" spans="3:13" x14ac:dyDescent="0.45">
      <c r="D3" s="85" t="s">
        <v>791</v>
      </c>
      <c r="E3" s="88" t="s">
        <v>780</v>
      </c>
      <c r="G3" s="1" t="s">
        <v>12</v>
      </c>
      <c r="H3" s="1" t="s">
        <v>13</v>
      </c>
      <c r="I3" s="2" t="str">
        <f t="shared" si="0"/>
        <v>"비인칭주어 it ( 날씨 )",</v>
      </c>
      <c r="J3" s="2" t="str">
        <f t="shared" ref="J3:J8" si="1">_xlfn.TEXTJOIN("",TRUE,G3,E3,H3)</f>
        <v>"It is sunny.",</v>
      </c>
      <c r="M3" s="2" t="str">
        <f>_xlfn.CONCAT(J2:J29)</f>
        <v>"It is July 30th.","It is sunny.","It is Sunday.","It is far.","It is 7 o’clock.","It is winter.","It is dark.",</v>
      </c>
    </row>
    <row r="4" spans="3:13" x14ac:dyDescent="0.45">
      <c r="D4" s="86" t="s">
        <v>792</v>
      </c>
      <c r="E4" s="88" t="s">
        <v>781</v>
      </c>
      <c r="G4" s="1" t="s">
        <v>12</v>
      </c>
      <c r="H4" s="1" t="s">
        <v>13</v>
      </c>
      <c r="I4" s="2" t="str">
        <f t="shared" si="0"/>
        <v>"비인칭주어 it ( 요일 )",</v>
      </c>
      <c r="J4" s="2" t="str">
        <f t="shared" si="1"/>
        <v>"It is Sunday.",</v>
      </c>
    </row>
    <row r="5" spans="3:13" x14ac:dyDescent="0.45">
      <c r="D5" s="86" t="s">
        <v>793</v>
      </c>
      <c r="E5" s="88" t="s">
        <v>782</v>
      </c>
      <c r="G5" s="1" t="s">
        <v>12</v>
      </c>
      <c r="H5" s="1" t="s">
        <v>13</v>
      </c>
      <c r="I5" s="2" t="str">
        <f t="shared" si="0"/>
        <v>"비인칭주어 it ( 거리 )",</v>
      </c>
      <c r="J5" s="2" t="str">
        <f t="shared" si="1"/>
        <v>"It is far.",</v>
      </c>
      <c r="M5" t="s">
        <v>38</v>
      </c>
    </row>
    <row r="6" spans="3:13" x14ac:dyDescent="0.45">
      <c r="D6" s="86" t="s">
        <v>794</v>
      </c>
      <c r="E6" s="88" t="s">
        <v>783</v>
      </c>
      <c r="G6" s="1" t="s">
        <v>12</v>
      </c>
      <c r="H6" s="1" t="s">
        <v>13</v>
      </c>
      <c r="I6" s="2" t="str">
        <f t="shared" si="0"/>
        <v>"비인칭주어 it ( 시간 )",</v>
      </c>
      <c r="J6" s="2" t="str">
        <f t="shared" si="1"/>
        <v>"It is 7 o’clock.",</v>
      </c>
      <c r="M6" t="s">
        <v>39</v>
      </c>
    </row>
    <row r="7" spans="3:13" x14ac:dyDescent="0.45">
      <c r="D7" s="86" t="s">
        <v>795</v>
      </c>
      <c r="E7" s="88" t="s">
        <v>784</v>
      </c>
      <c r="G7" s="1" t="s">
        <v>12</v>
      </c>
      <c r="H7" s="1" t="s">
        <v>13</v>
      </c>
      <c r="I7" s="2" t="str">
        <f t="shared" si="0"/>
        <v>"비인칭주어 it ( 계절 )",</v>
      </c>
      <c r="J7" s="2" t="str">
        <f t="shared" si="1"/>
        <v>"It is winter.",</v>
      </c>
    </row>
    <row r="8" spans="3:13" x14ac:dyDescent="0.45">
      <c r="D8" s="87" t="s">
        <v>796</v>
      </c>
      <c r="E8" s="89" t="s">
        <v>785</v>
      </c>
      <c r="G8" s="1" t="s">
        <v>12</v>
      </c>
      <c r="H8" s="1" t="s">
        <v>13</v>
      </c>
      <c r="I8" s="2" t="str">
        <f t="shared" si="0"/>
        <v>"비인칭주어 it ( 명암 )",</v>
      </c>
      <c r="J8" s="2" t="str">
        <f t="shared" si="1"/>
        <v>"It is dark.",</v>
      </c>
    </row>
    <row r="9" spans="3:13" x14ac:dyDescent="0.45">
      <c r="E9" s="2"/>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14" spans="3:13" x14ac:dyDescent="0.45">
      <c r="C14" t="s">
        <v>786</v>
      </c>
      <c r="D14" t="s">
        <v>787</v>
      </c>
      <c r="E14" s="84" t="s">
        <v>772</v>
      </c>
      <c r="F14" t="s">
        <v>521</v>
      </c>
      <c r="G14" t="str">
        <f>_xlfn.CONCAT(C14:F14)</f>
        <v>비인칭주어 it ( 날짜 )</v>
      </c>
    </row>
    <row r="15" spans="3:13" x14ac:dyDescent="0.45">
      <c r="C15" t="s">
        <v>786</v>
      </c>
      <c r="D15" t="s">
        <v>787</v>
      </c>
      <c r="E15" s="85" t="s">
        <v>773</v>
      </c>
      <c r="F15" t="s">
        <v>521</v>
      </c>
      <c r="G15" t="str">
        <f t="shared" ref="G15:G20" si="2">_xlfn.CONCAT(C15:F15)</f>
        <v>비인칭주어 it ( 날씨 )</v>
      </c>
    </row>
    <row r="16" spans="3:13" x14ac:dyDescent="0.45">
      <c r="C16" t="s">
        <v>786</v>
      </c>
      <c r="D16" t="s">
        <v>787</v>
      </c>
      <c r="E16" s="86" t="s">
        <v>774</v>
      </c>
      <c r="F16" t="s">
        <v>521</v>
      </c>
      <c r="G16" t="str">
        <f t="shared" si="2"/>
        <v>비인칭주어 it ( 요일 )</v>
      </c>
    </row>
    <row r="17" spans="3:13" x14ac:dyDescent="0.45">
      <c r="C17" t="s">
        <v>786</v>
      </c>
      <c r="D17" t="s">
        <v>787</v>
      </c>
      <c r="E17" s="86" t="s">
        <v>775</v>
      </c>
      <c r="F17" t="s">
        <v>521</v>
      </c>
      <c r="G17" t="str">
        <f t="shared" si="2"/>
        <v>비인칭주어 it ( 거리 )</v>
      </c>
    </row>
    <row r="18" spans="3:13" x14ac:dyDescent="0.45">
      <c r="C18" t="s">
        <v>786</v>
      </c>
      <c r="D18" t="s">
        <v>787</v>
      </c>
      <c r="E18" s="86" t="s">
        <v>788</v>
      </c>
      <c r="F18" t="s">
        <v>521</v>
      </c>
      <c r="G18" t="str">
        <f t="shared" si="2"/>
        <v>비인칭주어 it ( 시간 )</v>
      </c>
    </row>
    <row r="19" spans="3:13" x14ac:dyDescent="0.45">
      <c r="C19" t="s">
        <v>786</v>
      </c>
      <c r="D19" t="s">
        <v>787</v>
      </c>
      <c r="E19" s="86" t="s">
        <v>789</v>
      </c>
      <c r="F19" t="s">
        <v>521</v>
      </c>
      <c r="G19" t="str">
        <f t="shared" si="2"/>
        <v>비인칭주어 it ( 계절 )</v>
      </c>
    </row>
    <row r="20" spans="3:13" x14ac:dyDescent="0.45">
      <c r="C20" t="s">
        <v>786</v>
      </c>
      <c r="D20" t="s">
        <v>787</v>
      </c>
      <c r="E20" s="87" t="s">
        <v>778</v>
      </c>
      <c r="F20" t="s">
        <v>521</v>
      </c>
      <c r="G20" t="str">
        <f t="shared" si="2"/>
        <v>비인칭주어 it ( 명암 )</v>
      </c>
      <c r="M20" s="2" t="str">
        <f>_xlfn.CONCAT(I20:I47)</f>
        <v/>
      </c>
    </row>
    <row r="21" spans="3:13" x14ac:dyDescent="0.45">
      <c r="C21" t="s">
        <v>786</v>
      </c>
      <c r="D21" t="s">
        <v>787</v>
      </c>
      <c r="M21" s="2" t="str">
        <f>_xlfn.CONCAT(I21:I48)</f>
        <v/>
      </c>
    </row>
    <row r="22" spans="3:13" x14ac:dyDescent="0.45">
      <c r="D22" s="84" t="s">
        <v>772</v>
      </c>
      <c r="E22" s="36" t="s">
        <v>779</v>
      </c>
    </row>
    <row r="23" spans="3:13" x14ac:dyDescent="0.45">
      <c r="D23" s="85" t="s">
        <v>773</v>
      </c>
      <c r="E23" s="88" t="s">
        <v>780</v>
      </c>
    </row>
    <row r="24" spans="3:13" x14ac:dyDescent="0.45">
      <c r="D24" s="86" t="s">
        <v>774</v>
      </c>
      <c r="E24" s="88" t="s">
        <v>781</v>
      </c>
    </row>
    <row r="25" spans="3:13" x14ac:dyDescent="0.45">
      <c r="D25" s="86" t="s">
        <v>775</v>
      </c>
      <c r="E25" s="88" t="s">
        <v>782</v>
      </c>
    </row>
    <row r="26" spans="3:13" x14ac:dyDescent="0.45">
      <c r="D26" s="86" t="s">
        <v>776</v>
      </c>
      <c r="E26" s="88" t="s">
        <v>783</v>
      </c>
    </row>
    <row r="27" spans="3:13" x14ac:dyDescent="0.45">
      <c r="D27" s="86" t="s">
        <v>777</v>
      </c>
      <c r="E27" s="88" t="s">
        <v>784</v>
      </c>
    </row>
    <row r="28" spans="3:13" x14ac:dyDescent="0.45">
      <c r="D28" s="87" t="s">
        <v>778</v>
      </c>
      <c r="E28" s="89" t="s">
        <v>785</v>
      </c>
    </row>
    <row r="29" spans="3:13" x14ac:dyDescent="0.45">
      <c r="E29" s="2"/>
    </row>
    <row r="30" spans="3:13" x14ac:dyDescent="0.45">
      <c r="E30" s="2"/>
    </row>
    <row r="31" spans="3:13" x14ac:dyDescent="0.45">
      <c r="E31" s="2"/>
    </row>
    <row r="32" spans="3: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9808-8BE0-4B9A-8EBC-CDB723D2A12B}">
  <dimension ref="D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797</v>
      </c>
      <c r="E2" s="20" t="s">
        <v>798</v>
      </c>
      <c r="G2" s="1" t="s">
        <v>12</v>
      </c>
      <c r="H2" s="1" t="s">
        <v>13</v>
      </c>
      <c r="I2" s="2" t="str">
        <f t="shared" ref="I2:I10" si="0">_xlfn.TEXTJOIN("",TRUE,G2,D2,H2)</f>
        <v>"나는, 내가",</v>
      </c>
      <c r="J2" s="2" t="str">
        <f>_xlfn.TEXTJOIN("",TRUE,G2,E2,H2)</f>
        <v>"I",</v>
      </c>
      <c r="M2" s="2" t="str">
        <f>_xlfn.CONCAT(I2:I29)</f>
        <v>"나는, 내가","너는, 네가","그는, 그가","그녀는, 그녀가","그것은, 그것이","우리들은, 우리들이","너희들은, 너희들이","그들은, 그들이","그것들은, 그것들이",</v>
      </c>
    </row>
    <row r="3" spans="4:13" x14ac:dyDescent="0.45">
      <c r="D3" s="12" t="s">
        <v>799</v>
      </c>
      <c r="E3" s="12" t="s">
        <v>800</v>
      </c>
      <c r="G3" s="1" t="s">
        <v>12</v>
      </c>
      <c r="H3" s="1" t="s">
        <v>13</v>
      </c>
      <c r="I3" s="2" t="str">
        <f t="shared" si="0"/>
        <v>"너는, 네가",</v>
      </c>
      <c r="J3" s="2" t="str">
        <f t="shared" ref="J3:J10" si="1">_xlfn.TEXTJOIN("",TRUE,G3,E3,H3)</f>
        <v>"You",</v>
      </c>
      <c r="M3" s="2" t="str">
        <f>_xlfn.CONCAT(J2:J29)</f>
        <v>"I","You","He","She","It","We","You","They","They",</v>
      </c>
    </row>
    <row r="4" spans="4:13" x14ac:dyDescent="0.45">
      <c r="D4" s="12" t="s">
        <v>801</v>
      </c>
      <c r="E4" s="12" t="s">
        <v>802</v>
      </c>
      <c r="G4" s="1" t="s">
        <v>12</v>
      </c>
      <c r="H4" s="1" t="s">
        <v>13</v>
      </c>
      <c r="I4" s="2" t="str">
        <f t="shared" si="0"/>
        <v>"그는, 그가",</v>
      </c>
      <c r="J4" s="2" t="str">
        <f t="shared" si="1"/>
        <v>"He",</v>
      </c>
    </row>
    <row r="5" spans="4:13" x14ac:dyDescent="0.45">
      <c r="D5" s="12" t="s">
        <v>803</v>
      </c>
      <c r="E5" s="12" t="s">
        <v>804</v>
      </c>
      <c r="G5" s="1" t="s">
        <v>12</v>
      </c>
      <c r="H5" s="1" t="s">
        <v>13</v>
      </c>
      <c r="I5" s="2" t="str">
        <f t="shared" si="0"/>
        <v>"그녀는, 그녀가",</v>
      </c>
      <c r="J5" s="2" t="str">
        <f t="shared" si="1"/>
        <v>"She",</v>
      </c>
      <c r="M5" t="s">
        <v>38</v>
      </c>
    </row>
    <row r="6" spans="4:13" x14ac:dyDescent="0.45">
      <c r="D6" s="12" t="s">
        <v>805</v>
      </c>
      <c r="E6" s="20" t="s">
        <v>806</v>
      </c>
      <c r="G6" s="1" t="s">
        <v>12</v>
      </c>
      <c r="H6" s="1" t="s">
        <v>13</v>
      </c>
      <c r="I6" s="2" t="str">
        <f t="shared" si="0"/>
        <v>"그것은, 그것이",</v>
      </c>
      <c r="J6" s="2" t="str">
        <f t="shared" si="1"/>
        <v>"It",</v>
      </c>
      <c r="M6" t="s">
        <v>39</v>
      </c>
    </row>
    <row r="7" spans="4:13" x14ac:dyDescent="0.45">
      <c r="D7" s="17" t="s">
        <v>807</v>
      </c>
      <c r="E7" s="17" t="s">
        <v>808</v>
      </c>
      <c r="G7" s="1" t="s">
        <v>12</v>
      </c>
      <c r="H7" s="1" t="s">
        <v>13</v>
      </c>
      <c r="I7" s="2" t="str">
        <f t="shared" si="0"/>
        <v>"우리들은, 우리들이",</v>
      </c>
      <c r="J7" s="2" t="str">
        <f t="shared" si="1"/>
        <v>"We",</v>
      </c>
    </row>
    <row r="8" spans="4:13" x14ac:dyDescent="0.45">
      <c r="D8" s="17" t="s">
        <v>809</v>
      </c>
      <c r="E8" s="17" t="s">
        <v>800</v>
      </c>
      <c r="G8" s="1" t="s">
        <v>12</v>
      </c>
      <c r="H8" s="1" t="s">
        <v>13</v>
      </c>
      <c r="I8" s="2" t="str">
        <f t="shared" si="0"/>
        <v>"너희들은, 너희들이",</v>
      </c>
      <c r="J8" s="2" t="str">
        <f t="shared" si="1"/>
        <v>"You",</v>
      </c>
    </row>
    <row r="9" spans="4:13" x14ac:dyDescent="0.45">
      <c r="D9" s="18" t="s">
        <v>810</v>
      </c>
      <c r="E9" s="40" t="s">
        <v>812</v>
      </c>
      <c r="G9" s="1" t="s">
        <v>12</v>
      </c>
      <c r="H9" s="1" t="s">
        <v>13</v>
      </c>
      <c r="I9" s="2" t="str">
        <f t="shared" si="0"/>
        <v>"그들은, 그들이",</v>
      </c>
      <c r="J9" s="2" t="str">
        <f t="shared" si="1"/>
        <v>"They",</v>
      </c>
    </row>
    <row r="10" spans="4:13" x14ac:dyDescent="0.45">
      <c r="D10" s="19" t="s">
        <v>811</v>
      </c>
      <c r="E10" s="40" t="s">
        <v>812</v>
      </c>
      <c r="G10" s="1" t="s">
        <v>12</v>
      </c>
      <c r="H10" s="1" t="s">
        <v>13</v>
      </c>
      <c r="I10" s="2" t="str">
        <f t="shared" si="0"/>
        <v>"그것들은, 그것들이",</v>
      </c>
      <c r="J10" s="2" t="str">
        <f t="shared" si="1"/>
        <v>"They",</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6A378-98EA-4026-A7E6-E3E64166B2F5}">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814</v>
      </c>
      <c r="E2" s="20" t="s">
        <v>823</v>
      </c>
      <c r="G2" s="1" t="s">
        <v>12</v>
      </c>
      <c r="H2" s="1" t="s">
        <v>13</v>
      </c>
      <c r="I2" s="2" t="str">
        <f t="shared" ref="I2:I10" si="0">_xlfn.TEXTJOIN("",TRUE,G2,D2,H2)</f>
        <v>"나는, 내가 ~이다",</v>
      </c>
      <c r="J2" s="2" t="str">
        <f>_xlfn.TEXTJOIN("",TRUE,G2,E2,H2)</f>
        <v>"I am",</v>
      </c>
      <c r="M2" s="2" t="str">
        <f>_xlfn.CONCAT(I2:I29)</f>
        <v>"나는, 내가 ~이다","너는, 네가 ~이다","그는, 그가 ~이다","그녀는, 그녀가 ~이다","그것은, 그것이 ~이다","우리들은, 우리들이 ~이다","너희들은, 너희들이 ~이다","그들은, 그들이 ~이다","그것들은, 그것들이 ~이다",</v>
      </c>
    </row>
    <row r="3" spans="4:13" x14ac:dyDescent="0.45">
      <c r="D3" s="12" t="s">
        <v>815</v>
      </c>
      <c r="E3" s="12" t="s">
        <v>824</v>
      </c>
      <c r="G3" s="1" t="s">
        <v>12</v>
      </c>
      <c r="H3" s="1" t="s">
        <v>13</v>
      </c>
      <c r="I3" s="2" t="str">
        <f t="shared" si="0"/>
        <v>"너는, 네가 ~이다",</v>
      </c>
      <c r="J3" s="2" t="str">
        <f t="shared" ref="J3:J10" si="1">_xlfn.TEXTJOIN("",TRUE,G3,E3,H3)</f>
        <v>"You are",</v>
      </c>
      <c r="M3" s="2" t="str">
        <f>_xlfn.CONCAT(J2:J29)</f>
        <v>"I am","You are","He is","She is","It is","We are","You are","They are","They are",</v>
      </c>
    </row>
    <row r="4" spans="4:13" x14ac:dyDescent="0.45">
      <c r="D4" s="12" t="s">
        <v>816</v>
      </c>
      <c r="E4" s="12" t="s">
        <v>825</v>
      </c>
      <c r="G4" s="1" t="s">
        <v>12</v>
      </c>
      <c r="H4" s="1" t="s">
        <v>13</v>
      </c>
      <c r="I4" s="2" t="str">
        <f t="shared" si="0"/>
        <v>"그는, 그가 ~이다",</v>
      </c>
      <c r="J4" s="2" t="str">
        <f t="shared" si="1"/>
        <v>"He is",</v>
      </c>
    </row>
    <row r="5" spans="4:13" x14ac:dyDescent="0.45">
      <c r="D5" s="12" t="s">
        <v>817</v>
      </c>
      <c r="E5" s="12" t="s">
        <v>826</v>
      </c>
      <c r="G5" s="1" t="s">
        <v>12</v>
      </c>
      <c r="H5" s="1" t="s">
        <v>13</v>
      </c>
      <c r="I5" s="2" t="str">
        <f t="shared" si="0"/>
        <v>"그녀는, 그녀가 ~이다",</v>
      </c>
      <c r="J5" s="2" t="str">
        <f t="shared" si="1"/>
        <v>"She is",</v>
      </c>
      <c r="M5" t="s">
        <v>38</v>
      </c>
    </row>
    <row r="6" spans="4:13" x14ac:dyDescent="0.45">
      <c r="D6" s="12" t="s">
        <v>818</v>
      </c>
      <c r="E6" s="20" t="s">
        <v>827</v>
      </c>
      <c r="G6" s="1" t="s">
        <v>12</v>
      </c>
      <c r="H6" s="1" t="s">
        <v>13</v>
      </c>
      <c r="I6" s="2" t="str">
        <f t="shared" si="0"/>
        <v>"그것은, 그것이 ~이다",</v>
      </c>
      <c r="J6" s="2" t="str">
        <f t="shared" si="1"/>
        <v>"It is",</v>
      </c>
      <c r="M6" t="s">
        <v>39</v>
      </c>
    </row>
    <row r="7" spans="4:13" x14ac:dyDescent="0.45">
      <c r="D7" s="17" t="s">
        <v>819</v>
      </c>
      <c r="E7" s="17" t="s">
        <v>828</v>
      </c>
      <c r="G7" s="1" t="s">
        <v>12</v>
      </c>
      <c r="H7" s="1" t="s">
        <v>13</v>
      </c>
      <c r="I7" s="2" t="str">
        <f t="shared" si="0"/>
        <v>"우리들은, 우리들이 ~이다",</v>
      </c>
      <c r="J7" s="2" t="str">
        <f t="shared" si="1"/>
        <v>"We are",</v>
      </c>
    </row>
    <row r="8" spans="4:13" x14ac:dyDescent="0.45">
      <c r="D8" s="17" t="s">
        <v>820</v>
      </c>
      <c r="E8" s="17" t="s">
        <v>824</v>
      </c>
      <c r="G8" s="1" t="s">
        <v>12</v>
      </c>
      <c r="H8" s="1" t="s">
        <v>13</v>
      </c>
      <c r="I8" s="2" t="str">
        <f t="shared" si="0"/>
        <v>"너희들은, 너희들이 ~이다",</v>
      </c>
      <c r="J8" s="2" t="str">
        <f t="shared" si="1"/>
        <v>"You are",</v>
      </c>
    </row>
    <row r="9" spans="4:13" x14ac:dyDescent="0.45">
      <c r="D9" s="18" t="s">
        <v>821</v>
      </c>
      <c r="E9" s="40" t="s">
        <v>829</v>
      </c>
      <c r="G9" s="1" t="s">
        <v>12</v>
      </c>
      <c r="H9" s="1" t="s">
        <v>13</v>
      </c>
      <c r="I9" s="2" t="str">
        <f t="shared" si="0"/>
        <v>"그들은, 그들이 ~이다",</v>
      </c>
      <c r="J9" s="2" t="str">
        <f t="shared" si="1"/>
        <v>"They are",</v>
      </c>
    </row>
    <row r="10" spans="4:13" x14ac:dyDescent="0.45">
      <c r="D10" s="19" t="s">
        <v>822</v>
      </c>
      <c r="E10" s="40" t="s">
        <v>829</v>
      </c>
      <c r="G10" s="1" t="s">
        <v>12</v>
      </c>
      <c r="H10" s="1" t="s">
        <v>13</v>
      </c>
      <c r="I10" s="2" t="str">
        <f t="shared" si="0"/>
        <v>"그것들은, 그것들이 ~이다",</v>
      </c>
      <c r="J10" s="2" t="str">
        <f t="shared" si="1"/>
        <v>"They are",</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19" spans="4:13" x14ac:dyDescent="0.45">
      <c r="D19" s="12" t="s">
        <v>797</v>
      </c>
      <c r="E19" t="s">
        <v>813</v>
      </c>
      <c r="F19" t="str">
        <f>_xlfn.CONCAT(D19:E19)</f>
        <v>나는, 내가 ~이다</v>
      </c>
      <c r="I19" s="20"/>
      <c r="J19" s="12"/>
    </row>
    <row r="20" spans="4:13" x14ac:dyDescent="0.45">
      <c r="D20" s="12" t="s">
        <v>799</v>
      </c>
      <c r="E20" t="s">
        <v>813</v>
      </c>
      <c r="F20" t="str">
        <f t="shared" ref="F20:F27" si="2">_xlfn.CONCAT(D20:E20)</f>
        <v>너는, 네가 ~이다</v>
      </c>
      <c r="I20" s="12"/>
      <c r="J20" s="12"/>
      <c r="M20" s="2" t="str">
        <f>_xlfn.CONCAT(I20:I47)</f>
        <v/>
      </c>
    </row>
    <row r="21" spans="4:13" x14ac:dyDescent="0.45">
      <c r="D21" s="12" t="s">
        <v>801</v>
      </c>
      <c r="E21" t="s">
        <v>813</v>
      </c>
      <c r="F21" t="str">
        <f t="shared" si="2"/>
        <v>그는, 그가 ~이다</v>
      </c>
      <c r="I21" s="12"/>
      <c r="J21" s="12"/>
      <c r="M21" s="2" t="str">
        <f>_xlfn.CONCAT(I21:I48)</f>
        <v/>
      </c>
    </row>
    <row r="22" spans="4:13" x14ac:dyDescent="0.45">
      <c r="D22" s="12" t="s">
        <v>803</v>
      </c>
      <c r="E22" t="s">
        <v>813</v>
      </c>
      <c r="F22" t="str">
        <f t="shared" si="2"/>
        <v>그녀는, 그녀가 ~이다</v>
      </c>
      <c r="I22" s="12"/>
      <c r="J22" s="12"/>
    </row>
    <row r="23" spans="4:13" x14ac:dyDescent="0.45">
      <c r="D23" s="12" t="s">
        <v>805</v>
      </c>
      <c r="E23" t="s">
        <v>813</v>
      </c>
      <c r="F23" t="str">
        <f t="shared" si="2"/>
        <v>그것은, 그것이 ~이다</v>
      </c>
      <c r="I23" s="20"/>
      <c r="J23" s="12"/>
    </row>
    <row r="24" spans="4:13" x14ac:dyDescent="0.45">
      <c r="D24" s="17" t="s">
        <v>807</v>
      </c>
      <c r="E24" t="s">
        <v>813</v>
      </c>
      <c r="F24" t="str">
        <f t="shared" si="2"/>
        <v>우리들은, 우리들이 ~이다</v>
      </c>
      <c r="I24" s="17"/>
      <c r="J24" s="17"/>
    </row>
    <row r="25" spans="4:13" x14ac:dyDescent="0.45">
      <c r="D25" s="17" t="s">
        <v>809</v>
      </c>
      <c r="E25" t="s">
        <v>813</v>
      </c>
      <c r="F25" t="str">
        <f t="shared" si="2"/>
        <v>너희들은, 너희들이 ~이다</v>
      </c>
      <c r="I25" s="17"/>
      <c r="J25" s="17"/>
    </row>
    <row r="26" spans="4:13" x14ac:dyDescent="0.45">
      <c r="D26" s="18" t="s">
        <v>810</v>
      </c>
      <c r="E26" t="s">
        <v>813</v>
      </c>
      <c r="F26" t="str">
        <f t="shared" si="2"/>
        <v>그들은, 그들이 ~이다</v>
      </c>
      <c r="I26" s="17"/>
      <c r="J26" s="17"/>
    </row>
    <row r="27" spans="4:13" x14ac:dyDescent="0.45">
      <c r="D27" s="19" t="s">
        <v>811</v>
      </c>
      <c r="E27" t="s">
        <v>813</v>
      </c>
      <c r="F27" t="str">
        <f t="shared" si="2"/>
        <v>그것들은, 그것들이 ~이다</v>
      </c>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A596D-4432-41EB-8C6B-045C981CA9B2}">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054B-4B0D-48E8-BA77-CDF27B0D4AC5}">
  <dimension ref="D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830</v>
      </c>
      <c r="E2" s="12" t="s">
        <v>831</v>
      </c>
      <c r="G2" s="1" t="s">
        <v>12</v>
      </c>
      <c r="H2" s="1" t="s">
        <v>13</v>
      </c>
      <c r="I2" s="2" t="str">
        <f t="shared" ref="I2:I9" si="0">_xlfn.TEXTJOIN("",TRUE,G2,D2,H2)</f>
        <v>"나의",</v>
      </c>
      <c r="J2" s="2" t="str">
        <f>_xlfn.TEXTJOIN("",TRUE,G2,E2,H2)</f>
        <v>"my",</v>
      </c>
      <c r="M2" s="2" t="str">
        <f>_xlfn.CONCAT(I2:I29)</f>
        <v>"나의","너의","그의","그녀의","그것의","우리들의","너희들의","그들의, 그것들의",</v>
      </c>
    </row>
    <row r="3" spans="4:13" x14ac:dyDescent="0.45">
      <c r="D3" s="12" t="s">
        <v>832</v>
      </c>
      <c r="E3" s="12" t="s">
        <v>833</v>
      </c>
      <c r="G3" s="1" t="s">
        <v>12</v>
      </c>
      <c r="H3" s="1" t="s">
        <v>13</v>
      </c>
      <c r="I3" s="2" t="str">
        <f t="shared" si="0"/>
        <v>"너의",</v>
      </c>
      <c r="J3" s="2" t="str">
        <f t="shared" ref="J3:J9" si="1">_xlfn.TEXTJOIN("",TRUE,G3,E3,H3)</f>
        <v>"your",</v>
      </c>
      <c r="M3" s="2" t="str">
        <f>_xlfn.CONCAT(J2:J29)</f>
        <v>"my","your","his","her","its","our","your","their",</v>
      </c>
    </row>
    <row r="4" spans="4:13" x14ac:dyDescent="0.45">
      <c r="D4" s="12" t="s">
        <v>834</v>
      </c>
      <c r="E4" s="12" t="s">
        <v>835</v>
      </c>
      <c r="G4" s="1" t="s">
        <v>12</v>
      </c>
      <c r="H4" s="1" t="s">
        <v>13</v>
      </c>
      <c r="I4" s="2" t="str">
        <f t="shared" si="0"/>
        <v>"그의",</v>
      </c>
      <c r="J4" s="2" t="str">
        <f t="shared" si="1"/>
        <v>"his",</v>
      </c>
    </row>
    <row r="5" spans="4:13" x14ac:dyDescent="0.45">
      <c r="D5" s="12" t="s">
        <v>836</v>
      </c>
      <c r="E5" s="12" t="s">
        <v>837</v>
      </c>
      <c r="G5" s="1" t="s">
        <v>12</v>
      </c>
      <c r="H5" s="1" t="s">
        <v>13</v>
      </c>
      <c r="I5" s="2" t="str">
        <f t="shared" si="0"/>
        <v>"그녀의",</v>
      </c>
      <c r="J5" s="2" t="str">
        <f t="shared" si="1"/>
        <v>"her",</v>
      </c>
      <c r="M5" t="s">
        <v>38</v>
      </c>
    </row>
    <row r="6" spans="4:13" x14ac:dyDescent="0.45">
      <c r="D6" s="12" t="s">
        <v>838</v>
      </c>
      <c r="E6" s="12" t="s">
        <v>839</v>
      </c>
      <c r="G6" s="1" t="s">
        <v>12</v>
      </c>
      <c r="H6" s="1" t="s">
        <v>13</v>
      </c>
      <c r="I6" s="2" t="str">
        <f t="shared" si="0"/>
        <v>"그것의",</v>
      </c>
      <c r="J6" s="2" t="str">
        <f t="shared" si="1"/>
        <v>"its",</v>
      </c>
      <c r="M6" t="s">
        <v>39</v>
      </c>
    </row>
    <row r="7" spans="4:13" x14ac:dyDescent="0.45">
      <c r="D7" s="17" t="s">
        <v>840</v>
      </c>
      <c r="E7" s="17" t="s">
        <v>841</v>
      </c>
      <c r="G7" s="1" t="s">
        <v>12</v>
      </c>
      <c r="H7" s="1" t="s">
        <v>13</v>
      </c>
      <c r="I7" s="2" t="str">
        <f t="shared" si="0"/>
        <v>"우리들의",</v>
      </c>
      <c r="J7" s="2" t="str">
        <f t="shared" si="1"/>
        <v>"our",</v>
      </c>
    </row>
    <row r="8" spans="4:13" x14ac:dyDescent="0.45">
      <c r="D8" s="17" t="s">
        <v>842</v>
      </c>
      <c r="E8" s="17" t="s">
        <v>833</v>
      </c>
      <c r="G8" s="1" t="s">
        <v>12</v>
      </c>
      <c r="H8" s="1" t="s">
        <v>13</v>
      </c>
      <c r="I8" s="2" t="str">
        <f t="shared" si="0"/>
        <v>"너희들의",</v>
      </c>
      <c r="J8" s="2" t="str">
        <f t="shared" si="1"/>
        <v>"your",</v>
      </c>
    </row>
    <row r="9" spans="4:13" x14ac:dyDescent="0.45">
      <c r="D9" s="17" t="s">
        <v>843</v>
      </c>
      <c r="E9" s="17" t="s">
        <v>844</v>
      </c>
      <c r="G9" s="1" t="s">
        <v>12</v>
      </c>
      <c r="H9" s="1" t="s">
        <v>13</v>
      </c>
      <c r="I9" s="2" t="str">
        <f t="shared" si="0"/>
        <v>"그들의, 그것들의",</v>
      </c>
      <c r="J9" s="2" t="str">
        <f t="shared" si="1"/>
        <v>"their",</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E617-B143-4161-BB3D-F93FC4CC0178}">
  <dimension ref="D1:M47"/>
  <sheetViews>
    <sheetView topLeftCell="D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845</v>
      </c>
      <c r="E2" s="12" t="s">
        <v>846</v>
      </c>
      <c r="G2" s="1" t="s">
        <v>12</v>
      </c>
      <c r="H2" s="1" t="s">
        <v>13</v>
      </c>
      <c r="I2" s="2" t="str">
        <f t="shared" ref="I2:I9" si="0">_xlfn.TEXTJOIN("",TRUE,G2,D2,H2)</f>
        <v>"나의 것, 내꺼",</v>
      </c>
      <c r="J2" s="2" t="str">
        <f>_xlfn.TEXTJOIN("",TRUE,G2,E2,H2)</f>
        <v>"mine",</v>
      </c>
      <c r="M2" s="2" t="str">
        <f>_xlfn.CONCAT(I2:I29)</f>
        <v>"나의 것, 내꺼","너의, 니꺼","그의 것","그녀의 것","그것의 것","우리들의 것","너희들의 것","그들의 것",</v>
      </c>
    </row>
    <row r="3" spans="4:13" x14ac:dyDescent="0.45">
      <c r="D3" s="12" t="s">
        <v>847</v>
      </c>
      <c r="E3" s="12" t="s">
        <v>848</v>
      </c>
      <c r="G3" s="1" t="s">
        <v>12</v>
      </c>
      <c r="H3" s="1" t="s">
        <v>13</v>
      </c>
      <c r="I3" s="2" t="str">
        <f t="shared" si="0"/>
        <v>"너의, 니꺼",</v>
      </c>
      <c r="J3" s="2" t="str">
        <f t="shared" ref="J3:J9" si="1">_xlfn.TEXTJOIN("",TRUE,G3,E3,H3)</f>
        <v>"yours",</v>
      </c>
      <c r="M3" s="2" t="str">
        <f>_xlfn.CONCAT(J2:J29)</f>
        <v>"mine","yours","his","hers","its","ours","yours","theirs",</v>
      </c>
    </row>
    <row r="4" spans="4:13" x14ac:dyDescent="0.45">
      <c r="D4" s="12" t="s">
        <v>849</v>
      </c>
      <c r="E4" s="12" t="s">
        <v>835</v>
      </c>
      <c r="G4" s="1" t="s">
        <v>12</v>
      </c>
      <c r="H4" s="1" t="s">
        <v>13</v>
      </c>
      <c r="I4" s="2" t="str">
        <f t="shared" si="0"/>
        <v>"그의 것",</v>
      </c>
      <c r="J4" s="2" t="str">
        <f t="shared" si="1"/>
        <v>"his",</v>
      </c>
    </row>
    <row r="5" spans="4:13" x14ac:dyDescent="0.45">
      <c r="D5" s="12" t="s">
        <v>850</v>
      </c>
      <c r="E5" s="12" t="s">
        <v>851</v>
      </c>
      <c r="G5" s="1" t="s">
        <v>12</v>
      </c>
      <c r="H5" s="1" t="s">
        <v>13</v>
      </c>
      <c r="I5" s="2" t="str">
        <f t="shared" si="0"/>
        <v>"그녀의 것",</v>
      </c>
      <c r="J5" s="2" t="str">
        <f t="shared" si="1"/>
        <v>"hers",</v>
      </c>
      <c r="M5" t="s">
        <v>38</v>
      </c>
    </row>
    <row r="6" spans="4:13" x14ac:dyDescent="0.45">
      <c r="D6" s="12" t="s">
        <v>852</v>
      </c>
      <c r="E6" s="12" t="s">
        <v>839</v>
      </c>
      <c r="G6" s="1" t="s">
        <v>12</v>
      </c>
      <c r="H6" s="1" t="s">
        <v>13</v>
      </c>
      <c r="I6" s="2" t="str">
        <f t="shared" si="0"/>
        <v>"그것의 것",</v>
      </c>
      <c r="J6" s="2" t="str">
        <f t="shared" si="1"/>
        <v>"its",</v>
      </c>
      <c r="M6" t="s">
        <v>39</v>
      </c>
    </row>
    <row r="7" spans="4:13" x14ac:dyDescent="0.45">
      <c r="D7" s="17" t="s">
        <v>853</v>
      </c>
      <c r="E7" s="17" t="s">
        <v>854</v>
      </c>
      <c r="G7" s="1" t="s">
        <v>12</v>
      </c>
      <c r="H7" s="1" t="s">
        <v>13</v>
      </c>
      <c r="I7" s="2" t="str">
        <f t="shared" si="0"/>
        <v>"우리들의 것",</v>
      </c>
      <c r="J7" s="2" t="str">
        <f t="shared" si="1"/>
        <v>"ours",</v>
      </c>
    </row>
    <row r="8" spans="4:13" x14ac:dyDescent="0.45">
      <c r="D8" s="17" t="s">
        <v>855</v>
      </c>
      <c r="E8" s="17" t="s">
        <v>848</v>
      </c>
      <c r="G8" s="1" t="s">
        <v>12</v>
      </c>
      <c r="H8" s="1" t="s">
        <v>13</v>
      </c>
      <c r="I8" s="2" t="str">
        <f t="shared" si="0"/>
        <v>"너희들의 것",</v>
      </c>
      <c r="J8" s="2" t="str">
        <f t="shared" si="1"/>
        <v>"yours",</v>
      </c>
    </row>
    <row r="9" spans="4:13" x14ac:dyDescent="0.45">
      <c r="D9" s="17" t="s">
        <v>856</v>
      </c>
      <c r="E9" s="17" t="s">
        <v>857</v>
      </c>
      <c r="G9" s="1" t="s">
        <v>12</v>
      </c>
      <c r="H9" s="1" t="s">
        <v>13</v>
      </c>
      <c r="I9" s="2" t="str">
        <f t="shared" si="0"/>
        <v>"그들의 것",</v>
      </c>
      <c r="J9" s="2" t="str">
        <f t="shared" si="1"/>
        <v>"theirs",</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7E2-DA33-41C0-A262-D0DD42CF3958}">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47BAC-EBD7-44C3-AC59-BC6D78F0860F}">
  <dimension ref="D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858</v>
      </c>
      <c r="E2" s="12" t="s">
        <v>859</v>
      </c>
      <c r="G2" s="1" t="s">
        <v>12</v>
      </c>
      <c r="H2" s="1" t="s">
        <v>13</v>
      </c>
      <c r="I2" s="2" t="str">
        <f t="shared" ref="I2:I9" si="0">_xlfn.TEXTJOIN("",TRUE,G2,D2,H2)</f>
        <v>"나를, 나에게",</v>
      </c>
      <c r="J2" s="2" t="str">
        <f>_xlfn.TEXTJOIN("",TRUE,G2,E2,H2)</f>
        <v>"me",</v>
      </c>
      <c r="M2" s="2" t="str">
        <f>_xlfn.CONCAT(I2:I29)</f>
        <v>"나를, 나에게","너를, 너에게","그를, 그에게","그녀를, 그녀에게","그것을, 그것에게","우리들을, 우리들에게","너희들을, 너희들에게","그들을, 그들에게",</v>
      </c>
    </row>
    <row r="3" spans="4:13" x14ac:dyDescent="0.45">
      <c r="D3" s="12" t="s">
        <v>860</v>
      </c>
      <c r="E3" s="12" t="s">
        <v>861</v>
      </c>
      <c r="G3" s="1" t="s">
        <v>12</v>
      </c>
      <c r="H3" s="1" t="s">
        <v>13</v>
      </c>
      <c r="I3" s="2" t="str">
        <f t="shared" si="0"/>
        <v>"너를, 너에게",</v>
      </c>
      <c r="J3" s="2" t="str">
        <f t="shared" ref="J3:J9" si="1">_xlfn.TEXTJOIN("",TRUE,G3,E3,H3)</f>
        <v>"you",</v>
      </c>
      <c r="M3" s="2" t="str">
        <f>_xlfn.CONCAT(J2:J29)</f>
        <v>"me","you","him","her","it","us","you","them",</v>
      </c>
    </row>
    <row r="4" spans="4:13" x14ac:dyDescent="0.45">
      <c r="D4" s="12" t="s">
        <v>862</v>
      </c>
      <c r="E4" s="12" t="s">
        <v>863</v>
      </c>
      <c r="G4" s="1" t="s">
        <v>12</v>
      </c>
      <c r="H4" s="1" t="s">
        <v>13</v>
      </c>
      <c r="I4" s="2" t="str">
        <f t="shared" si="0"/>
        <v>"그를, 그에게",</v>
      </c>
      <c r="J4" s="2" t="str">
        <f t="shared" si="1"/>
        <v>"him",</v>
      </c>
    </row>
    <row r="5" spans="4:13" x14ac:dyDescent="0.45">
      <c r="D5" s="12" t="s">
        <v>864</v>
      </c>
      <c r="E5" s="12" t="s">
        <v>837</v>
      </c>
      <c r="G5" s="1" t="s">
        <v>12</v>
      </c>
      <c r="H5" s="1" t="s">
        <v>13</v>
      </c>
      <c r="I5" s="2" t="str">
        <f t="shared" si="0"/>
        <v>"그녀를, 그녀에게",</v>
      </c>
      <c r="J5" s="2" t="str">
        <f t="shared" si="1"/>
        <v>"her",</v>
      </c>
      <c r="M5" t="s">
        <v>38</v>
      </c>
    </row>
    <row r="6" spans="4:13" x14ac:dyDescent="0.45">
      <c r="D6" s="12" t="s">
        <v>865</v>
      </c>
      <c r="E6" s="12" t="s">
        <v>758</v>
      </c>
      <c r="G6" s="1" t="s">
        <v>12</v>
      </c>
      <c r="H6" s="1" t="s">
        <v>13</v>
      </c>
      <c r="I6" s="2" t="str">
        <f t="shared" si="0"/>
        <v>"그것을, 그것에게",</v>
      </c>
      <c r="J6" s="2" t="str">
        <f t="shared" si="1"/>
        <v>"it",</v>
      </c>
      <c r="M6" t="s">
        <v>39</v>
      </c>
    </row>
    <row r="7" spans="4:13" x14ac:dyDescent="0.45">
      <c r="D7" s="17" t="s">
        <v>866</v>
      </c>
      <c r="E7" s="17" t="s">
        <v>867</v>
      </c>
      <c r="G7" s="1" t="s">
        <v>12</v>
      </c>
      <c r="H7" s="1" t="s">
        <v>13</v>
      </c>
      <c r="I7" s="2" t="str">
        <f t="shared" si="0"/>
        <v>"우리들을, 우리들에게",</v>
      </c>
      <c r="J7" s="2" t="str">
        <f t="shared" si="1"/>
        <v>"us",</v>
      </c>
    </row>
    <row r="8" spans="4:13" x14ac:dyDescent="0.45">
      <c r="D8" s="17" t="s">
        <v>868</v>
      </c>
      <c r="E8" s="17" t="s">
        <v>861</v>
      </c>
      <c r="G8" s="1" t="s">
        <v>12</v>
      </c>
      <c r="H8" s="1" t="s">
        <v>13</v>
      </c>
      <c r="I8" s="2" t="str">
        <f t="shared" si="0"/>
        <v>"너희들을, 너희들에게",</v>
      </c>
      <c r="J8" s="2" t="str">
        <f t="shared" si="1"/>
        <v>"you",</v>
      </c>
    </row>
    <row r="9" spans="4:13" x14ac:dyDescent="0.45">
      <c r="D9" s="17" t="s">
        <v>869</v>
      </c>
      <c r="E9" s="17" t="s">
        <v>870</v>
      </c>
      <c r="G9" s="1" t="s">
        <v>12</v>
      </c>
      <c r="H9" s="1" t="s">
        <v>13</v>
      </c>
      <c r="I9" s="2" t="str">
        <f t="shared" si="0"/>
        <v>"그들을, 그들에게",</v>
      </c>
      <c r="J9" s="2" t="str">
        <f t="shared" si="1"/>
        <v>"them",</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2B457-F373-4B3D-AA53-E4A36F66CDB0}">
  <dimension ref="D1:M47"/>
  <sheetViews>
    <sheetView topLeftCell="B1" workbookViewId="0">
      <selection activeCell="H26" sqref="H2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798</v>
      </c>
      <c r="E2" s="12" t="s">
        <v>831</v>
      </c>
      <c r="G2" s="1" t="s">
        <v>12</v>
      </c>
      <c r="H2" s="1" t="s">
        <v>13</v>
      </c>
      <c r="I2" s="2" t="str">
        <f t="shared" ref="I2:I13" si="0">_xlfn.TEXTJOIN("",TRUE,G2,D2,H2)</f>
        <v>"I",</v>
      </c>
      <c r="J2" s="2" t="str">
        <f>_xlfn.TEXTJOIN("",TRUE,G2,E2,H2)</f>
        <v>"my",</v>
      </c>
      <c r="M2" s="2" t="str">
        <f>_xlfn.CONCAT(I2:I29)</f>
        <v>"I","You","He","She","It","We","You","They","","","","",mymemine</v>
      </c>
    </row>
    <row r="3" spans="4:13" x14ac:dyDescent="0.45">
      <c r="D3" s="12" t="s">
        <v>800</v>
      </c>
      <c r="E3" s="12" t="s">
        <v>833</v>
      </c>
      <c r="G3" s="1" t="s">
        <v>12</v>
      </c>
      <c r="H3" s="1" t="s">
        <v>13</v>
      </c>
      <c r="I3" s="2" t="str">
        <f t="shared" si="0"/>
        <v>"You",</v>
      </c>
      <c r="J3" s="2" t="str">
        <f t="shared" ref="J3:J13" si="1">_xlfn.TEXTJOIN("",TRUE,G3,E3,H3)</f>
        <v>"your",</v>
      </c>
      <c r="M3" s="2" t="str">
        <f>_xlfn.CONCAT(J2:J29)</f>
        <v>"my","your","his","her","its","our","your","their","","","","",</v>
      </c>
    </row>
    <row r="4" spans="4:13" x14ac:dyDescent="0.45">
      <c r="D4" s="12" t="s">
        <v>802</v>
      </c>
      <c r="E4" s="12" t="s">
        <v>835</v>
      </c>
      <c r="G4" s="1" t="s">
        <v>12</v>
      </c>
      <c r="H4" s="1" t="s">
        <v>13</v>
      </c>
      <c r="I4" s="2" t="str">
        <f t="shared" si="0"/>
        <v>"He",</v>
      </c>
      <c r="J4" s="2" t="str">
        <f t="shared" si="1"/>
        <v>"his",</v>
      </c>
    </row>
    <row r="5" spans="4:13" x14ac:dyDescent="0.45">
      <c r="D5" s="12" t="s">
        <v>804</v>
      </c>
      <c r="E5" s="12" t="s">
        <v>837</v>
      </c>
      <c r="G5" s="1" t="s">
        <v>12</v>
      </c>
      <c r="H5" s="1" t="s">
        <v>13</v>
      </c>
      <c r="I5" s="2" t="str">
        <f t="shared" si="0"/>
        <v>"She",</v>
      </c>
      <c r="J5" s="2" t="str">
        <f t="shared" si="1"/>
        <v>"her",</v>
      </c>
      <c r="M5" t="s">
        <v>38</v>
      </c>
    </row>
    <row r="6" spans="4:13" x14ac:dyDescent="0.45">
      <c r="D6" s="20" t="s">
        <v>806</v>
      </c>
      <c r="E6" s="12" t="s">
        <v>839</v>
      </c>
      <c r="G6" s="1" t="s">
        <v>12</v>
      </c>
      <c r="H6" s="1" t="s">
        <v>13</v>
      </c>
      <c r="I6" s="2" t="str">
        <f t="shared" si="0"/>
        <v>"It",</v>
      </c>
      <c r="J6" s="2" t="str">
        <f t="shared" si="1"/>
        <v>"its",</v>
      </c>
      <c r="M6" t="s">
        <v>39</v>
      </c>
    </row>
    <row r="7" spans="4:13" x14ac:dyDescent="0.45">
      <c r="D7" s="17" t="s">
        <v>808</v>
      </c>
      <c r="E7" s="17" t="s">
        <v>841</v>
      </c>
      <c r="G7" s="1" t="s">
        <v>12</v>
      </c>
      <c r="H7" s="1" t="s">
        <v>13</v>
      </c>
      <c r="I7" s="2" t="str">
        <f t="shared" si="0"/>
        <v>"We",</v>
      </c>
      <c r="J7" s="2" t="str">
        <f t="shared" si="1"/>
        <v>"our",</v>
      </c>
    </row>
    <row r="8" spans="4:13" x14ac:dyDescent="0.45">
      <c r="D8" s="17" t="s">
        <v>800</v>
      </c>
      <c r="E8" s="17" t="s">
        <v>833</v>
      </c>
      <c r="G8" s="1" t="s">
        <v>12</v>
      </c>
      <c r="H8" s="1" t="s">
        <v>13</v>
      </c>
      <c r="I8" s="2" t="str">
        <f t="shared" si="0"/>
        <v>"You",</v>
      </c>
      <c r="J8" s="2" t="str">
        <f t="shared" si="1"/>
        <v>"your",</v>
      </c>
    </row>
    <row r="9" spans="4:13" x14ac:dyDescent="0.45">
      <c r="D9" s="17" t="s">
        <v>812</v>
      </c>
      <c r="E9" s="17" t="s">
        <v>844</v>
      </c>
      <c r="G9" s="1" t="s">
        <v>12</v>
      </c>
      <c r="H9" s="1" t="s">
        <v>13</v>
      </c>
      <c r="I9" s="2" t="str">
        <f t="shared" si="0"/>
        <v>"They",</v>
      </c>
      <c r="J9" s="2" t="str">
        <f t="shared" si="1"/>
        <v>"their",</v>
      </c>
    </row>
    <row r="10" spans="4:13" x14ac:dyDescent="0.45">
      <c r="D10" s="2"/>
      <c r="E10" s="2"/>
      <c r="G10" s="1" t="s">
        <v>12</v>
      </c>
      <c r="H10" s="1" t="s">
        <v>13</v>
      </c>
      <c r="I10" s="2" t="str">
        <f t="shared" si="0"/>
        <v>"",</v>
      </c>
      <c r="J10" s="2" t="str">
        <f t="shared" si="1"/>
        <v>"",</v>
      </c>
    </row>
    <row r="11" spans="4:13" x14ac:dyDescent="0.45">
      <c r="D11" s="2"/>
      <c r="E11" s="2"/>
      <c r="G11" s="1" t="s">
        <v>12</v>
      </c>
      <c r="H11" s="1" t="s">
        <v>13</v>
      </c>
      <c r="I11" s="2" t="str">
        <f t="shared" si="0"/>
        <v>"",</v>
      </c>
      <c r="J11" s="2" t="str">
        <f t="shared" si="1"/>
        <v>"",</v>
      </c>
    </row>
    <row r="12" spans="4:13" x14ac:dyDescent="0.45">
      <c r="D12" s="2"/>
      <c r="E12" s="2"/>
      <c r="G12" s="1" t="s">
        <v>12</v>
      </c>
      <c r="H12" s="1" t="s">
        <v>13</v>
      </c>
      <c r="I12" s="2" t="str">
        <f t="shared" si="0"/>
        <v>"",</v>
      </c>
      <c r="J12" s="2" t="str">
        <f t="shared" si="1"/>
        <v>"",</v>
      </c>
    </row>
    <row r="13" spans="4:13" x14ac:dyDescent="0.45">
      <c r="D13" s="2"/>
      <c r="E13" s="2"/>
      <c r="G13" s="1" t="s">
        <v>12</v>
      </c>
      <c r="H13" s="1" t="s">
        <v>13</v>
      </c>
      <c r="I13" s="2" t="str">
        <f t="shared" si="0"/>
        <v>"",</v>
      </c>
      <c r="J13" s="2" t="str">
        <f t="shared" si="1"/>
        <v>"",</v>
      </c>
    </row>
    <row r="14" spans="4:13" x14ac:dyDescent="0.45">
      <c r="D14" s="2"/>
      <c r="E14" s="2"/>
    </row>
    <row r="17" spans="4:13" x14ac:dyDescent="0.45">
      <c r="D17" s="2" t="str">
        <f>_xlfn.CONCAT(A16:A43)</f>
        <v/>
      </c>
    </row>
    <row r="20" spans="4:13" x14ac:dyDescent="0.45">
      <c r="M20" s="2" t="str">
        <f>_xlfn.CONCAT(I20:I47)</f>
        <v>mymemine</v>
      </c>
    </row>
    <row r="21" spans="4:13" x14ac:dyDescent="0.45">
      <c r="D21" s="12" t="s">
        <v>798</v>
      </c>
      <c r="E21" s="12" t="s">
        <v>831</v>
      </c>
      <c r="F21" s="12" t="s">
        <v>859</v>
      </c>
      <c r="G21" s="12" t="s">
        <v>846</v>
      </c>
      <c r="I21" t="str">
        <f>_xlfn.CONCAT(E21:G21)</f>
        <v>mymemine</v>
      </c>
      <c r="M21" s="2" t="str">
        <f>_xlfn.CONCAT(I21:I48)</f>
        <v>mymemine</v>
      </c>
    </row>
    <row r="22" spans="4:13" x14ac:dyDescent="0.45">
      <c r="D22" s="12" t="s">
        <v>800</v>
      </c>
      <c r="E22" s="12" t="s">
        <v>833</v>
      </c>
      <c r="F22" s="12" t="s">
        <v>861</v>
      </c>
      <c r="G22" s="12" t="s">
        <v>848</v>
      </c>
    </row>
    <row r="23" spans="4:13" x14ac:dyDescent="0.45">
      <c r="D23" s="12" t="s">
        <v>802</v>
      </c>
      <c r="E23" s="12" t="s">
        <v>835</v>
      </c>
      <c r="F23" s="12" t="s">
        <v>863</v>
      </c>
      <c r="G23" s="12" t="s">
        <v>835</v>
      </c>
    </row>
    <row r="24" spans="4:13" x14ac:dyDescent="0.45">
      <c r="D24" s="12" t="s">
        <v>804</v>
      </c>
      <c r="E24" s="12" t="s">
        <v>837</v>
      </c>
      <c r="F24" s="12" t="s">
        <v>837</v>
      </c>
      <c r="G24" s="12" t="s">
        <v>851</v>
      </c>
    </row>
    <row r="25" spans="4:13" x14ac:dyDescent="0.45">
      <c r="D25" s="20" t="s">
        <v>806</v>
      </c>
      <c r="E25" s="12" t="s">
        <v>839</v>
      </c>
      <c r="F25" s="12" t="s">
        <v>758</v>
      </c>
      <c r="G25" s="12" t="s">
        <v>839</v>
      </c>
    </row>
    <row r="26" spans="4:13" x14ac:dyDescent="0.45">
      <c r="D26" s="17" t="s">
        <v>808</v>
      </c>
      <c r="E26" s="17" t="s">
        <v>841</v>
      </c>
      <c r="F26" s="17" t="s">
        <v>867</v>
      </c>
      <c r="G26" s="17" t="s">
        <v>854</v>
      </c>
    </row>
    <row r="27" spans="4:13" x14ac:dyDescent="0.45">
      <c r="D27" s="17" t="s">
        <v>800</v>
      </c>
      <c r="E27" s="17" t="s">
        <v>833</v>
      </c>
      <c r="F27" s="17" t="s">
        <v>861</v>
      </c>
      <c r="G27" s="17" t="s">
        <v>848</v>
      </c>
    </row>
    <row r="28" spans="4:13" x14ac:dyDescent="0.45">
      <c r="D28" s="17" t="s">
        <v>812</v>
      </c>
      <c r="E28" s="17" t="s">
        <v>844</v>
      </c>
      <c r="F28" s="17" t="s">
        <v>870</v>
      </c>
      <c r="G28" s="17" t="s">
        <v>857</v>
      </c>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89F6-E95B-4F33-A2B6-E47B65962A56}">
  <dimension ref="D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90" t="s">
        <v>871</v>
      </c>
      <c r="E2" s="12" t="s">
        <v>800</v>
      </c>
      <c r="G2" s="1" t="s">
        <v>12</v>
      </c>
      <c r="H2" s="1" t="s">
        <v>13</v>
      </c>
      <c r="I2" s="2" t="str">
        <f t="shared" ref="I2:I10" si="0">_xlfn.TEXTJOIN("",TRUE,G2,D2,H2)</f>
        <v>"I 로 물어보면?",</v>
      </c>
      <c r="J2" s="2" t="str">
        <f>_xlfn.TEXTJOIN("",TRUE,G2,E2,H2)</f>
        <v>"You",</v>
      </c>
      <c r="M2" s="2" t="str">
        <f>_xlfn.CONCAT(I2:I29)</f>
        <v>"I 로 물어보면?","You 로 물어보면?","We 로 물어보면?","He 는?","She 는?","It 는?","They 는?",</v>
      </c>
    </row>
    <row r="3" spans="4:13" x14ac:dyDescent="0.45">
      <c r="D3" s="141" t="s">
        <v>872</v>
      </c>
      <c r="E3" s="91" t="s">
        <v>879</v>
      </c>
      <c r="G3" s="1" t="s">
        <v>12</v>
      </c>
      <c r="H3" s="1" t="s">
        <v>13</v>
      </c>
      <c r="I3" s="2" t="str">
        <f t="shared" si="0"/>
        <v>"You 로 물어보면?",</v>
      </c>
      <c r="J3" s="2" t="str">
        <f t="shared" ref="J3:J10" si="1">_xlfn.TEXTJOIN("",TRUE,G3,E3,H3)</f>
        <v>"I / We",</v>
      </c>
      <c r="M3" s="2" t="str">
        <f>_xlfn.CONCAT(J2:J29)</f>
        <v>"You","I / We","We / You","He","She","It","They",</v>
      </c>
    </row>
    <row r="4" spans="4:13" x14ac:dyDescent="0.45">
      <c r="D4" s="142"/>
      <c r="E4" s="19"/>
      <c r="G4" s="1" t="s">
        <v>12</v>
      </c>
      <c r="H4" s="1" t="s">
        <v>13</v>
      </c>
      <c r="I4" s="2"/>
      <c r="J4" s="2"/>
    </row>
    <row r="5" spans="4:13" x14ac:dyDescent="0.45">
      <c r="D5" s="141" t="s">
        <v>873</v>
      </c>
      <c r="E5" s="18" t="s">
        <v>880</v>
      </c>
      <c r="G5" s="1" t="s">
        <v>12</v>
      </c>
      <c r="H5" s="1" t="s">
        <v>13</v>
      </c>
      <c r="I5" s="2" t="str">
        <f t="shared" si="0"/>
        <v>"We 로 물어보면?",</v>
      </c>
      <c r="J5" s="2" t="str">
        <f t="shared" si="1"/>
        <v>"We / You",</v>
      </c>
      <c r="M5" t="s">
        <v>38</v>
      </c>
    </row>
    <row r="6" spans="4:13" x14ac:dyDescent="0.45">
      <c r="D6" s="142"/>
      <c r="E6" s="19"/>
      <c r="G6" s="1" t="s">
        <v>12</v>
      </c>
      <c r="H6" s="1" t="s">
        <v>13</v>
      </c>
      <c r="I6" s="2"/>
      <c r="J6" s="2"/>
      <c r="M6" t="s">
        <v>39</v>
      </c>
    </row>
    <row r="7" spans="4:13" x14ac:dyDescent="0.45">
      <c r="D7" s="90" t="s">
        <v>874</v>
      </c>
      <c r="E7" s="12" t="s">
        <v>802</v>
      </c>
      <c r="G7" s="1" t="s">
        <v>12</v>
      </c>
      <c r="H7" s="1" t="s">
        <v>13</v>
      </c>
      <c r="I7" s="2" t="str">
        <f t="shared" si="0"/>
        <v>"He 는?",</v>
      </c>
      <c r="J7" s="2" t="str">
        <f t="shared" si="1"/>
        <v>"He",</v>
      </c>
    </row>
    <row r="8" spans="4:13" x14ac:dyDescent="0.45">
      <c r="D8" s="90" t="s">
        <v>875</v>
      </c>
      <c r="E8" s="12" t="s">
        <v>804</v>
      </c>
      <c r="G8" s="1" t="s">
        <v>12</v>
      </c>
      <c r="H8" s="1" t="s">
        <v>13</v>
      </c>
      <c r="I8" s="2" t="str">
        <f t="shared" si="0"/>
        <v>"She 는?",</v>
      </c>
      <c r="J8" s="2" t="str">
        <f t="shared" si="1"/>
        <v>"She",</v>
      </c>
    </row>
    <row r="9" spans="4:13" x14ac:dyDescent="0.45">
      <c r="D9" s="90" t="s">
        <v>876</v>
      </c>
      <c r="E9" s="12" t="s">
        <v>877</v>
      </c>
      <c r="G9" s="1" t="s">
        <v>12</v>
      </c>
      <c r="H9" s="1" t="s">
        <v>13</v>
      </c>
      <c r="I9" s="2" t="str">
        <f t="shared" si="0"/>
        <v>"It 는?",</v>
      </c>
      <c r="J9" s="2" t="str">
        <f t="shared" si="1"/>
        <v>"It",</v>
      </c>
    </row>
    <row r="10" spans="4:13" x14ac:dyDescent="0.45">
      <c r="D10" s="92" t="s">
        <v>878</v>
      </c>
      <c r="E10" s="17" t="s">
        <v>812</v>
      </c>
      <c r="G10" s="1" t="s">
        <v>12</v>
      </c>
      <c r="H10" s="1" t="s">
        <v>13</v>
      </c>
      <c r="I10" s="2" t="str">
        <f t="shared" si="0"/>
        <v>"They 는?",</v>
      </c>
      <c r="J10" s="2" t="str">
        <f t="shared" si="1"/>
        <v>"They",</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2">
    <mergeCell ref="D3:D4"/>
    <mergeCell ref="D5:D6"/>
  </mergeCells>
  <phoneticPr fontId="1" type="noConversion"/>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293B-65FC-45B4-B1FD-4D2FFB1FF66C}">
  <dimension ref="D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93" t="s">
        <v>881</v>
      </c>
      <c r="E2" s="93" t="s">
        <v>882</v>
      </c>
      <c r="G2" s="1" t="s">
        <v>12</v>
      </c>
      <c r="H2" s="1" t="s">
        <v>13</v>
      </c>
      <c r="I2" s="2" t="str">
        <f t="shared" ref="I2:I10" si="0">_xlfn.TEXTJOIN("",TRUE,G2,D2,H2)</f>
        <v>"- 자신/들",</v>
      </c>
      <c r="J2" s="2" t="str">
        <f>_xlfn.TEXTJOIN("",TRUE,G2,E2,H2)</f>
        <v>"-self/selves",</v>
      </c>
      <c r="M2" s="2" t="str">
        <f>_xlfn.CONCAT(I2:I29)</f>
        <v>"- 자신/들","나자신","너자신","그자신","그녀자신","그것자신","우리자신들","너희자신들","그들자신들",</v>
      </c>
    </row>
    <row r="3" spans="4:13" x14ac:dyDescent="0.45">
      <c r="D3" s="12" t="s">
        <v>883</v>
      </c>
      <c r="E3" s="12" t="s">
        <v>884</v>
      </c>
      <c r="G3" s="1" t="s">
        <v>12</v>
      </c>
      <c r="H3" s="1" t="s">
        <v>13</v>
      </c>
      <c r="I3" s="2" t="str">
        <f t="shared" si="0"/>
        <v>"나자신",</v>
      </c>
      <c r="J3" s="2" t="str">
        <f t="shared" ref="J3:J10" si="1">_xlfn.TEXTJOIN("",TRUE,G3,E3,H3)</f>
        <v>"myself",</v>
      </c>
      <c r="M3" s="2" t="str">
        <f>_xlfn.CONCAT(J2:J29)</f>
        <v>"-self/selves","myself","yourself","himself","herself","itself","ourselves","yourselves","themselves",</v>
      </c>
    </row>
    <row r="4" spans="4:13" x14ac:dyDescent="0.45">
      <c r="D4" s="12" t="s">
        <v>885</v>
      </c>
      <c r="E4" s="12" t="s">
        <v>886</v>
      </c>
      <c r="G4" s="1" t="s">
        <v>12</v>
      </c>
      <c r="H4" s="1" t="s">
        <v>13</v>
      </c>
      <c r="I4" s="2" t="str">
        <f t="shared" si="0"/>
        <v>"너자신",</v>
      </c>
      <c r="J4" s="2" t="str">
        <f t="shared" si="1"/>
        <v>"yourself",</v>
      </c>
    </row>
    <row r="5" spans="4:13" x14ac:dyDescent="0.45">
      <c r="D5" s="12" t="s">
        <v>887</v>
      </c>
      <c r="E5" s="12" t="s">
        <v>888</v>
      </c>
      <c r="G5" s="1" t="s">
        <v>12</v>
      </c>
      <c r="H5" s="1" t="s">
        <v>13</v>
      </c>
      <c r="I5" s="2" t="str">
        <f t="shared" si="0"/>
        <v>"그자신",</v>
      </c>
      <c r="J5" s="2" t="str">
        <f t="shared" si="1"/>
        <v>"himself",</v>
      </c>
      <c r="M5" t="s">
        <v>38</v>
      </c>
    </row>
    <row r="6" spans="4:13" x14ac:dyDescent="0.45">
      <c r="D6" s="12" t="s">
        <v>889</v>
      </c>
      <c r="E6" s="12" t="s">
        <v>890</v>
      </c>
      <c r="G6" s="1" t="s">
        <v>12</v>
      </c>
      <c r="H6" s="1" t="s">
        <v>13</v>
      </c>
      <c r="I6" s="2" t="str">
        <f t="shared" si="0"/>
        <v>"그녀자신",</v>
      </c>
      <c r="J6" s="2" t="str">
        <f t="shared" si="1"/>
        <v>"herself",</v>
      </c>
      <c r="M6" t="s">
        <v>39</v>
      </c>
    </row>
    <row r="7" spans="4:13" x14ac:dyDescent="0.45">
      <c r="D7" s="12" t="s">
        <v>891</v>
      </c>
      <c r="E7" s="12" t="s">
        <v>892</v>
      </c>
      <c r="G7" s="1" t="s">
        <v>12</v>
      </c>
      <c r="H7" s="1" t="s">
        <v>13</v>
      </c>
      <c r="I7" s="2" t="str">
        <f t="shared" si="0"/>
        <v>"그것자신",</v>
      </c>
      <c r="J7" s="2" t="str">
        <f t="shared" si="1"/>
        <v>"itself",</v>
      </c>
    </row>
    <row r="8" spans="4:13" x14ac:dyDescent="0.45">
      <c r="D8" s="17" t="s">
        <v>893</v>
      </c>
      <c r="E8" s="17" t="s">
        <v>894</v>
      </c>
      <c r="G8" s="1" t="s">
        <v>12</v>
      </c>
      <c r="H8" s="1" t="s">
        <v>13</v>
      </c>
      <c r="I8" s="2" t="str">
        <f t="shared" si="0"/>
        <v>"우리자신들",</v>
      </c>
      <c r="J8" s="2" t="str">
        <f t="shared" si="1"/>
        <v>"ourselves",</v>
      </c>
    </row>
    <row r="9" spans="4:13" x14ac:dyDescent="0.45">
      <c r="D9" s="17" t="s">
        <v>895</v>
      </c>
      <c r="E9" s="17" t="s">
        <v>896</v>
      </c>
      <c r="G9" s="1" t="s">
        <v>12</v>
      </c>
      <c r="H9" s="1" t="s">
        <v>13</v>
      </c>
      <c r="I9" s="2" t="str">
        <f t="shared" si="0"/>
        <v>"너희자신들",</v>
      </c>
      <c r="J9" s="2" t="str">
        <f t="shared" si="1"/>
        <v>"yourselves",</v>
      </c>
    </row>
    <row r="10" spans="4:13" x14ac:dyDescent="0.45">
      <c r="D10" s="17" t="s">
        <v>897</v>
      </c>
      <c r="E10" s="17" t="s">
        <v>898</v>
      </c>
      <c r="G10" s="1" t="s">
        <v>12</v>
      </c>
      <c r="H10" s="1" t="s">
        <v>13</v>
      </c>
      <c r="I10" s="2" t="str">
        <f t="shared" si="0"/>
        <v>"그들자신들",</v>
      </c>
      <c r="J10" s="2" t="str">
        <f t="shared" si="1"/>
        <v>"themselves",</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F8F5-BE4E-420A-A6BA-DD14CA6E0256}">
  <dimension ref="D1:M47"/>
  <sheetViews>
    <sheetView topLeftCell="E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7" t="s">
        <v>899</v>
      </c>
      <c r="E2" s="23" t="s">
        <v>900</v>
      </c>
      <c r="G2" s="1" t="s">
        <v>12</v>
      </c>
      <c r="H2" s="1" t="s">
        <v>13</v>
      </c>
      <c r="I2" s="2" t="str">
        <f t="shared" ref="I2:I3" si="0">_xlfn.TEXTJOIN("",TRUE,G2,D2,H2)</f>
        <v>"재귀용법",</v>
      </c>
      <c r="J2" s="2" t="str">
        <f>_xlfn.TEXTJOIN("",TRUE,G2,E2,H2)</f>
        <v>"(목적어자리) 생략 X ",</v>
      </c>
      <c r="M2" s="2" t="str">
        <f>_xlfn.CONCAT(I2:I29)</f>
        <v>"재귀용법","강조용법",</v>
      </c>
    </row>
    <row r="3" spans="4:13" x14ac:dyDescent="0.45">
      <c r="D3" s="143" t="s">
        <v>901</v>
      </c>
      <c r="E3" s="71" t="s">
        <v>902</v>
      </c>
      <c r="G3" s="1" t="s">
        <v>12</v>
      </c>
      <c r="H3" s="1" t="s">
        <v>13</v>
      </c>
      <c r="I3" s="2" t="str">
        <f t="shared" si="0"/>
        <v>"강조용법",</v>
      </c>
      <c r="J3" s="2" t="str">
        <f t="shared" ref="J3" si="1">_xlfn.TEXTJOIN("",TRUE,G3,E3,H3)</f>
        <v>"(‘직접’이라해석) 생략 O ",</v>
      </c>
      <c r="M3" s="2" t="str">
        <f>_xlfn.CONCAT(J2:J29)</f>
        <v>"(목적어자리) 생략 X ","(‘직접’이라해석) 생략 O ",</v>
      </c>
    </row>
    <row r="4" spans="4:13" x14ac:dyDescent="0.45">
      <c r="D4" s="144"/>
      <c r="E4" s="94" t="s">
        <v>903</v>
      </c>
      <c r="G4" s="1" t="s">
        <v>12</v>
      </c>
      <c r="H4" s="1" t="s">
        <v>13</v>
      </c>
      <c r="I4" s="2"/>
      <c r="J4" s="2"/>
    </row>
    <row r="5" spans="4:13" x14ac:dyDescent="0.45">
      <c r="G5" s="1" t="s">
        <v>12</v>
      </c>
      <c r="H5" s="1" t="s">
        <v>13</v>
      </c>
      <c r="I5" s="2"/>
      <c r="J5" s="2"/>
    </row>
    <row r="6" spans="4:13" x14ac:dyDescent="0.45">
      <c r="G6" s="1" t="s">
        <v>12</v>
      </c>
      <c r="H6" s="1" t="s">
        <v>13</v>
      </c>
      <c r="I6" s="2"/>
      <c r="J6" s="2"/>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D3:D4"/>
  </mergeCells>
  <phoneticPr fontId="1" type="noConversion"/>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83C7-8416-4E6E-AD33-D42B3F68CEEF}">
  <dimension ref="C1:M47"/>
  <sheetViews>
    <sheetView topLeftCell="G1" workbookViewId="0">
      <selection activeCell="L30" sqref="L30"/>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83" t="s">
        <v>904</v>
      </c>
      <c r="D2" s="95" t="s">
        <v>905</v>
      </c>
      <c r="E2" s="83" t="s">
        <v>904</v>
      </c>
      <c r="G2" s="1" t="s">
        <v>12</v>
      </c>
      <c r="H2" s="1" t="s">
        <v>13</v>
      </c>
      <c r="I2" s="2" t="str">
        <f t="shared" ref="I2:I9" si="0">_xlfn.TEXTJOIN("",TRUE,G2,D2,H2)</f>
        <v>"홀로 (bye~bye~)",</v>
      </c>
      <c r="J2" s="2" t="str">
        <f>_xlfn.TEXTJOIN("",TRUE,G2,E2,H2)</f>
        <v>"by oneself",</v>
      </c>
      <c r="M2" s="2" t="str">
        <f>_xlfn.CONCAT(I2:I29)</f>
        <v>"홀로 (bye~bye~)","혼자 힘으로, 스스로","저절로","본래","마음껏 먹다","혼잣말하다","즐기다",</v>
      </c>
    </row>
    <row r="3" spans="3:13" ht="24" x14ac:dyDescent="0.45">
      <c r="C3" s="83" t="s">
        <v>906</v>
      </c>
      <c r="D3" s="95" t="s">
        <v>907</v>
      </c>
      <c r="E3" s="83" t="s">
        <v>906</v>
      </c>
      <c r="G3" s="1" t="s">
        <v>12</v>
      </c>
      <c r="H3" s="1" t="s">
        <v>13</v>
      </c>
      <c r="I3" s="2" t="str">
        <f t="shared" si="0"/>
        <v>"혼자 힘으로, 스스로",</v>
      </c>
      <c r="J3" s="2" t="str">
        <f t="shared" ref="J3:J9" si="1">_xlfn.TEXTJOIN("",TRUE,G3,E3,H3)</f>
        <v>"for oneself",</v>
      </c>
      <c r="M3" s="2" t="str">
        <f>_xlfn.CONCAT(J2:J29)</f>
        <v>"by oneself","for oneself","of itself","in oneself","help oneself","talk/say to oneself","enjoy oneself",</v>
      </c>
    </row>
    <row r="4" spans="3:13" x14ac:dyDescent="0.45">
      <c r="C4" s="83" t="s">
        <v>908</v>
      </c>
      <c r="D4" s="95" t="s">
        <v>909</v>
      </c>
      <c r="E4" s="83" t="s">
        <v>908</v>
      </c>
      <c r="G4" s="1" t="s">
        <v>12</v>
      </c>
      <c r="H4" s="1" t="s">
        <v>13</v>
      </c>
      <c r="I4" s="2" t="str">
        <f t="shared" si="0"/>
        <v>"저절로",</v>
      </c>
      <c r="J4" s="2" t="str">
        <f t="shared" si="1"/>
        <v>"of itself",</v>
      </c>
    </row>
    <row r="5" spans="3:13" x14ac:dyDescent="0.45">
      <c r="C5" s="83" t="s">
        <v>910</v>
      </c>
      <c r="D5" s="95" t="s">
        <v>911</v>
      </c>
      <c r="E5" s="83" t="s">
        <v>910</v>
      </c>
      <c r="G5" s="1" t="s">
        <v>12</v>
      </c>
      <c r="H5" s="1" t="s">
        <v>13</v>
      </c>
      <c r="I5" s="2" t="str">
        <f t="shared" si="0"/>
        <v>"본래",</v>
      </c>
      <c r="J5" s="2" t="str">
        <f t="shared" si="1"/>
        <v>"in oneself",</v>
      </c>
      <c r="M5" t="s">
        <v>38</v>
      </c>
    </row>
    <row r="6" spans="3:13" ht="24" x14ac:dyDescent="0.45">
      <c r="C6" s="83" t="s">
        <v>912</v>
      </c>
      <c r="D6" s="95" t="s">
        <v>913</v>
      </c>
      <c r="E6" s="83" t="s">
        <v>912</v>
      </c>
      <c r="G6" s="1" t="s">
        <v>12</v>
      </c>
      <c r="H6" s="1" t="s">
        <v>13</v>
      </c>
      <c r="I6" s="2" t="str">
        <f t="shared" si="0"/>
        <v>"마음껏 먹다",</v>
      </c>
      <c r="J6" s="2" t="str">
        <f t="shared" si="1"/>
        <v>"help oneself",</v>
      </c>
      <c r="M6" t="s">
        <v>39</v>
      </c>
    </row>
    <row r="7" spans="3:13" ht="36" x14ac:dyDescent="0.45">
      <c r="C7" s="96" t="s">
        <v>917</v>
      </c>
      <c r="D7" s="145" t="s">
        <v>914</v>
      </c>
      <c r="E7" s="96" t="s">
        <v>917</v>
      </c>
      <c r="G7" s="1" t="s">
        <v>12</v>
      </c>
      <c r="H7" s="1" t="s">
        <v>13</v>
      </c>
      <c r="I7" s="2" t="str">
        <f t="shared" si="0"/>
        <v>"혼잣말하다",</v>
      </c>
      <c r="J7" s="2" t="str">
        <f t="shared" si="1"/>
        <v>"talk/say to oneself",</v>
      </c>
    </row>
    <row r="8" spans="3:13" x14ac:dyDescent="0.45">
      <c r="C8" s="33"/>
      <c r="D8" s="146"/>
      <c r="E8" s="33"/>
      <c r="G8" s="1" t="s">
        <v>12</v>
      </c>
      <c r="H8" s="1" t="s">
        <v>13</v>
      </c>
      <c r="I8" s="2"/>
      <c r="J8" s="2"/>
    </row>
    <row r="9" spans="3:13" ht="24" x14ac:dyDescent="0.45">
      <c r="C9" s="83" t="s">
        <v>915</v>
      </c>
      <c r="D9" s="95" t="s">
        <v>916</v>
      </c>
      <c r="E9" s="83" t="s">
        <v>915</v>
      </c>
      <c r="G9" s="1" t="s">
        <v>12</v>
      </c>
      <c r="H9" s="1" t="s">
        <v>13</v>
      </c>
      <c r="I9" s="2" t="str">
        <f t="shared" si="0"/>
        <v>"즐기다",</v>
      </c>
      <c r="J9" s="2" t="str">
        <f t="shared" si="1"/>
        <v>"enjoy oneself",</v>
      </c>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D7:D8"/>
  </mergeCells>
  <phoneticPr fontId="1" type="noConversion"/>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2A1C-B14D-4026-840B-70681A2AA451}">
  <dimension ref="C1:M47"/>
  <sheetViews>
    <sheetView topLeftCell="G1" workbookViewId="0">
      <selection activeCell="M5" sqref="M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D2" t="s">
        <v>924</v>
      </c>
      <c r="E2" s="17" t="s">
        <v>170</v>
      </c>
      <c r="G2" s="1" t="s">
        <v>12</v>
      </c>
      <c r="H2" s="1" t="s">
        <v>13</v>
      </c>
      <c r="I2" s="2" t="str">
        <f t="shared" ref="I2:I5" si="0">_xlfn.TEXTJOIN("",TRUE,G2,D2,H2)</f>
        <v>"앞에 나온 명사와 같은 종류의 하나",</v>
      </c>
      <c r="J2" s="2" t="str">
        <f>_xlfn.TEXTJOIN("",TRUE,G2,E2,H2)</f>
        <v>"one",</v>
      </c>
      <c r="M2" s="2" t="str">
        <f>_xlfn.CONCAT(I2:I29)</f>
        <v>"앞에 나온 명사와 같은 종류의 하나","앞에 나온 명사와 같은 종류 두 개 이상","일반 사람 ","특정한 그것 하나",</v>
      </c>
    </row>
    <row r="3" spans="3:13" x14ac:dyDescent="0.45">
      <c r="D3" t="s">
        <v>926</v>
      </c>
      <c r="E3" s="17" t="s">
        <v>918</v>
      </c>
      <c r="G3" s="1" t="s">
        <v>12</v>
      </c>
      <c r="H3" s="1" t="s">
        <v>13</v>
      </c>
      <c r="I3" s="2" t="str">
        <f t="shared" si="0"/>
        <v>"앞에 나온 명사와 같은 종류 두 개 이상",</v>
      </c>
      <c r="J3" s="2" t="str">
        <f t="shared" ref="J3:J5" si="1">_xlfn.TEXTJOIN("",TRUE,G3,E3,H3)</f>
        <v>"ones",</v>
      </c>
      <c r="M3" s="2" t="str">
        <f>_xlfn.CONCAT(J2:J29)</f>
        <v>"one","ones","one","it ",</v>
      </c>
    </row>
    <row r="4" spans="3:13" x14ac:dyDescent="0.45">
      <c r="D4" s="92" t="s">
        <v>919</v>
      </c>
      <c r="E4" s="17" t="s">
        <v>170</v>
      </c>
      <c r="G4" s="1" t="s">
        <v>12</v>
      </c>
      <c r="H4" s="1" t="s">
        <v>13</v>
      </c>
      <c r="I4" s="2" t="str">
        <f t="shared" si="0"/>
        <v>"일반 사람 ",</v>
      </c>
      <c r="J4" s="2" t="str">
        <f t="shared" si="1"/>
        <v>"one",</v>
      </c>
    </row>
    <row r="5" spans="3:13" x14ac:dyDescent="0.45">
      <c r="D5" s="92" t="s">
        <v>920</v>
      </c>
      <c r="E5" s="17" t="s">
        <v>921</v>
      </c>
      <c r="G5" s="1" t="s">
        <v>12</v>
      </c>
      <c r="H5" s="1" t="s">
        <v>13</v>
      </c>
      <c r="I5" s="2" t="str">
        <f t="shared" si="0"/>
        <v>"특정한 그것 하나",</v>
      </c>
      <c r="J5" s="2" t="str">
        <f t="shared" si="1"/>
        <v>"it ",</v>
      </c>
      <c r="M5" t="s">
        <v>38</v>
      </c>
    </row>
    <row r="6" spans="3:13" x14ac:dyDescent="0.45">
      <c r="G6" s="1" t="s">
        <v>12</v>
      </c>
      <c r="H6" s="1" t="s">
        <v>13</v>
      </c>
      <c r="I6" s="2"/>
      <c r="J6" s="2"/>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16" spans="3:13" x14ac:dyDescent="0.45">
      <c r="C16" s="147" t="s">
        <v>922</v>
      </c>
      <c r="D16" s="148"/>
    </row>
    <row r="17" spans="3:13" ht="24" x14ac:dyDescent="0.45">
      <c r="C17" s="92" t="s">
        <v>923</v>
      </c>
      <c r="D17" s="17" t="s">
        <v>170</v>
      </c>
    </row>
    <row r="18" spans="3:13" ht="26.5" x14ac:dyDescent="0.45">
      <c r="C18" s="97" t="s">
        <v>925</v>
      </c>
      <c r="D18" s="17" t="s">
        <v>918</v>
      </c>
    </row>
    <row r="19" spans="3:13" x14ac:dyDescent="0.45">
      <c r="C19" s="92" t="s">
        <v>919</v>
      </c>
      <c r="D19" s="17" t="s">
        <v>170</v>
      </c>
    </row>
    <row r="20" spans="3:13" ht="24" x14ac:dyDescent="0.45">
      <c r="C20" s="92" t="s">
        <v>920</v>
      </c>
      <c r="D20" s="17" t="s">
        <v>921</v>
      </c>
      <c r="M20" s="2" t="str">
        <f>_xlfn.CONCAT(I20:I47)</f>
        <v/>
      </c>
    </row>
    <row r="21" spans="3:13" x14ac:dyDescent="0.45">
      <c r="M21" s="2" t="str">
        <f>_xlfn.CONCAT(I21:I48)</f>
        <v/>
      </c>
    </row>
    <row r="22" spans="3:13" x14ac:dyDescent="0.45">
      <c r="E22" s="2"/>
    </row>
    <row r="23" spans="3:13" x14ac:dyDescent="0.45">
      <c r="E23" s="2"/>
    </row>
    <row r="24" spans="3:13" x14ac:dyDescent="0.45">
      <c r="E24" s="2"/>
    </row>
    <row r="25" spans="3:13" x14ac:dyDescent="0.45">
      <c r="E25" s="2"/>
    </row>
    <row r="26" spans="3:13" x14ac:dyDescent="0.45">
      <c r="E26" s="2"/>
    </row>
    <row r="27" spans="3:13" x14ac:dyDescent="0.45">
      <c r="E27" s="2"/>
    </row>
    <row r="28" spans="3:13" x14ac:dyDescent="0.45">
      <c r="E28" s="2"/>
    </row>
    <row r="29" spans="3:13" x14ac:dyDescent="0.45">
      <c r="E29" s="2"/>
    </row>
    <row r="30" spans="3:13" x14ac:dyDescent="0.45">
      <c r="E30" s="2"/>
    </row>
    <row r="31" spans="3:13" x14ac:dyDescent="0.45">
      <c r="E31" s="2"/>
    </row>
    <row r="32" spans="3: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C16:D16"/>
  </mergeCells>
  <phoneticPr fontId="1" type="noConversion"/>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A7C1-CDF5-4764-9F9D-2E4A10BB5802}">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9C33-77A5-4049-B0BD-241EE9DBB0F9}">
  <dimension ref="C1:M47"/>
  <sheetViews>
    <sheetView topLeftCell="I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98" t="s">
        <v>927</v>
      </c>
      <c r="D2" s="99" t="s">
        <v>928</v>
      </c>
      <c r="E2" s="98" t="s">
        <v>927</v>
      </c>
      <c r="G2" s="1" t="s">
        <v>12</v>
      </c>
      <c r="H2" s="1" t="s">
        <v>13</v>
      </c>
      <c r="I2" s="2" t="str">
        <f t="shared" ref="I2:I3" si="0">_xlfn.TEXTJOIN("",TRUE,G2,D2,H2)</f>
        <v>"긍정, 권유",</v>
      </c>
      <c r="J2" s="2" t="str">
        <f>_xlfn.TEXTJOIN("",TRUE,G2,E2,H2)</f>
        <v>"Some",</v>
      </c>
      <c r="M2" s="2" t="str">
        <f>_xlfn.CONCAT(I2:I29)</f>
        <v>"긍정, 권유","부정, 의문, 조건",</v>
      </c>
    </row>
    <row r="3" spans="3:13" x14ac:dyDescent="0.45">
      <c r="C3" s="98" t="s">
        <v>929</v>
      </c>
      <c r="D3" s="99" t="s">
        <v>930</v>
      </c>
      <c r="E3" s="98" t="s">
        <v>929</v>
      </c>
      <c r="G3" s="1" t="s">
        <v>12</v>
      </c>
      <c r="H3" s="1" t="s">
        <v>13</v>
      </c>
      <c r="I3" s="2" t="str">
        <f t="shared" si="0"/>
        <v>"부정, 의문, 조건",</v>
      </c>
      <c r="J3" s="2" t="str">
        <f t="shared" ref="J3" si="1">_xlfn.TEXTJOIN("",TRUE,G3,E3,H3)</f>
        <v>"Any",</v>
      </c>
      <c r="M3" s="2" t="str">
        <f>_xlfn.CONCAT(J2:J29)</f>
        <v>"Some","Any",</v>
      </c>
    </row>
    <row r="4" spans="3:13" x14ac:dyDescent="0.45">
      <c r="G4" s="1" t="s">
        <v>12</v>
      </c>
      <c r="H4" s="1" t="s">
        <v>13</v>
      </c>
      <c r="I4" s="2"/>
      <c r="J4" s="2"/>
    </row>
    <row r="5" spans="3:13" x14ac:dyDescent="0.45">
      <c r="G5" s="1" t="s">
        <v>12</v>
      </c>
      <c r="H5" s="1" t="s">
        <v>13</v>
      </c>
      <c r="I5" s="2"/>
      <c r="J5" s="2"/>
      <c r="M5" t="s">
        <v>38</v>
      </c>
    </row>
    <row r="6" spans="3:13" x14ac:dyDescent="0.45">
      <c r="G6" s="1" t="s">
        <v>12</v>
      </c>
      <c r="H6" s="1" t="s">
        <v>13</v>
      </c>
      <c r="I6" s="2"/>
      <c r="J6" s="2"/>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8CABC-E4D8-4F86-9115-5DD626D12879}">
  <dimension ref="B1:M47"/>
  <sheetViews>
    <sheetView workbookViewId="0">
      <selection activeCell="L5" sqref="L5"/>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x14ac:dyDescent="0.45">
      <c r="D1" t="s">
        <v>97</v>
      </c>
      <c r="E1" t="s">
        <v>98</v>
      </c>
    </row>
    <row r="2" spans="2:13" x14ac:dyDescent="0.45">
      <c r="B2" s="60"/>
      <c r="D2" s="104" t="s">
        <v>932</v>
      </c>
      <c r="E2" s="100" t="s">
        <v>936</v>
      </c>
      <c r="G2" s="1" t="s">
        <v>12</v>
      </c>
      <c r="H2" s="1" t="s">
        <v>13</v>
      </c>
      <c r="I2" s="2" t="str">
        <f t="shared" ref="I2:I9" si="0">_xlfn.TEXTJOIN("",TRUE,G2,D2,H2)</f>
        <v>"2 아무거나 하나, 나머지 하나",</v>
      </c>
      <c r="J2" s="2" t="str">
        <f>_xlfn.TEXTJOIN("",TRUE,G2,E2,H2)</f>
        <v>"one, the other",</v>
      </c>
      <c r="M2" s="2" t="str">
        <f>_xlfn.CONCAT(I2:I29)</f>
        <v>"2 아무거나 하나, 나머지 하나","3 아무거나 하나, 또 다른 하나, 나머지 하나","여럿 -몇몇은, 다른 몇몇은","여럿 -몇몇은, 나머지 모두는",</v>
      </c>
    </row>
    <row r="3" spans="2:13" x14ac:dyDescent="0.45">
      <c r="B3" s="62"/>
      <c r="D3" s="105"/>
      <c r="E3" s="62"/>
      <c r="G3" s="1" t="s">
        <v>12</v>
      </c>
      <c r="H3" s="1" t="s">
        <v>13</v>
      </c>
      <c r="I3" s="2"/>
      <c r="J3" s="2"/>
      <c r="M3" s="2" t="str">
        <f>_xlfn.CONCAT(J2:J29)</f>
        <v>"one, the other","one, another, the other","some, others","some, the others",</v>
      </c>
    </row>
    <row r="4" spans="2:13" ht="16.5" customHeight="1" x14ac:dyDescent="0.45">
      <c r="B4" s="56"/>
      <c r="D4" s="106" t="s">
        <v>933</v>
      </c>
      <c r="E4" s="56" t="s">
        <v>937</v>
      </c>
      <c r="G4" s="1" t="s">
        <v>12</v>
      </c>
      <c r="H4" s="1" t="s">
        <v>13</v>
      </c>
      <c r="I4" s="2" t="str">
        <f t="shared" si="0"/>
        <v>"3 아무거나 하나, 또 다른 하나, 나머지 하나",</v>
      </c>
      <c r="J4" s="2" t="str">
        <f t="shared" ref="J4:J9" si="1">_xlfn.TEXTJOIN("",TRUE,G4,E4,H4)</f>
        <v>"one, another, the other",</v>
      </c>
    </row>
    <row r="5" spans="2:13" x14ac:dyDescent="0.45">
      <c r="B5" s="101"/>
      <c r="D5" s="107"/>
      <c r="E5" s="101"/>
      <c r="G5" s="1" t="s">
        <v>12</v>
      </c>
      <c r="H5" s="1" t="s">
        <v>13</v>
      </c>
      <c r="I5" s="2"/>
      <c r="J5" s="2"/>
      <c r="M5" t="s">
        <v>38</v>
      </c>
    </row>
    <row r="6" spans="2:13" x14ac:dyDescent="0.45">
      <c r="B6" s="102"/>
      <c r="D6" s="108"/>
      <c r="E6" s="102"/>
      <c r="G6" s="1" t="s">
        <v>12</v>
      </c>
      <c r="H6" s="1" t="s">
        <v>13</v>
      </c>
      <c r="I6" s="2"/>
      <c r="J6" s="2"/>
      <c r="M6" t="s">
        <v>39</v>
      </c>
    </row>
    <row r="7" spans="2:13" x14ac:dyDescent="0.45">
      <c r="B7" s="60"/>
      <c r="D7" s="104" t="s">
        <v>934</v>
      </c>
      <c r="E7" s="60" t="s">
        <v>938</v>
      </c>
      <c r="G7" s="1" t="s">
        <v>12</v>
      </c>
      <c r="H7" s="1" t="s">
        <v>13</v>
      </c>
      <c r="I7" s="2" t="str">
        <f t="shared" si="0"/>
        <v>"여럿 -몇몇은, 다른 몇몇은",</v>
      </c>
      <c r="J7" s="2" t="str">
        <f t="shared" si="1"/>
        <v>"some, others",</v>
      </c>
    </row>
    <row r="8" spans="2:13" x14ac:dyDescent="0.45">
      <c r="B8" s="103"/>
      <c r="D8" s="105"/>
      <c r="E8" s="103"/>
      <c r="G8" s="1" t="s">
        <v>12</v>
      </c>
      <c r="H8" s="1" t="s">
        <v>13</v>
      </c>
      <c r="I8" s="2"/>
      <c r="J8" s="2"/>
    </row>
    <row r="9" spans="2:13" x14ac:dyDescent="0.45">
      <c r="B9" s="56" t="s">
        <v>931</v>
      </c>
      <c r="D9" s="104" t="s">
        <v>935</v>
      </c>
      <c r="E9" s="56" t="s">
        <v>939</v>
      </c>
      <c r="G9" s="1" t="s">
        <v>12</v>
      </c>
      <c r="H9" s="1" t="s">
        <v>13</v>
      </c>
      <c r="I9" s="2" t="str">
        <f t="shared" si="0"/>
        <v>"여럿 -몇몇은, 나머지 모두는",</v>
      </c>
      <c r="J9" s="2" t="str">
        <f t="shared" si="1"/>
        <v>"some, the others",</v>
      </c>
    </row>
    <row r="10" spans="2:13" x14ac:dyDescent="0.45">
      <c r="B10" s="102"/>
      <c r="D10" s="105"/>
      <c r="E10" s="102"/>
      <c r="G10" s="1" t="s">
        <v>12</v>
      </c>
      <c r="H10" s="1" t="s">
        <v>13</v>
      </c>
      <c r="I10" s="2"/>
      <c r="J10" s="2"/>
    </row>
    <row r="11" spans="2:13" x14ac:dyDescent="0.45">
      <c r="G11" s="1" t="s">
        <v>12</v>
      </c>
      <c r="H11" s="1" t="s">
        <v>13</v>
      </c>
      <c r="I11" s="2"/>
      <c r="J11" s="2"/>
    </row>
    <row r="12" spans="2:13" x14ac:dyDescent="0.45">
      <c r="G12" s="1" t="s">
        <v>12</v>
      </c>
      <c r="H12" s="1" t="s">
        <v>13</v>
      </c>
      <c r="I12" s="2"/>
      <c r="J12" s="2"/>
    </row>
    <row r="13" spans="2: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3D05-7642-4AD2-A9E5-27C905163D70}">
  <dimension ref="D1:M47"/>
  <sheetViews>
    <sheetView topLeftCell="E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942</v>
      </c>
      <c r="E2" t="s">
        <v>944</v>
      </c>
      <c r="G2" s="1" t="s">
        <v>12</v>
      </c>
      <c r="H2" s="1" t="s">
        <v>13</v>
      </c>
      <c r="I2" s="2" t="str">
        <f t="shared" ref="I2:I3" si="0">_xlfn.TEXTJOIN("",TRUE,G2,D2,H2)</f>
        <v>"서로서로 (2명)",</v>
      </c>
      <c r="J2" s="2" t="str">
        <f>_xlfn.TEXTJOIN("",TRUE,G2,E2,H2)</f>
        <v>"each other",</v>
      </c>
      <c r="M2" s="2" t="str">
        <f>_xlfn.CONCAT(I2:I29)</f>
        <v>"서로서로 (2명)","서로서로 (3명 이상)",</v>
      </c>
    </row>
    <row r="3" spans="4:13" x14ac:dyDescent="0.45">
      <c r="D3" t="s">
        <v>943</v>
      </c>
      <c r="E3" t="s">
        <v>945</v>
      </c>
      <c r="G3" s="1" t="s">
        <v>12</v>
      </c>
      <c r="H3" s="1" t="s">
        <v>13</v>
      </c>
      <c r="I3" s="2" t="str">
        <f t="shared" si="0"/>
        <v>"서로서로 (3명 이상)",</v>
      </c>
      <c r="J3" s="2" t="str">
        <f t="shared" ref="J3" si="1">_xlfn.TEXTJOIN("",TRUE,G3,E3,H3)</f>
        <v>"one another",</v>
      </c>
      <c r="M3" s="2" t="str">
        <f>_xlfn.CONCAT(J2:J29)</f>
        <v>"each other","one another",</v>
      </c>
    </row>
    <row r="4" spans="4:13" x14ac:dyDescent="0.45">
      <c r="G4" s="1" t="s">
        <v>12</v>
      </c>
      <c r="H4" s="1" t="s">
        <v>13</v>
      </c>
      <c r="I4" s="2"/>
      <c r="J4" s="2"/>
    </row>
    <row r="5" spans="4:13" x14ac:dyDescent="0.45">
      <c r="G5" s="1" t="s">
        <v>12</v>
      </c>
      <c r="H5" s="1" t="s">
        <v>13</v>
      </c>
      <c r="I5" s="2"/>
      <c r="J5" s="2"/>
      <c r="M5" t="s">
        <v>38</v>
      </c>
    </row>
    <row r="6" spans="4:13" x14ac:dyDescent="0.45">
      <c r="G6" s="1" t="s">
        <v>12</v>
      </c>
      <c r="H6" s="1" t="s">
        <v>13</v>
      </c>
      <c r="I6" s="2"/>
      <c r="J6" s="2"/>
      <c r="M6" t="s">
        <v>39</v>
      </c>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4:13" x14ac:dyDescent="0.45">
      <c r="D20" s="29"/>
      <c r="M20" s="2" t="str">
        <f>_xlfn.CONCAT(I20:I47)</f>
        <v/>
      </c>
    </row>
    <row r="21" spans="4:13" x14ac:dyDescent="0.45">
      <c r="D21" s="32" t="s">
        <v>941</v>
      </c>
      <c r="M21" s="2" t="str">
        <f>_xlfn.CONCAT(I21:I48)</f>
        <v/>
      </c>
    </row>
    <row r="22" spans="4:13" x14ac:dyDescent="0.45">
      <c r="D22" s="33" t="s">
        <v>940</v>
      </c>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9B99-3257-4438-B0AA-5968AD2D60CD}">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952</v>
      </c>
      <c r="E2" s="35" t="s">
        <v>951</v>
      </c>
      <c r="G2" s="1" t="s">
        <v>12</v>
      </c>
      <c r="H2" s="1" t="s">
        <v>13</v>
      </c>
      <c r="I2" s="2" t="str">
        <f t="shared" ref="I2:I9" si="0">_xlfn.TEXTJOIN("",TRUE,G2,D2,H2)</f>
        <v>"단명 단동 (모두)",</v>
      </c>
      <c r="J2" s="2" t="str">
        <f t="shared" ref="J2:J9" si="1">_xlfn.TEXTJOIN("",TRUE,G2,E2,H2)</f>
        <v>"every ",</v>
      </c>
      <c r="M2" s="2" t="str">
        <f>_xlfn.CONCAT(I2:I29)</f>
        <v>"단명 단동 (모두)","단명 단동 (각각)","복명 단동 (각각)","단명 단동 (셀수 X)","복명 복동 (셀수 O)","복명 복동 (둘다)","~마다, ~에 한 번","~마다, ~에 한 번",</v>
      </c>
    </row>
    <row r="3" spans="4:13" x14ac:dyDescent="0.45">
      <c r="D3" t="s">
        <v>954</v>
      </c>
      <c r="E3" s="83" t="s">
        <v>953</v>
      </c>
      <c r="G3" s="1" t="s">
        <v>12</v>
      </c>
      <c r="H3" s="1" t="s">
        <v>13</v>
      </c>
      <c r="I3" s="2" t="str">
        <f t="shared" si="0"/>
        <v>"단명 단동 (각각)",</v>
      </c>
      <c r="J3" s="2" t="str">
        <f t="shared" si="1"/>
        <v>"each ",</v>
      </c>
      <c r="M3" s="2" t="str">
        <f>_xlfn.CONCAT(J2:J29)</f>
        <v>"every ","each ","each of ","all (of) ","all (of) ","both (of) ","every 서수 단명","every 기수 복명",</v>
      </c>
    </row>
    <row r="4" spans="4:13" x14ac:dyDescent="0.45">
      <c r="D4" t="s">
        <v>956</v>
      </c>
      <c r="E4" s="83" t="s">
        <v>955</v>
      </c>
      <c r="G4" s="1" t="s">
        <v>12</v>
      </c>
      <c r="H4" s="1" t="s">
        <v>13</v>
      </c>
      <c r="I4" s="2" t="str">
        <f t="shared" si="0"/>
        <v>"복명 단동 (각각)",</v>
      </c>
      <c r="J4" s="2" t="str">
        <f t="shared" si="1"/>
        <v>"each of ",</v>
      </c>
    </row>
    <row r="5" spans="4:13" x14ac:dyDescent="0.45">
      <c r="D5" t="s">
        <v>958</v>
      </c>
      <c r="E5" s="109" t="s">
        <v>957</v>
      </c>
      <c r="G5" s="1" t="s">
        <v>12</v>
      </c>
      <c r="H5" s="1" t="s">
        <v>13</v>
      </c>
      <c r="I5" s="2" t="str">
        <f t="shared" si="0"/>
        <v>"단명 단동 (셀수 X)",</v>
      </c>
      <c r="J5" s="2" t="str">
        <f t="shared" si="1"/>
        <v>"all (of) ",</v>
      </c>
      <c r="M5" t="s">
        <v>38</v>
      </c>
    </row>
    <row r="6" spans="4:13" x14ac:dyDescent="0.45">
      <c r="D6" t="s">
        <v>959</v>
      </c>
      <c r="E6" s="35" t="s">
        <v>957</v>
      </c>
      <c r="G6" s="1" t="s">
        <v>12</v>
      </c>
      <c r="H6" s="1" t="s">
        <v>13</v>
      </c>
      <c r="I6" s="2" t="str">
        <f t="shared" si="0"/>
        <v>"복명 복동 (셀수 O)",</v>
      </c>
      <c r="J6" s="2" t="str">
        <f t="shared" si="1"/>
        <v>"all (of) ",</v>
      </c>
      <c r="M6" t="s">
        <v>39</v>
      </c>
    </row>
    <row r="7" spans="4:13" x14ac:dyDescent="0.45">
      <c r="D7" t="s">
        <v>961</v>
      </c>
      <c r="E7" s="83" t="s">
        <v>960</v>
      </c>
      <c r="G7" s="1" t="s">
        <v>12</v>
      </c>
      <c r="H7" s="1" t="s">
        <v>13</v>
      </c>
      <c r="I7" s="2" t="str">
        <f t="shared" si="0"/>
        <v>"복명 복동 (둘다)",</v>
      </c>
      <c r="J7" s="2" t="str">
        <f t="shared" si="1"/>
        <v>"both (of) ",</v>
      </c>
    </row>
    <row r="8" spans="4:13" x14ac:dyDescent="0.45">
      <c r="D8" s="35" t="s">
        <v>946</v>
      </c>
      <c r="E8" s="96" t="s">
        <v>947</v>
      </c>
      <c r="G8" s="1" t="s">
        <v>12</v>
      </c>
      <c r="H8" s="1" t="s">
        <v>13</v>
      </c>
      <c r="I8" s="2" t="str">
        <f t="shared" si="0"/>
        <v>"~마다, ~에 한 번",</v>
      </c>
      <c r="J8" s="2" t="str">
        <f t="shared" si="1"/>
        <v>"every 서수 단명",</v>
      </c>
    </row>
    <row r="9" spans="4:13" x14ac:dyDescent="0.45">
      <c r="D9" s="35" t="s">
        <v>946</v>
      </c>
      <c r="E9" s="110" t="s">
        <v>948</v>
      </c>
      <c r="G9" s="1" t="s">
        <v>12</v>
      </c>
      <c r="H9" s="1" t="s">
        <v>13</v>
      </c>
      <c r="I9" s="2" t="str">
        <f t="shared" si="0"/>
        <v>"~마다, ~에 한 번",</v>
      </c>
      <c r="J9" s="2" t="str">
        <f t="shared" si="1"/>
        <v>"every 기수 복명",</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4:13" x14ac:dyDescent="0.45">
      <c r="M20" s="2" t="str">
        <f>_xlfn.CONCAT(I20:I47)</f>
        <v/>
      </c>
    </row>
    <row r="21" spans="4:13" x14ac:dyDescent="0.45">
      <c r="M21" s="2" t="str">
        <f>_xlfn.CONCAT(I21:I48)</f>
        <v/>
      </c>
    </row>
    <row r="22" spans="4:13" x14ac:dyDescent="0.45">
      <c r="D22" s="96" t="s">
        <v>947</v>
      </c>
      <c r="E22" s="2"/>
    </row>
    <row r="23" spans="4:13" x14ac:dyDescent="0.45">
      <c r="D23" s="110" t="s">
        <v>948</v>
      </c>
      <c r="E23" s="2"/>
    </row>
    <row r="24" spans="4:13" x14ac:dyDescent="0.45">
      <c r="D24" s="111" t="s">
        <v>949</v>
      </c>
      <c r="E24" s="2"/>
    </row>
    <row r="25" spans="4:13" x14ac:dyDescent="0.45">
      <c r="D25" s="19" t="s">
        <v>950</v>
      </c>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D28B5-2DB3-41FB-AFBB-758B8CCB4347}">
  <dimension ref="A1:M47"/>
  <sheetViews>
    <sheetView topLeftCell="E1" workbookViewId="0">
      <selection activeCell="T20" sqref="T20"/>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D1" t="s">
        <v>97</v>
      </c>
      <c r="E1" t="s">
        <v>98</v>
      </c>
    </row>
    <row r="2" spans="1:13" x14ac:dyDescent="0.45">
      <c r="D2" t="s">
        <v>966</v>
      </c>
      <c r="E2" s="109" t="s">
        <v>965</v>
      </c>
      <c r="G2" s="1" t="s">
        <v>12</v>
      </c>
      <c r="H2" s="1" t="s">
        <v>13</v>
      </c>
      <c r="I2" s="2" t="str">
        <f t="shared" ref="I2:I7" si="0">_xlfn.TEXTJOIN("",TRUE,G2,D2,H2)</f>
        <v>"둘 중 어느쪽이든",</v>
      </c>
      <c r="J2" s="2" t="str">
        <f>_xlfn.TEXTJOIN("",TRUE,G2,E2,H2)</f>
        <v>"either 단명 단동 ",</v>
      </c>
      <c r="M2" s="2" t="str">
        <f>_xlfn.CONCAT(I2:I29)</f>
        <v>"둘 중 어느쪽이든","둘 중 어느쪽이든","둘 다 아닌","둘 다 아닌","아무(것)도 아닌","아무(것)도 아닌",</v>
      </c>
    </row>
    <row r="3" spans="1:13" x14ac:dyDescent="0.45">
      <c r="D3" t="s">
        <v>966</v>
      </c>
      <c r="E3" s="109" t="s">
        <v>967</v>
      </c>
      <c r="G3" s="1" t="s">
        <v>12</v>
      </c>
      <c r="H3" s="1" t="s">
        <v>13</v>
      </c>
      <c r="I3" s="2" t="str">
        <f t="shared" si="0"/>
        <v>"둘 중 어느쪽이든",</v>
      </c>
      <c r="J3" s="2" t="str">
        <f t="shared" ref="J3:J7" si="1">_xlfn.TEXTJOIN("",TRUE,G3,E3,H3)</f>
        <v>"either of 복명 단동 ",</v>
      </c>
      <c r="M3" s="2" t="str">
        <f>_xlfn.CONCAT(J2:J29)</f>
        <v>"either 단명 단동 ","either of 복명 단동 ","neither 단명 단동 ","neither of 복명 단동","none of 단명 단동 (셀수 X)","none of 복명 단동",</v>
      </c>
    </row>
    <row r="4" spans="1:13" x14ac:dyDescent="0.45">
      <c r="D4" t="s">
        <v>969</v>
      </c>
      <c r="E4" s="83" t="s">
        <v>968</v>
      </c>
      <c r="G4" s="1" t="s">
        <v>12</v>
      </c>
      <c r="H4" s="1" t="s">
        <v>13</v>
      </c>
      <c r="I4" s="2" t="str">
        <f t="shared" si="0"/>
        <v>"둘 다 아닌",</v>
      </c>
      <c r="J4" s="2" t="str">
        <f t="shared" si="1"/>
        <v>"neither 단명 단동 ",</v>
      </c>
    </row>
    <row r="5" spans="1:13" x14ac:dyDescent="0.45">
      <c r="D5" t="s">
        <v>969</v>
      </c>
      <c r="E5" s="83" t="s">
        <v>972</v>
      </c>
      <c r="G5" s="1" t="s">
        <v>12</v>
      </c>
      <c r="H5" s="1" t="s">
        <v>13</v>
      </c>
      <c r="I5" s="2" t="str">
        <f t="shared" si="0"/>
        <v>"둘 다 아닌",</v>
      </c>
      <c r="J5" s="2" t="str">
        <f t="shared" si="1"/>
        <v>"neither of 복명 단동",</v>
      </c>
      <c r="M5" t="s">
        <v>38</v>
      </c>
    </row>
    <row r="6" spans="1:13" x14ac:dyDescent="0.45">
      <c r="D6" t="s">
        <v>970</v>
      </c>
      <c r="E6" s="112" t="s">
        <v>963</v>
      </c>
      <c r="G6" s="1" t="s">
        <v>12</v>
      </c>
      <c r="H6" s="1" t="s">
        <v>13</v>
      </c>
      <c r="I6" s="2" t="str">
        <f t="shared" si="0"/>
        <v>"아무(것)도 아닌",</v>
      </c>
      <c r="J6" s="2" t="str">
        <f t="shared" si="1"/>
        <v>"none of 단명 단동 (셀수 X)",</v>
      </c>
      <c r="M6" t="s">
        <v>39</v>
      </c>
    </row>
    <row r="7" spans="1:13" x14ac:dyDescent="0.45">
      <c r="D7" t="s">
        <v>970</v>
      </c>
      <c r="E7" s="109" t="s">
        <v>971</v>
      </c>
      <c r="G7" s="1" t="s">
        <v>12</v>
      </c>
      <c r="H7" s="1" t="s">
        <v>13</v>
      </c>
      <c r="I7" s="2" t="str">
        <f t="shared" si="0"/>
        <v>"아무(것)도 아닌",</v>
      </c>
      <c r="J7" s="2" t="str">
        <f t="shared" si="1"/>
        <v>"none of 복명 단동",</v>
      </c>
    </row>
    <row r="8" spans="1:13" x14ac:dyDescent="0.45">
      <c r="G8" s="1" t="s">
        <v>12</v>
      </c>
      <c r="H8" s="1" t="s">
        <v>13</v>
      </c>
      <c r="I8" s="2"/>
      <c r="J8" s="2"/>
    </row>
    <row r="9" spans="1:13" x14ac:dyDescent="0.45">
      <c r="G9" s="1" t="s">
        <v>12</v>
      </c>
      <c r="H9" s="1" t="s">
        <v>13</v>
      </c>
      <c r="I9" s="2"/>
      <c r="J9" s="2"/>
    </row>
    <row r="10" spans="1:13" x14ac:dyDescent="0.45">
      <c r="G10" s="1" t="s">
        <v>12</v>
      </c>
      <c r="H10" s="1" t="s">
        <v>13</v>
      </c>
      <c r="I10" s="2"/>
      <c r="J10" s="2"/>
    </row>
    <row r="11" spans="1:13" x14ac:dyDescent="0.45">
      <c r="G11" s="1" t="s">
        <v>12</v>
      </c>
      <c r="H11" s="1" t="s">
        <v>13</v>
      </c>
      <c r="I11" s="2"/>
      <c r="J11" s="2"/>
    </row>
    <row r="12" spans="1:13" x14ac:dyDescent="0.45">
      <c r="G12" s="1" t="s">
        <v>12</v>
      </c>
      <c r="H12" s="1" t="s">
        <v>13</v>
      </c>
      <c r="I12" s="2"/>
      <c r="J12" s="2"/>
    </row>
    <row r="13" spans="1:13" x14ac:dyDescent="0.45">
      <c r="G13" s="1" t="s">
        <v>12</v>
      </c>
      <c r="H13" s="1" t="s">
        <v>13</v>
      </c>
      <c r="I13" s="2"/>
      <c r="J13" s="2"/>
    </row>
    <row r="14" spans="1:13" x14ac:dyDescent="0.45">
      <c r="A14" s="109" t="s">
        <v>965</v>
      </c>
    </row>
    <row r="15" spans="1:13" ht="24" x14ac:dyDescent="0.45">
      <c r="A15" s="109" t="s">
        <v>967</v>
      </c>
    </row>
    <row r="16" spans="1:13" x14ac:dyDescent="0.45">
      <c r="A16" s="83" t="s">
        <v>968</v>
      </c>
    </row>
    <row r="17" spans="1:13" ht="26.5" x14ac:dyDescent="0.45">
      <c r="A17" s="83" t="s">
        <v>962</v>
      </c>
    </row>
    <row r="18" spans="1:13" ht="20" x14ac:dyDescent="0.45">
      <c r="A18" s="112" t="s">
        <v>963</v>
      </c>
    </row>
    <row r="19" spans="1:13" ht="56" x14ac:dyDescent="0.45">
      <c r="A19" s="113" t="s">
        <v>964</v>
      </c>
    </row>
    <row r="20" spans="1:13" x14ac:dyDescent="0.45">
      <c r="A20" s="109" t="s">
        <v>971</v>
      </c>
      <c r="M20" s="2" t="str">
        <f>_xlfn.CONCAT(I20:I47)</f>
        <v/>
      </c>
    </row>
    <row r="21" spans="1:13" x14ac:dyDescent="0.45">
      <c r="M21" s="2" t="str">
        <f>_xlfn.CONCAT(I21:I48)</f>
        <v/>
      </c>
    </row>
    <row r="22" spans="1:13" x14ac:dyDescent="0.45">
      <c r="E22" s="2"/>
    </row>
    <row r="23" spans="1:13" x14ac:dyDescent="0.45">
      <c r="E23" s="2"/>
    </row>
    <row r="24" spans="1:13" x14ac:dyDescent="0.45">
      <c r="E24" s="2"/>
    </row>
    <row r="25" spans="1:13" x14ac:dyDescent="0.45">
      <c r="E25" s="2"/>
    </row>
    <row r="26" spans="1:13" x14ac:dyDescent="0.45">
      <c r="E26" s="2"/>
    </row>
    <row r="27" spans="1:13" x14ac:dyDescent="0.45">
      <c r="E27" s="2"/>
    </row>
    <row r="28" spans="1:13" x14ac:dyDescent="0.45">
      <c r="E28" s="2"/>
    </row>
    <row r="29" spans="1:13" x14ac:dyDescent="0.45">
      <c r="E29" s="2"/>
    </row>
    <row r="30" spans="1:13" x14ac:dyDescent="0.45">
      <c r="E30" s="2"/>
    </row>
    <row r="31" spans="1:13" x14ac:dyDescent="0.45">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792E1-B514-4A0B-9648-ACEC2280D326}">
  <dimension ref="C1:M47"/>
  <sheetViews>
    <sheetView workbookViewId="0">
      <selection activeCell="E17" sqref="E17"/>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979</v>
      </c>
      <c r="E2" s="151" t="s">
        <v>984</v>
      </c>
      <c r="F2" s="152"/>
      <c r="G2" s="1" t="s">
        <v>12</v>
      </c>
      <c r="H2" s="1" t="s">
        <v>13</v>
      </c>
      <c r="I2" s="2" t="str">
        <f t="shared" ref="I2:I13" si="0">_xlfn.TEXTJOIN("",TRUE,G2,D2,H2)</f>
        <v>"전혀 아니다, 아무도 ~아니다",</v>
      </c>
      <c r="J2" s="2" t="str">
        <f>_xlfn.TEXTJOIN("",TRUE,G2,E2,H2)</f>
        <v>"no, none, nothing, nobody, neither, not(never) ~ any",</v>
      </c>
      <c r="M2" s="2" t="str">
        <f>_xlfn.CONCAT(I2:I29)</f>
        <v>"전혀 아니다, 아무도 ~아니다","모두가 ~한 것은 아니다, 항상 ~한 것은 아니다","","","","","","","","","","",</v>
      </c>
    </row>
    <row r="3" spans="4:13" x14ac:dyDescent="0.45">
      <c r="D3" t="s">
        <v>982</v>
      </c>
      <c r="E3" t="s">
        <v>990</v>
      </c>
      <c r="G3" s="1" t="s">
        <v>12</v>
      </c>
      <c r="H3" s="1" t="s">
        <v>13</v>
      </c>
      <c r="I3" s="2" t="str">
        <f t="shared" si="0"/>
        <v>"모두가 ~한 것은 아니다, 항상 ~한 것은 아니다",</v>
      </c>
      <c r="J3" s="2" t="str">
        <f t="shared" ref="J3:J13" si="1">_xlfn.TEXTJOIN("",TRUE,G3,E3,H3)</f>
        <v>"부정어 + 전체를 나타내는 부사, 부정어 + all every both, 부정어 + always completely, entirely, absolutely, necessarily",</v>
      </c>
      <c r="M3" s="2" t="str">
        <f>_xlfn.CONCAT(J2:J29)</f>
        <v>"no, none, nothing, nobody, neither, not(never) ~ any","부정어 + 전체를 나타내는 부사, 부정어 + all every both, 부정어 + always completely, entirely, absolutely, necessarily","","","","","","","","","","",</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19" spans="3:13" x14ac:dyDescent="0.45">
      <c r="C19" s="114" t="s">
        <v>973</v>
      </c>
      <c r="D19" s="45" t="s">
        <v>977</v>
      </c>
    </row>
    <row r="20" spans="3:13" x14ac:dyDescent="0.45">
      <c r="C20" s="115" t="s">
        <v>974</v>
      </c>
      <c r="D20" s="116" t="s">
        <v>978</v>
      </c>
      <c r="M20" s="2" t="str">
        <f>_xlfn.CONCAT(I20:I47)</f>
        <v/>
      </c>
    </row>
    <row r="21" spans="3:13" x14ac:dyDescent="0.45">
      <c r="C21" s="151" t="s">
        <v>975</v>
      </c>
      <c r="D21" s="152"/>
      <c r="M21" s="2" t="str">
        <f>_xlfn.CONCAT(I21:I48)</f>
        <v/>
      </c>
    </row>
    <row r="22" spans="3:13" x14ac:dyDescent="0.45">
      <c r="C22" s="149" t="s">
        <v>983</v>
      </c>
      <c r="D22" s="150"/>
      <c r="E22" s="2"/>
    </row>
    <row r="23" spans="3:13" x14ac:dyDescent="0.45">
      <c r="C23" s="114" t="s">
        <v>976</v>
      </c>
      <c r="D23" s="45" t="s">
        <v>980</v>
      </c>
      <c r="E23" s="2"/>
    </row>
    <row r="24" spans="3:13" x14ac:dyDescent="0.45">
      <c r="C24" s="115" t="s">
        <v>974</v>
      </c>
      <c r="D24" s="116" t="s">
        <v>981</v>
      </c>
      <c r="E24" s="2"/>
    </row>
    <row r="25" spans="3:13" x14ac:dyDescent="0.45">
      <c r="C25" s="151" t="s">
        <v>985</v>
      </c>
      <c r="D25" s="152"/>
      <c r="E25" s="2"/>
    </row>
    <row r="26" spans="3:13" x14ac:dyDescent="0.45">
      <c r="C26" s="153" t="s">
        <v>986</v>
      </c>
      <c r="D26" s="154"/>
      <c r="E26" s="2"/>
    </row>
    <row r="27" spans="3:13" x14ac:dyDescent="0.45">
      <c r="C27" s="153" t="s">
        <v>987</v>
      </c>
      <c r="D27" s="154"/>
      <c r="E27" s="2"/>
    </row>
    <row r="28" spans="3:13" x14ac:dyDescent="0.45">
      <c r="C28" s="153" t="s">
        <v>988</v>
      </c>
      <c r="D28" s="154"/>
      <c r="E28" s="2"/>
    </row>
    <row r="29" spans="3:13" x14ac:dyDescent="0.45">
      <c r="C29" s="149" t="s">
        <v>989</v>
      </c>
      <c r="D29" s="150"/>
      <c r="E29" s="2"/>
    </row>
    <row r="30" spans="3:13" x14ac:dyDescent="0.45">
      <c r="E30" s="2"/>
    </row>
    <row r="31" spans="3:13" x14ac:dyDescent="0.45">
      <c r="E31" s="2"/>
    </row>
    <row r="32" spans="3: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8">
    <mergeCell ref="C29:D29"/>
    <mergeCell ref="E2:F2"/>
    <mergeCell ref="C21:D21"/>
    <mergeCell ref="C22:D22"/>
    <mergeCell ref="C25:D25"/>
    <mergeCell ref="C26:D26"/>
    <mergeCell ref="C27:D27"/>
    <mergeCell ref="C28:D28"/>
  </mergeCells>
  <phoneticPr fontId="1" type="noConversion"/>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F6ACC-3A62-4024-9C54-2B31DB5E8C6E}">
  <dimension ref="B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82" t="s">
        <v>749</v>
      </c>
      <c r="E2" s="82" t="s">
        <v>750</v>
      </c>
      <c r="G2" s="1" t="s">
        <v>12</v>
      </c>
      <c r="H2" s="1" t="s">
        <v>13</v>
      </c>
      <c r="I2" s="2" t="str">
        <f t="shared" ref="I2:I6" si="0">_xlfn.TEXTJOIN("",TRUE,G2,D2,H2)</f>
        <v>"이것",</v>
      </c>
      <c r="J2" s="2" t="str">
        <f>_xlfn.TEXTJOIN("",TRUE,G2,E2,H2)</f>
        <v>"this",</v>
      </c>
      <c r="M2" s="2" t="str">
        <f>_xlfn.CONCAT(I2:I29)</f>
        <v>"이것","저것","그것","이것들","저것들",</v>
      </c>
    </row>
    <row r="3" spans="4:13" x14ac:dyDescent="0.45">
      <c r="D3" s="12" t="s">
        <v>753</v>
      </c>
      <c r="E3" s="12" t="s">
        <v>754</v>
      </c>
      <c r="G3" s="1" t="s">
        <v>12</v>
      </c>
      <c r="H3" s="1" t="s">
        <v>13</v>
      </c>
      <c r="I3" s="2" t="str">
        <f t="shared" si="0"/>
        <v>"저것",</v>
      </c>
      <c r="J3" s="2" t="str">
        <f t="shared" ref="J3:J6" si="1">_xlfn.TEXTJOIN("",TRUE,G3,E3,H3)</f>
        <v>"that",</v>
      </c>
      <c r="M3" s="2" t="str">
        <f>_xlfn.CONCAT(J2:J29)</f>
        <v>"this","that","it","these","those",</v>
      </c>
    </row>
    <row r="4" spans="4:13" x14ac:dyDescent="0.45">
      <c r="D4" s="17" t="s">
        <v>757</v>
      </c>
      <c r="E4" s="17" t="s">
        <v>758</v>
      </c>
      <c r="G4" s="1" t="s">
        <v>12</v>
      </c>
      <c r="H4" s="1" t="s">
        <v>13</v>
      </c>
      <c r="I4" s="2" t="str">
        <f t="shared" si="0"/>
        <v>"그것",</v>
      </c>
      <c r="J4" s="2" t="str">
        <f t="shared" si="1"/>
        <v>"it",</v>
      </c>
    </row>
    <row r="5" spans="4:13" x14ac:dyDescent="0.45">
      <c r="D5" s="82" t="s">
        <v>751</v>
      </c>
      <c r="E5" s="82" t="s">
        <v>752</v>
      </c>
      <c r="G5" s="1" t="s">
        <v>12</v>
      </c>
      <c r="H5" s="1" t="s">
        <v>13</v>
      </c>
      <c r="I5" s="2" t="str">
        <f t="shared" si="0"/>
        <v>"이것들",</v>
      </c>
      <c r="J5" s="2" t="str">
        <f t="shared" si="1"/>
        <v>"these",</v>
      </c>
      <c r="M5" t="s">
        <v>38</v>
      </c>
    </row>
    <row r="6" spans="4:13" x14ac:dyDescent="0.45">
      <c r="D6" s="12" t="s">
        <v>755</v>
      </c>
      <c r="E6" s="12" t="s">
        <v>756</v>
      </c>
      <c r="G6" s="1" t="s">
        <v>12</v>
      </c>
      <c r="H6" s="1" t="s">
        <v>13</v>
      </c>
      <c r="I6" s="2" t="str">
        <f t="shared" si="0"/>
        <v>"저것들",</v>
      </c>
      <c r="J6" s="2" t="str">
        <f t="shared" si="1"/>
        <v>"those",</v>
      </c>
      <c r="M6" t="s">
        <v>39</v>
      </c>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2:13" x14ac:dyDescent="0.45">
      <c r="M20" s="2" t="str">
        <f>_xlfn.CONCAT(I20:I47)</f>
        <v/>
      </c>
    </row>
    <row r="21" spans="2:13" x14ac:dyDescent="0.45">
      <c r="M21" s="2" t="str">
        <f>_xlfn.CONCAT(I21:I48)</f>
        <v/>
      </c>
    </row>
    <row r="22" spans="2:13" x14ac:dyDescent="0.45">
      <c r="E22" s="2"/>
    </row>
    <row r="23" spans="2:13" x14ac:dyDescent="0.45">
      <c r="E23" s="2"/>
    </row>
    <row r="24" spans="2:13" x14ac:dyDescent="0.45">
      <c r="E24" s="2"/>
    </row>
    <row r="25" spans="2:13" x14ac:dyDescent="0.45">
      <c r="E25" s="2"/>
    </row>
    <row r="26" spans="2:13" x14ac:dyDescent="0.45">
      <c r="E26" s="2"/>
    </row>
    <row r="27" spans="2:13" x14ac:dyDescent="0.45">
      <c r="B27" s="82" t="s">
        <v>749</v>
      </c>
      <c r="C27" s="82" t="s">
        <v>750</v>
      </c>
      <c r="D27" s="82" t="s">
        <v>751</v>
      </c>
      <c r="E27" s="82" t="s">
        <v>752</v>
      </c>
    </row>
    <row r="28" spans="2:13" x14ac:dyDescent="0.45">
      <c r="B28" s="12" t="s">
        <v>753</v>
      </c>
      <c r="C28" s="12" t="s">
        <v>754</v>
      </c>
      <c r="D28" s="12" t="s">
        <v>755</v>
      </c>
      <c r="E28" s="12" t="s">
        <v>756</v>
      </c>
    </row>
    <row r="29" spans="2:13" x14ac:dyDescent="0.45">
      <c r="B29" s="17" t="s">
        <v>757</v>
      </c>
      <c r="C29" s="17" t="s">
        <v>758</v>
      </c>
      <c r="D29" s="17" t="s">
        <v>759</v>
      </c>
      <c r="E29" s="17" t="s">
        <v>760</v>
      </c>
    </row>
    <row r="30" spans="2:13" x14ac:dyDescent="0.45">
      <c r="B30" s="82" t="s">
        <v>751</v>
      </c>
      <c r="C30" s="82" t="s">
        <v>752</v>
      </c>
      <c r="E30" s="2"/>
    </row>
    <row r="31" spans="2:13" x14ac:dyDescent="0.45">
      <c r="B31" s="12" t="s">
        <v>755</v>
      </c>
      <c r="C31" s="12" t="s">
        <v>756</v>
      </c>
      <c r="E31" s="2"/>
    </row>
    <row r="32" spans="2:13" x14ac:dyDescent="0.45">
      <c r="B32" s="17" t="s">
        <v>759</v>
      </c>
      <c r="C32" s="17" t="s">
        <v>760</v>
      </c>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FD6A8-8622-4FC1-A850-BD0542E26180}">
  <dimension ref="B1:M47"/>
  <sheetViews>
    <sheetView workbookViewId="0">
      <selection activeCell="D32" sqref="D3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17" t="s">
        <v>991</v>
      </c>
      <c r="E2" s="117" t="s">
        <v>992</v>
      </c>
      <c r="G2" s="1" t="s">
        <v>12</v>
      </c>
      <c r="H2" s="1" t="s">
        <v>13</v>
      </c>
      <c r="I2" s="2" t="str">
        <f t="shared" ref="I2:I4" si="0">_xlfn.TEXTJOIN("",TRUE,G2,D2,H2)</f>
        <v>"누구",</v>
      </c>
      <c r="J2" s="2" t="str">
        <f>_xlfn.TEXTJOIN("",TRUE,G2,E2,H2)</f>
        <v>"Who",</v>
      </c>
      <c r="M2" s="2" t="str">
        <f>_xlfn.CONCAT(I2:I29)</f>
        <v>"누구","무엇","어느 것",</v>
      </c>
    </row>
    <row r="3" spans="4:13" x14ac:dyDescent="0.45">
      <c r="D3" s="31" t="s">
        <v>993</v>
      </c>
      <c r="E3" s="31" t="s">
        <v>994</v>
      </c>
      <c r="G3" s="1" t="s">
        <v>12</v>
      </c>
      <c r="H3" s="1" t="s">
        <v>13</v>
      </c>
      <c r="I3" s="2" t="str">
        <f t="shared" si="0"/>
        <v>"무엇",</v>
      </c>
      <c r="J3" s="2" t="str">
        <f t="shared" ref="J3:J4" si="1">_xlfn.TEXTJOIN("",TRUE,G3,E3,H3)</f>
        <v>"What",</v>
      </c>
      <c r="M3" s="2" t="str">
        <f>_xlfn.CONCAT(J2:J29)</f>
        <v>"Who","What","Which",</v>
      </c>
    </row>
    <row r="4" spans="4:13" x14ac:dyDescent="0.45">
      <c r="D4" s="117" t="s">
        <v>995</v>
      </c>
      <c r="E4" s="117" t="s">
        <v>996</v>
      </c>
      <c r="G4" s="1" t="s">
        <v>12</v>
      </c>
      <c r="H4" s="1" t="s">
        <v>13</v>
      </c>
      <c r="I4" s="2" t="str">
        <f t="shared" si="0"/>
        <v>"어느 것",</v>
      </c>
      <c r="J4" s="2" t="str">
        <f t="shared" si="1"/>
        <v>"Which",</v>
      </c>
    </row>
    <row r="5" spans="4:13" x14ac:dyDescent="0.45">
      <c r="D5" s="82" t="s">
        <v>751</v>
      </c>
      <c r="E5" s="82" t="s">
        <v>752</v>
      </c>
      <c r="G5" s="1" t="s">
        <v>12</v>
      </c>
      <c r="H5" s="1" t="s">
        <v>13</v>
      </c>
      <c r="I5" s="2"/>
      <c r="J5" s="2"/>
      <c r="M5" t="s">
        <v>38</v>
      </c>
    </row>
    <row r="6" spans="4:13" x14ac:dyDescent="0.45">
      <c r="D6" s="12" t="s">
        <v>755</v>
      </c>
      <c r="E6" s="12" t="s">
        <v>756</v>
      </c>
      <c r="G6" s="1" t="s">
        <v>12</v>
      </c>
      <c r="H6" s="1" t="s">
        <v>13</v>
      </c>
      <c r="I6" s="2"/>
      <c r="J6" s="2"/>
      <c r="M6" t="s">
        <v>39</v>
      </c>
    </row>
    <row r="7" spans="4:13" x14ac:dyDescent="0.45">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2:13" x14ac:dyDescent="0.45">
      <c r="M20" s="2" t="str">
        <f>_xlfn.CONCAT(I20:I47)</f>
        <v/>
      </c>
    </row>
    <row r="21" spans="2:13" x14ac:dyDescent="0.45">
      <c r="M21" s="2" t="str">
        <f>_xlfn.CONCAT(I21:I48)</f>
        <v/>
      </c>
    </row>
    <row r="22" spans="2:13" x14ac:dyDescent="0.45">
      <c r="E22" s="2"/>
    </row>
    <row r="23" spans="2:13" x14ac:dyDescent="0.45">
      <c r="E23" s="2"/>
    </row>
    <row r="24" spans="2:13" x14ac:dyDescent="0.45">
      <c r="E24" s="2"/>
    </row>
    <row r="25" spans="2:13" x14ac:dyDescent="0.45">
      <c r="E25" s="2"/>
    </row>
    <row r="26" spans="2:13" x14ac:dyDescent="0.45">
      <c r="E26" s="2"/>
    </row>
    <row r="27" spans="2:13" x14ac:dyDescent="0.45">
      <c r="B27" s="82" t="s">
        <v>749</v>
      </c>
      <c r="C27" s="82" t="s">
        <v>750</v>
      </c>
      <c r="D27" s="82" t="s">
        <v>751</v>
      </c>
      <c r="E27" s="82" t="s">
        <v>752</v>
      </c>
    </row>
    <row r="28" spans="2:13" x14ac:dyDescent="0.45">
      <c r="B28" s="12" t="s">
        <v>753</v>
      </c>
      <c r="C28" s="12" t="s">
        <v>754</v>
      </c>
      <c r="D28" s="12" t="s">
        <v>755</v>
      </c>
      <c r="E28" s="12" t="s">
        <v>756</v>
      </c>
    </row>
    <row r="29" spans="2:13" x14ac:dyDescent="0.45">
      <c r="B29" s="17" t="s">
        <v>757</v>
      </c>
      <c r="C29" s="17" t="s">
        <v>758</v>
      </c>
      <c r="D29" s="17" t="s">
        <v>759</v>
      </c>
      <c r="E29" s="17" t="s">
        <v>760</v>
      </c>
    </row>
    <row r="30" spans="2:13" x14ac:dyDescent="0.45">
      <c r="B30" s="82" t="s">
        <v>751</v>
      </c>
      <c r="C30" s="82" t="s">
        <v>752</v>
      </c>
      <c r="E30" s="2"/>
    </row>
    <row r="31" spans="2:13" x14ac:dyDescent="0.45">
      <c r="B31" s="12" t="s">
        <v>755</v>
      </c>
      <c r="C31" s="12" t="s">
        <v>756</v>
      </c>
      <c r="E31" s="2"/>
    </row>
    <row r="32" spans="2:13" x14ac:dyDescent="0.45">
      <c r="B32" s="17" t="s">
        <v>759</v>
      </c>
      <c r="C32" s="17" t="s">
        <v>760</v>
      </c>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AE53-6D5C-49B4-93BF-4E51C12AED3B}">
  <dimension ref="D1:M47"/>
  <sheetViews>
    <sheetView workbookViewId="0">
      <selection activeCell="F22" sqref="F2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19" spans="4:13" x14ac:dyDescent="0.45">
      <c r="D19" t="s">
        <v>1080</v>
      </c>
    </row>
    <row r="20" spans="4:13" x14ac:dyDescent="0.45">
      <c r="D20" t="s">
        <v>1082</v>
      </c>
      <c r="M20" s="2" t="str">
        <f>_xlfn.CONCAT(I20:I47)</f>
        <v/>
      </c>
    </row>
    <row r="21" spans="4:13" x14ac:dyDescent="0.45">
      <c r="D21" t="s">
        <v>1084</v>
      </c>
      <c r="M21" s="2" t="str">
        <f>_xlfn.CONCAT(I21:I48)</f>
        <v/>
      </c>
    </row>
    <row r="22" spans="4:13" x14ac:dyDescent="0.45">
      <c r="D22" t="s">
        <v>1085</v>
      </c>
      <c r="E22" s="2"/>
    </row>
    <row r="23" spans="4:13" x14ac:dyDescent="0.45">
      <c r="D23" t="s">
        <v>1083</v>
      </c>
      <c r="E23" s="2"/>
    </row>
    <row r="24" spans="4:13" x14ac:dyDescent="0.45">
      <c r="D24" t="s">
        <v>1081</v>
      </c>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9779B-B4AD-423D-B6CF-B081976EC074}">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78" t="s">
        <v>647</v>
      </c>
      <c r="E2" t="s">
        <v>653</v>
      </c>
      <c r="G2" s="1" t="s">
        <v>12</v>
      </c>
      <c r="H2" s="1" t="s">
        <v>13</v>
      </c>
      <c r="I2" s="2" t="str">
        <f t="shared" ref="I2:I7" si="0">_xlfn.TEXTJOIN("",TRUE,G2,D2,H2)</f>
        <v>"① 막연한(아무거나) 하나",</v>
      </c>
      <c r="J2" s="2" t="str">
        <f>_xlfn.TEXTJOIN("",TRUE,G2,E2,H2)</f>
        <v>"a/an",</v>
      </c>
      <c r="M2" s="2" t="str">
        <f>_xlfn.CONCAT(I2:I29)</f>
        <v>"① 막연한(아무거나) 하나","② 개수 하나","③ ~당, ~마다 (per)","④ 종족대표 (단수)","⑤ 어떤","⑥ 약간",</v>
      </c>
    </row>
    <row r="3" spans="4:13" x14ac:dyDescent="0.45">
      <c r="D3" s="78" t="s">
        <v>648</v>
      </c>
      <c r="E3" t="s">
        <v>653</v>
      </c>
      <c r="G3" s="1" t="s">
        <v>12</v>
      </c>
      <c r="H3" s="1" t="s">
        <v>13</v>
      </c>
      <c r="I3" s="2" t="str">
        <f t="shared" si="0"/>
        <v>"② 개수 하나",</v>
      </c>
      <c r="J3" s="2" t="str">
        <f t="shared" ref="J3:J7" si="1">_xlfn.TEXTJOIN("",TRUE,G3,E3,H3)</f>
        <v>"a/an",</v>
      </c>
      <c r="M3" s="2" t="str">
        <f>_xlfn.CONCAT(J2:J29)</f>
        <v>"a/an","a/an","a/an","a/an","a/an","a/an",</v>
      </c>
    </row>
    <row r="4" spans="4:13" x14ac:dyDescent="0.45">
      <c r="D4" s="78" t="s">
        <v>649</v>
      </c>
      <c r="E4" t="s">
        <v>653</v>
      </c>
      <c r="G4" s="1" t="s">
        <v>12</v>
      </c>
      <c r="H4" s="1" t="s">
        <v>13</v>
      </c>
      <c r="I4" s="2" t="str">
        <f t="shared" si="0"/>
        <v>"③ ~당, ~마다 (per)",</v>
      </c>
      <c r="J4" s="2" t="str">
        <f t="shared" si="1"/>
        <v>"a/an",</v>
      </c>
    </row>
    <row r="5" spans="4:13" x14ac:dyDescent="0.45">
      <c r="D5" s="78" t="s">
        <v>650</v>
      </c>
      <c r="E5" t="s">
        <v>653</v>
      </c>
      <c r="G5" s="1" t="s">
        <v>12</v>
      </c>
      <c r="H5" s="1" t="s">
        <v>13</v>
      </c>
      <c r="I5" s="2" t="str">
        <f t="shared" si="0"/>
        <v>"④ 종족대표 (단수)",</v>
      </c>
      <c r="J5" s="2" t="str">
        <f t="shared" si="1"/>
        <v>"a/an",</v>
      </c>
      <c r="M5" t="s">
        <v>38</v>
      </c>
    </row>
    <row r="6" spans="4:13" x14ac:dyDescent="0.45">
      <c r="D6" s="78" t="s">
        <v>651</v>
      </c>
      <c r="E6" t="s">
        <v>653</v>
      </c>
      <c r="G6" s="1" t="s">
        <v>12</v>
      </c>
      <c r="H6" s="1" t="s">
        <v>13</v>
      </c>
      <c r="I6" s="2" t="str">
        <f t="shared" si="0"/>
        <v>"⑤ 어떤",</v>
      </c>
      <c r="J6" s="2" t="str">
        <f t="shared" si="1"/>
        <v>"a/an",</v>
      </c>
      <c r="M6" t="s">
        <v>39</v>
      </c>
    </row>
    <row r="7" spans="4:13" x14ac:dyDescent="0.45">
      <c r="D7" s="78" t="s">
        <v>652</v>
      </c>
      <c r="E7" t="s">
        <v>653</v>
      </c>
      <c r="G7" s="1" t="s">
        <v>12</v>
      </c>
      <c r="H7" s="1" t="s">
        <v>13</v>
      </c>
      <c r="I7" s="2" t="str">
        <f t="shared" si="0"/>
        <v>"⑥ 약간",</v>
      </c>
      <c r="J7" s="2" t="str">
        <f t="shared" si="1"/>
        <v>"a/an",</v>
      </c>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51477-C453-48B3-A2D1-012D8E6B6206}">
  <dimension ref="D1:M47"/>
  <sheetViews>
    <sheetView workbookViewId="0">
      <selection activeCell="D2" sqref="D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A69CA-BF29-4F42-B900-C7845BA6AA1C}">
  <dimension ref="D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79" t="s">
        <v>654</v>
      </c>
      <c r="E2" t="s">
        <v>663</v>
      </c>
      <c r="G2" s="1" t="s">
        <v>12</v>
      </c>
      <c r="H2" s="1" t="s">
        <v>13</v>
      </c>
      <c r="I2" s="2" t="str">
        <f t="shared" ref="I2:I10" si="0">_xlfn.TEXTJOIN("",TRUE,G2,D2,H2)</f>
        <v>"① 유일한 것 말할 때",</v>
      </c>
      <c r="J2" s="2" t="str">
        <f>_xlfn.TEXTJOIN("",TRUE,G2,E2,H2)</f>
        <v>"the",</v>
      </c>
      <c r="M2" s="2" t="str">
        <f>_xlfn.CONCAT(I2:I29)</f>
        <v>"① 유일한 것 말할 때","② 너도 알고 나도 아는 것 말할 때","③ 했던 말 또 할 때","④ 동서남북 말할 때","⑤ 제한/한정 수식될 때","⑥ 악기 이름 말할 때","⑦ 서수, 최상급 말할 때","⑧ the only, the very, the same","⑨ 종족대표 말할 때",</v>
      </c>
    </row>
    <row r="3" spans="4:13" x14ac:dyDescent="0.45">
      <c r="D3" s="79" t="s">
        <v>655</v>
      </c>
      <c r="E3" t="s">
        <v>663</v>
      </c>
      <c r="G3" s="1" t="s">
        <v>12</v>
      </c>
      <c r="H3" s="1" t="s">
        <v>13</v>
      </c>
      <c r="I3" s="2" t="str">
        <f t="shared" si="0"/>
        <v>"② 너도 알고 나도 아는 것 말할 때",</v>
      </c>
      <c r="J3" s="2" t="str">
        <f t="shared" ref="J3:J10" si="1">_xlfn.TEXTJOIN("",TRUE,G3,E3,H3)</f>
        <v>"the",</v>
      </c>
      <c r="M3" s="2" t="str">
        <f>_xlfn.CONCAT(J2:J29)</f>
        <v>"the","the","the","the","the","the","the","the","the",</v>
      </c>
    </row>
    <row r="4" spans="4:13" x14ac:dyDescent="0.45">
      <c r="D4" s="79" t="s">
        <v>656</v>
      </c>
      <c r="E4" t="s">
        <v>663</v>
      </c>
      <c r="G4" s="1" t="s">
        <v>12</v>
      </c>
      <c r="H4" s="1" t="s">
        <v>13</v>
      </c>
      <c r="I4" s="2" t="str">
        <f t="shared" si="0"/>
        <v>"③ 했던 말 또 할 때",</v>
      </c>
      <c r="J4" s="2" t="str">
        <f t="shared" si="1"/>
        <v>"the",</v>
      </c>
    </row>
    <row r="5" spans="4:13" x14ac:dyDescent="0.45">
      <c r="D5" s="79" t="s">
        <v>657</v>
      </c>
      <c r="E5" t="s">
        <v>663</v>
      </c>
      <c r="G5" s="1" t="s">
        <v>12</v>
      </c>
      <c r="H5" s="1" t="s">
        <v>13</v>
      </c>
      <c r="I5" s="2" t="str">
        <f t="shared" si="0"/>
        <v>"④ 동서남북 말할 때",</v>
      </c>
      <c r="J5" s="2" t="str">
        <f t="shared" si="1"/>
        <v>"the",</v>
      </c>
      <c r="M5" t="s">
        <v>38</v>
      </c>
    </row>
    <row r="6" spans="4:13" x14ac:dyDescent="0.45">
      <c r="D6" s="79" t="s">
        <v>658</v>
      </c>
      <c r="E6" t="s">
        <v>663</v>
      </c>
      <c r="G6" s="1" t="s">
        <v>12</v>
      </c>
      <c r="H6" s="1" t="s">
        <v>13</v>
      </c>
      <c r="I6" s="2" t="str">
        <f t="shared" si="0"/>
        <v>"⑤ 제한/한정 수식될 때",</v>
      </c>
      <c r="J6" s="2" t="str">
        <f t="shared" si="1"/>
        <v>"the",</v>
      </c>
      <c r="M6" t="s">
        <v>39</v>
      </c>
    </row>
    <row r="7" spans="4:13" x14ac:dyDescent="0.45">
      <c r="D7" s="79" t="s">
        <v>659</v>
      </c>
      <c r="E7" t="s">
        <v>663</v>
      </c>
      <c r="G7" s="1" t="s">
        <v>12</v>
      </c>
      <c r="H7" s="1" t="s">
        <v>13</v>
      </c>
      <c r="I7" s="2" t="str">
        <f t="shared" si="0"/>
        <v>"⑥ 악기 이름 말할 때",</v>
      </c>
      <c r="J7" s="2" t="str">
        <f t="shared" si="1"/>
        <v>"the",</v>
      </c>
    </row>
    <row r="8" spans="4:13" x14ac:dyDescent="0.45">
      <c r="D8" s="79" t="s">
        <v>660</v>
      </c>
      <c r="E8" t="s">
        <v>663</v>
      </c>
      <c r="G8" s="1" t="s">
        <v>12</v>
      </c>
      <c r="H8" s="1" t="s">
        <v>13</v>
      </c>
      <c r="I8" s="2" t="str">
        <f t="shared" si="0"/>
        <v>"⑦ 서수, 최상급 말할 때",</v>
      </c>
      <c r="J8" s="2" t="str">
        <f t="shared" si="1"/>
        <v>"the",</v>
      </c>
    </row>
    <row r="9" spans="4:13" x14ac:dyDescent="0.45">
      <c r="D9" s="79" t="s">
        <v>661</v>
      </c>
      <c r="E9" t="s">
        <v>663</v>
      </c>
      <c r="G9" s="1" t="s">
        <v>12</v>
      </c>
      <c r="H9" s="1" t="s">
        <v>13</v>
      </c>
      <c r="I9" s="2" t="str">
        <f t="shared" si="0"/>
        <v>"⑧ the only, the very, the same",</v>
      </c>
      <c r="J9" s="2" t="str">
        <f t="shared" si="1"/>
        <v>"the",</v>
      </c>
    </row>
    <row r="10" spans="4:13" x14ac:dyDescent="0.45">
      <c r="D10" s="79" t="s">
        <v>662</v>
      </c>
      <c r="E10" t="s">
        <v>663</v>
      </c>
      <c r="G10" s="1" t="s">
        <v>12</v>
      </c>
      <c r="H10" s="1" t="s">
        <v>13</v>
      </c>
      <c r="I10" s="2" t="str">
        <f t="shared" si="0"/>
        <v>"⑨ 종족대표 말할 때",</v>
      </c>
      <c r="J10" s="2" t="str">
        <f t="shared" si="1"/>
        <v>"the",</v>
      </c>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437D1-1C1A-4C10-908A-11FFF47F63E6}">
  <dimension ref="D1:O47"/>
  <sheetViews>
    <sheetView topLeftCell="J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5" x14ac:dyDescent="0.45">
      <c r="D1" t="s">
        <v>97</v>
      </c>
      <c r="E1" t="s">
        <v>98</v>
      </c>
    </row>
    <row r="2" spans="4:15" x14ac:dyDescent="0.45">
      <c r="D2" s="79" t="s">
        <v>664</v>
      </c>
      <c r="E2" t="s">
        <v>671</v>
      </c>
      <c r="G2" s="1" t="s">
        <v>12</v>
      </c>
      <c r="H2" s="1" t="s">
        <v>13</v>
      </c>
      <c r="I2" s="2" t="str">
        <f t="shared" ref="I2:I8" si="0">_xlfn.TEXTJOIN("",TRUE,G2,D2,H2)</f>
        <v>"① 식사 / 운동 / 학과(과목) 앞에",</v>
      </c>
      <c r="J2" s="2" t="str">
        <f>_xlfn.TEXTJOIN("",TRUE,G2,E2,H2)</f>
        <v>"No a/an/the (무관사)",</v>
      </c>
      <c r="M2" s="2" t="str">
        <f>_xlfn.CONCAT(I2:I29)</f>
        <v>"① 식사 / 운동 / 학과(과목) 앞에","② 고유한 이름 앞에","(나라, 도시, 사람, 등)","③ By 교통수단","④ 소유격","⑤ 건물 본래 목적","⑥ 신분 / 관직",</v>
      </c>
    </row>
    <row r="3" spans="4:15" x14ac:dyDescent="0.45">
      <c r="D3" s="79" t="s">
        <v>665</v>
      </c>
      <c r="E3" t="s">
        <v>671</v>
      </c>
      <c r="G3" s="1" t="s">
        <v>12</v>
      </c>
      <c r="H3" s="1" t="s">
        <v>13</v>
      </c>
      <c r="I3" s="2" t="str">
        <f t="shared" si="0"/>
        <v>"② 고유한 이름 앞에",</v>
      </c>
      <c r="J3" s="2" t="str">
        <f t="shared" ref="J3:J8" si="1">_xlfn.TEXTJOIN("",TRUE,G3,E3,H3)</f>
        <v>"No a/an/the (무관사)",</v>
      </c>
      <c r="M3" s="2" t="str">
        <f>_xlfn.CONCAT(J2:J29)</f>
        <v>"No a/an/the (무관사)","No a/an/the (무관사)","No a/an/the (무관사)","No a/an/the (무관사)","No a/an/the (무관사)","No a/an/the (무관사)","No a/an/the (무관사)",</v>
      </c>
    </row>
    <row r="4" spans="4:15" x14ac:dyDescent="0.45">
      <c r="D4" s="80" t="s">
        <v>666</v>
      </c>
      <c r="E4" t="s">
        <v>671</v>
      </c>
      <c r="G4" s="1" t="s">
        <v>12</v>
      </c>
      <c r="H4" s="1" t="s">
        <v>13</v>
      </c>
      <c r="I4" s="2" t="str">
        <f t="shared" si="0"/>
        <v>"(나라, 도시, 사람, 등)",</v>
      </c>
      <c r="J4" s="2" t="str">
        <f t="shared" si="1"/>
        <v>"No a/an/the (무관사)",</v>
      </c>
    </row>
    <row r="5" spans="4:15" x14ac:dyDescent="0.45">
      <c r="D5" s="79" t="s">
        <v>667</v>
      </c>
      <c r="E5" t="s">
        <v>671</v>
      </c>
      <c r="G5" s="1" t="s">
        <v>12</v>
      </c>
      <c r="H5" s="1" t="s">
        <v>13</v>
      </c>
      <c r="I5" s="2" t="str">
        <f t="shared" si="0"/>
        <v>"③ By 교통수단",</v>
      </c>
      <c r="J5" s="2" t="str">
        <f t="shared" si="1"/>
        <v>"No a/an/the (무관사)",</v>
      </c>
      <c r="M5" t="s">
        <v>38</v>
      </c>
    </row>
    <row r="6" spans="4:15" x14ac:dyDescent="0.45">
      <c r="D6" s="79" t="s">
        <v>668</v>
      </c>
      <c r="E6" t="s">
        <v>671</v>
      </c>
      <c r="G6" s="1" t="s">
        <v>12</v>
      </c>
      <c r="H6" s="1" t="s">
        <v>13</v>
      </c>
      <c r="I6" s="2" t="str">
        <f t="shared" si="0"/>
        <v>"④ 소유격",</v>
      </c>
      <c r="J6" s="2" t="str">
        <f t="shared" si="1"/>
        <v>"No a/an/the (무관사)",</v>
      </c>
      <c r="M6" t="s">
        <v>39</v>
      </c>
    </row>
    <row r="7" spans="4:15" x14ac:dyDescent="0.45">
      <c r="D7" s="79" t="s">
        <v>669</v>
      </c>
      <c r="E7" t="s">
        <v>671</v>
      </c>
      <c r="G7" s="1" t="s">
        <v>12</v>
      </c>
      <c r="H7" s="1" t="s">
        <v>13</v>
      </c>
      <c r="I7" s="2" t="str">
        <f t="shared" si="0"/>
        <v>"⑤ 건물 본래 목적",</v>
      </c>
      <c r="J7" s="2" t="str">
        <f t="shared" si="1"/>
        <v>"No a/an/the (무관사)",</v>
      </c>
    </row>
    <row r="8" spans="4:15" x14ac:dyDescent="0.45">
      <c r="D8" s="79" t="s">
        <v>670</v>
      </c>
      <c r="E8" t="s">
        <v>671</v>
      </c>
      <c r="G8" s="1" t="s">
        <v>12</v>
      </c>
      <c r="H8" s="1" t="s">
        <v>13</v>
      </c>
      <c r="I8" s="2" t="str">
        <f t="shared" si="0"/>
        <v>"⑥ 신분 / 관직",</v>
      </c>
      <c r="J8" s="2" t="str">
        <f t="shared" si="1"/>
        <v>"No a/an/the (무관사)",</v>
      </c>
    </row>
    <row r="9" spans="4:15" x14ac:dyDescent="0.45">
      <c r="G9" s="1" t="s">
        <v>12</v>
      </c>
      <c r="H9" s="1" t="s">
        <v>13</v>
      </c>
      <c r="I9" s="2"/>
      <c r="J9" s="2"/>
    </row>
    <row r="10" spans="4:15" x14ac:dyDescent="0.45">
      <c r="G10" s="1" t="s">
        <v>12</v>
      </c>
      <c r="H10" s="1" t="s">
        <v>13</v>
      </c>
      <c r="I10" s="2"/>
      <c r="J10" s="2"/>
    </row>
    <row r="11" spans="4:15" x14ac:dyDescent="0.45">
      <c r="G11" s="1" t="s">
        <v>12</v>
      </c>
      <c r="H11" s="1" t="s">
        <v>13</v>
      </c>
      <c r="I11" s="2"/>
      <c r="J11" s="2"/>
    </row>
    <row r="12" spans="4:15" x14ac:dyDescent="0.45">
      <c r="G12" s="1" t="s">
        <v>12</v>
      </c>
      <c r="H12" s="1" t="s">
        <v>13</v>
      </c>
      <c r="I12" s="2"/>
      <c r="J12" s="2"/>
    </row>
    <row r="13" spans="4:15" x14ac:dyDescent="0.45">
      <c r="G13" s="1" t="s">
        <v>12</v>
      </c>
      <c r="H13" s="1" t="s">
        <v>13</v>
      </c>
      <c r="I13" s="2"/>
      <c r="J13" s="2"/>
    </row>
    <row r="15" spans="4:15" x14ac:dyDescent="0.45">
      <c r="O15" s="81" t="s">
        <v>676</v>
      </c>
    </row>
    <row r="16" spans="4:15" x14ac:dyDescent="0.45">
      <c r="O16" s="81" t="s">
        <v>675</v>
      </c>
    </row>
    <row r="17" spans="5:15" x14ac:dyDescent="0.45">
      <c r="O17" s="81" t="s">
        <v>674</v>
      </c>
    </row>
    <row r="18" spans="5:15" x14ac:dyDescent="0.45">
      <c r="O18" s="81" t="s">
        <v>673</v>
      </c>
    </row>
    <row r="19" spans="5:15" x14ac:dyDescent="0.45">
      <c r="O19" s="81" t="s">
        <v>672</v>
      </c>
    </row>
    <row r="20" spans="5:15" x14ac:dyDescent="0.45">
      <c r="M20" s="2" t="str">
        <f>_xlfn.CONCAT(I20:I47)</f>
        <v/>
      </c>
    </row>
    <row r="21" spans="5:15" x14ac:dyDescent="0.45">
      <c r="M21" s="2" t="str">
        <f>_xlfn.CONCAT(I21:I48)</f>
        <v/>
      </c>
    </row>
    <row r="22" spans="5:15" x14ac:dyDescent="0.45">
      <c r="E22" s="2"/>
    </row>
    <row r="23" spans="5:15" x14ac:dyDescent="0.45">
      <c r="E23" s="2"/>
    </row>
    <row r="24" spans="5:15" x14ac:dyDescent="0.45">
      <c r="E24" s="2"/>
    </row>
    <row r="25" spans="5:15" x14ac:dyDescent="0.45">
      <c r="E25" s="2"/>
    </row>
    <row r="26" spans="5:15" x14ac:dyDescent="0.45">
      <c r="E26" s="2"/>
    </row>
    <row r="27" spans="5:15" x14ac:dyDescent="0.45">
      <c r="E27" s="2"/>
    </row>
    <row r="28" spans="5:15" x14ac:dyDescent="0.45">
      <c r="E28" s="2"/>
    </row>
    <row r="29" spans="5:15" x14ac:dyDescent="0.45">
      <c r="E29" s="2"/>
    </row>
    <row r="30" spans="5:15" x14ac:dyDescent="0.45">
      <c r="E30" s="2"/>
    </row>
    <row r="31" spans="5:15" x14ac:dyDescent="0.45">
      <c r="E31" s="2"/>
    </row>
    <row r="32" spans="5:15"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4961-CDEE-491E-A953-225ED20AC339}">
  <dimension ref="D1:M47"/>
  <sheetViews>
    <sheetView workbookViewId="0">
      <selection activeCell="D26" sqref="D2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G2" s="1" t="s">
        <v>12</v>
      </c>
      <c r="H2" s="1" t="s">
        <v>13</v>
      </c>
      <c r="I2" s="2" t="str">
        <f t="shared" ref="I2:I13" si="0">_xlfn.TEXTJOIN("",TRUE,G2,D2,H2)</f>
        <v>"",</v>
      </c>
      <c r="J2" s="2" t="str">
        <f>_xlfn.TEXTJOIN("",TRUE,G2,E2,H2)</f>
        <v>"",</v>
      </c>
      <c r="M2" s="2" t="str">
        <f>_xlfn.CONCAT(I2:I29)</f>
        <v>"","","","","","","","","","","","",</v>
      </c>
    </row>
    <row r="3" spans="4:13" x14ac:dyDescent="0.45">
      <c r="G3" s="1" t="s">
        <v>12</v>
      </c>
      <c r="H3" s="1" t="s">
        <v>13</v>
      </c>
      <c r="I3" s="2" t="str">
        <f t="shared" si="0"/>
        <v>"",</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19" spans="4:13" x14ac:dyDescent="0.45">
      <c r="D19" t="s">
        <v>1072</v>
      </c>
    </row>
    <row r="20" spans="4:13" x14ac:dyDescent="0.45">
      <c r="D20" t="s">
        <v>1073</v>
      </c>
      <c r="M20" s="2" t="str">
        <f>_xlfn.CONCAT(I20:I47)</f>
        <v/>
      </c>
    </row>
    <row r="21" spans="4:13" x14ac:dyDescent="0.45">
      <c r="D21" t="s">
        <v>1074</v>
      </c>
      <c r="M21" s="2" t="str">
        <f>_xlfn.CONCAT(I21:I48)</f>
        <v/>
      </c>
    </row>
    <row r="22" spans="4:13" x14ac:dyDescent="0.45">
      <c r="D22" t="s">
        <v>1075</v>
      </c>
      <c r="E22" s="2"/>
    </row>
    <row r="23" spans="4:13" x14ac:dyDescent="0.45">
      <c r="D23" t="s">
        <v>1076</v>
      </c>
      <c r="E23" s="2"/>
    </row>
    <row r="24" spans="4:13" x14ac:dyDescent="0.45">
      <c r="D24" t="s">
        <v>1077</v>
      </c>
      <c r="E24" s="2"/>
    </row>
    <row r="25" spans="4:13" x14ac:dyDescent="0.45">
      <c r="D25" t="s">
        <v>1078</v>
      </c>
      <c r="E25" s="2"/>
    </row>
    <row r="26" spans="4:13" x14ac:dyDescent="0.45">
      <c r="D26" t="s">
        <v>1079</v>
      </c>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CB1AC-1C19-47EB-BD8F-7DEB432B768C}">
  <dimension ref="C1:M1048576"/>
  <sheetViews>
    <sheetView topLeftCell="L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55" t="s">
        <v>615</v>
      </c>
      <c r="D2" s="71" t="s">
        <v>641</v>
      </c>
      <c r="E2" s="76" t="s">
        <v>615</v>
      </c>
      <c r="G2" s="1" t="s">
        <v>12</v>
      </c>
      <c r="H2" s="1" t="s">
        <v>13</v>
      </c>
      <c r="I2" s="2" t="str">
        <f t="shared" ref="I2:I7" si="0">_xlfn.TEXTJOIN("",TRUE,G2,D2,H2)</f>
        <v>"– 긴 시간/하루의 때에",</v>
      </c>
      <c r="J2" s="2" t="str">
        <f>_xlfn.TEXTJOIN("",TRUE,G2,E2,H2)</f>
        <v>"in",</v>
      </c>
      <c r="M2" s="2" t="str">
        <f>_xlfn.CONCAT(I2:I29)</f>
        <v>"– 긴 시간/하루의 때에","in the morning","- 세기 연도 계절 월에","– 요일 날짜 특정한 날에","– 정확한 때에","- 구체적 시간, 특정한 시점에",</v>
      </c>
    </row>
    <row r="3" spans="3:13" x14ac:dyDescent="0.45">
      <c r="C3" s="156"/>
      <c r="D3" s="77" t="s">
        <v>642</v>
      </c>
      <c r="E3" s="76" t="s">
        <v>615</v>
      </c>
      <c r="G3" s="1" t="s">
        <v>12</v>
      </c>
      <c r="H3" s="1" t="s">
        <v>13</v>
      </c>
      <c r="I3" s="2" t="str">
        <f t="shared" si="0"/>
        <v>"in the morning",</v>
      </c>
      <c r="J3" s="2" t="str">
        <f t="shared" ref="J3:J7" si="1">_xlfn.TEXTJOIN("",TRUE,G3,E3,H3)</f>
        <v>"in",</v>
      </c>
      <c r="M3" s="2" t="str">
        <f>_xlfn.CONCAT(J2:J29)</f>
        <v>"in","in","in","on ","at","at",</v>
      </c>
    </row>
    <row r="4" spans="3:13" x14ac:dyDescent="0.45">
      <c r="C4" s="157"/>
      <c r="D4" s="72" t="s">
        <v>643</v>
      </c>
      <c r="E4" s="76" t="s">
        <v>615</v>
      </c>
      <c r="G4" s="1" t="s">
        <v>12</v>
      </c>
      <c r="H4" s="1" t="s">
        <v>13</v>
      </c>
      <c r="I4" s="2" t="str">
        <f t="shared" si="0"/>
        <v>"- 세기 연도 계절 월에",</v>
      </c>
      <c r="J4" s="2" t="str">
        <f t="shared" si="1"/>
        <v>"in",</v>
      </c>
    </row>
    <row r="5" spans="3:13" x14ac:dyDescent="0.45">
      <c r="C5" s="75" t="s">
        <v>618</v>
      </c>
      <c r="D5" s="23" t="s">
        <v>644</v>
      </c>
      <c r="E5" s="75" t="s">
        <v>618</v>
      </c>
      <c r="G5" s="1" t="s">
        <v>12</v>
      </c>
      <c r="H5" s="1" t="s">
        <v>13</v>
      </c>
      <c r="I5" s="2" t="str">
        <f t="shared" si="0"/>
        <v>"– 요일 날짜 특정한 날에",</v>
      </c>
      <c r="J5" s="2" t="str">
        <f t="shared" si="1"/>
        <v>"on ",</v>
      </c>
      <c r="M5" t="s">
        <v>38</v>
      </c>
    </row>
    <row r="6" spans="3:13" x14ac:dyDescent="0.45">
      <c r="C6" s="155" t="s">
        <v>620</v>
      </c>
      <c r="D6" s="71" t="s">
        <v>645</v>
      </c>
      <c r="E6" s="76" t="s">
        <v>620</v>
      </c>
      <c r="G6" s="1" t="s">
        <v>12</v>
      </c>
      <c r="H6" s="1" t="s">
        <v>13</v>
      </c>
      <c r="I6" s="2" t="str">
        <f t="shared" si="0"/>
        <v>"– 정확한 때에",</v>
      </c>
      <c r="J6" s="2" t="str">
        <f t="shared" si="1"/>
        <v>"at",</v>
      </c>
      <c r="M6" t="s">
        <v>39</v>
      </c>
    </row>
    <row r="7" spans="3:13" x14ac:dyDescent="0.45">
      <c r="C7" s="157"/>
      <c r="D7" s="72" t="s">
        <v>646</v>
      </c>
      <c r="E7" s="76" t="s">
        <v>620</v>
      </c>
      <c r="G7" s="1" t="s">
        <v>12</v>
      </c>
      <c r="H7" s="1" t="s">
        <v>13</v>
      </c>
      <c r="I7" s="2" t="str">
        <f t="shared" si="0"/>
        <v>"- 구체적 시간, 특정한 시점에",</v>
      </c>
      <c r="J7" s="2" t="str">
        <f t="shared" si="1"/>
        <v>"at",</v>
      </c>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row r="1048576" spans="5:5" x14ac:dyDescent="0.45">
      <c r="E1048576">
        <v>7</v>
      </c>
    </row>
  </sheetData>
  <mergeCells count="2">
    <mergeCell ref="C2:C4"/>
    <mergeCell ref="C6:C7"/>
  </mergeCells>
  <phoneticPr fontId="1" type="noConversion"/>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32F6-DA46-424D-9BAF-562A3FE39D85}">
  <dimension ref="C1:M47"/>
  <sheetViews>
    <sheetView topLeftCell="J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7" t="s">
        <v>594</v>
      </c>
      <c r="D2" s="12" t="s">
        <v>623</v>
      </c>
      <c r="E2" s="17" t="s">
        <v>594</v>
      </c>
      <c r="G2" s="1" t="s">
        <v>12</v>
      </c>
      <c r="H2" s="1" t="s">
        <v>13</v>
      </c>
      <c r="I2" s="2" t="str">
        <f t="shared" ref="I2:I12" si="0">_xlfn.TEXTJOIN("",TRUE,G2,D2,H2)</f>
        <v>"경에 무렵에",</v>
      </c>
      <c r="J2" s="2" t="str">
        <f>_xlfn.TEXTJOIN("",TRUE,G2,E2,H2)</f>
        <v>"around ",</v>
      </c>
      <c r="M2" s="2" t="str">
        <f>_xlfn.CONCAT(I2:I29)</f>
        <v>"경에 무렵에","전에","후에","동안에","(구체적 숫자)","동안에 ","(특정기간)","~까지(계속)","~까지(완료)","부터 ","이후로",</v>
      </c>
    </row>
    <row r="3" spans="3:13" x14ac:dyDescent="0.45">
      <c r="C3" s="17" t="s">
        <v>624</v>
      </c>
      <c r="D3" s="12" t="s">
        <v>625</v>
      </c>
      <c r="E3" s="17" t="s">
        <v>624</v>
      </c>
      <c r="G3" s="1" t="s">
        <v>12</v>
      </c>
      <c r="H3" s="1" t="s">
        <v>13</v>
      </c>
      <c r="I3" s="2" t="str">
        <f t="shared" si="0"/>
        <v>"전에",</v>
      </c>
      <c r="J3" s="2" t="str">
        <f t="shared" ref="J3:J12" si="1">_xlfn.TEXTJOIN("",TRUE,G3,E3,H3)</f>
        <v>"before ",</v>
      </c>
      <c r="M3" s="2" t="str">
        <f>_xlfn.CONCAT(J2:J29)</f>
        <v>"around ","before ","after ","for ","","during ","","until ","by ","from","since",</v>
      </c>
    </row>
    <row r="4" spans="3:13" x14ac:dyDescent="0.45">
      <c r="C4" s="17" t="s">
        <v>626</v>
      </c>
      <c r="D4" s="12" t="s">
        <v>627</v>
      </c>
      <c r="E4" s="17" t="s">
        <v>626</v>
      </c>
      <c r="G4" s="1" t="s">
        <v>12</v>
      </c>
      <c r="H4" s="1" t="s">
        <v>13</v>
      </c>
      <c r="I4" s="2" t="str">
        <f t="shared" si="0"/>
        <v>"후에",</v>
      </c>
      <c r="J4" s="2" t="str">
        <f t="shared" si="1"/>
        <v>"after ",</v>
      </c>
    </row>
    <row r="5" spans="3:13" x14ac:dyDescent="0.45">
      <c r="C5" s="143" t="s">
        <v>585</v>
      </c>
      <c r="D5" s="10" t="s">
        <v>628</v>
      </c>
      <c r="E5" s="143" t="s">
        <v>585</v>
      </c>
      <c r="G5" s="1" t="s">
        <v>12</v>
      </c>
      <c r="H5" s="1" t="s">
        <v>13</v>
      </c>
      <c r="I5" s="2" t="str">
        <f t="shared" si="0"/>
        <v>"동안에",</v>
      </c>
      <c r="J5" s="2" t="str">
        <f t="shared" si="1"/>
        <v>"for ",</v>
      </c>
      <c r="M5" t="s">
        <v>38</v>
      </c>
    </row>
    <row r="6" spans="3:13" x14ac:dyDescent="0.45">
      <c r="C6" s="144"/>
      <c r="D6" s="11" t="s">
        <v>629</v>
      </c>
      <c r="E6" s="144"/>
      <c r="G6" s="1" t="s">
        <v>12</v>
      </c>
      <c r="H6" s="1" t="s">
        <v>13</v>
      </c>
      <c r="I6" s="2" t="str">
        <f t="shared" si="0"/>
        <v>"(구체적 숫자)",</v>
      </c>
      <c r="J6" s="2" t="str">
        <f t="shared" si="1"/>
        <v>"",</v>
      </c>
      <c r="M6" t="s">
        <v>39</v>
      </c>
    </row>
    <row r="7" spans="3:13" x14ac:dyDescent="0.45">
      <c r="C7" s="143" t="s">
        <v>630</v>
      </c>
      <c r="D7" s="10" t="s">
        <v>631</v>
      </c>
      <c r="E7" s="143" t="s">
        <v>630</v>
      </c>
      <c r="G7" s="1" t="s">
        <v>12</v>
      </c>
      <c r="H7" s="1" t="s">
        <v>13</v>
      </c>
      <c r="I7" s="2" t="str">
        <f t="shared" si="0"/>
        <v>"동안에 ",</v>
      </c>
      <c r="J7" s="2" t="str">
        <f t="shared" si="1"/>
        <v>"during ",</v>
      </c>
    </row>
    <row r="8" spans="3:13" x14ac:dyDescent="0.45">
      <c r="C8" s="144"/>
      <c r="D8" s="11" t="s">
        <v>632</v>
      </c>
      <c r="E8" s="144"/>
      <c r="G8" s="1" t="s">
        <v>12</v>
      </c>
      <c r="H8" s="1" t="s">
        <v>13</v>
      </c>
      <c r="I8" s="2" t="str">
        <f t="shared" si="0"/>
        <v>"(특정기간)",</v>
      </c>
      <c r="J8" s="2" t="str">
        <f t="shared" si="1"/>
        <v>"",</v>
      </c>
    </row>
    <row r="9" spans="3:13" x14ac:dyDescent="0.45">
      <c r="C9" s="17" t="s">
        <v>633</v>
      </c>
      <c r="D9" s="12" t="s">
        <v>634</v>
      </c>
      <c r="E9" s="17" t="s">
        <v>633</v>
      </c>
      <c r="G9" s="1" t="s">
        <v>12</v>
      </c>
      <c r="H9" s="1" t="s">
        <v>13</v>
      </c>
      <c r="I9" s="2" t="str">
        <f t="shared" si="0"/>
        <v>"~까지(계속)",</v>
      </c>
      <c r="J9" s="2" t="str">
        <f t="shared" si="1"/>
        <v>"until ",</v>
      </c>
    </row>
    <row r="10" spans="3:13" x14ac:dyDescent="0.45">
      <c r="C10" s="17" t="s">
        <v>635</v>
      </c>
      <c r="D10" s="12" t="s">
        <v>636</v>
      </c>
      <c r="E10" s="17" t="s">
        <v>635</v>
      </c>
      <c r="G10" s="1" t="s">
        <v>12</v>
      </c>
      <c r="H10" s="1" t="s">
        <v>13</v>
      </c>
      <c r="I10" s="2" t="str">
        <f t="shared" si="0"/>
        <v>"~까지(완료)",</v>
      </c>
      <c r="J10" s="2" t="str">
        <f t="shared" si="1"/>
        <v>"by ",</v>
      </c>
    </row>
    <row r="11" spans="3:13" x14ac:dyDescent="0.45">
      <c r="C11" s="17" t="s">
        <v>637</v>
      </c>
      <c r="D11" s="12" t="s">
        <v>638</v>
      </c>
      <c r="E11" s="17" t="s">
        <v>637</v>
      </c>
      <c r="G11" s="1" t="s">
        <v>12</v>
      </c>
      <c r="H11" s="1" t="s">
        <v>13</v>
      </c>
      <c r="I11" s="2" t="str">
        <f t="shared" si="0"/>
        <v>"부터 ",</v>
      </c>
      <c r="J11" s="2" t="str">
        <f t="shared" si="1"/>
        <v>"from",</v>
      </c>
    </row>
    <row r="12" spans="3:13" x14ac:dyDescent="0.45">
      <c r="C12" s="17" t="s">
        <v>639</v>
      </c>
      <c r="D12" s="12" t="s">
        <v>640</v>
      </c>
      <c r="E12" s="17" t="s">
        <v>639</v>
      </c>
      <c r="G12" s="1" t="s">
        <v>12</v>
      </c>
      <c r="H12" s="1" t="s">
        <v>13</v>
      </c>
      <c r="I12" s="2" t="str">
        <f t="shared" si="0"/>
        <v>"이후로",</v>
      </c>
      <c r="J12" s="2" t="str">
        <f t="shared" si="1"/>
        <v>"since",</v>
      </c>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4">
    <mergeCell ref="C5:C6"/>
    <mergeCell ref="C7:C8"/>
    <mergeCell ref="E5:E6"/>
    <mergeCell ref="E7:E8"/>
  </mergeCells>
  <phoneticPr fontId="1" type="noConversion"/>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6B0A-C9BC-4F6F-94E6-A8F2EE3A3D0F}">
  <dimension ref="C1:M47"/>
  <sheetViews>
    <sheetView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55" t="s">
        <v>615</v>
      </c>
      <c r="D2" s="73" t="s">
        <v>616</v>
      </c>
      <c r="E2" s="76" t="s">
        <v>615</v>
      </c>
      <c r="G2" s="1" t="s">
        <v>12</v>
      </c>
      <c r="H2" s="1" t="s">
        <v>13</v>
      </c>
      <c r="I2" s="2" t="str">
        <f t="shared" ref="I2:I6" si="0">_xlfn.TEXTJOIN("",TRUE,G2,D2,H2)</f>
        <v>"– 넓은 장소, 내부 안에",</v>
      </c>
      <c r="J2" s="2" t="str">
        <f>_xlfn.TEXTJOIN("",TRUE,G2,E2,H2)</f>
        <v>"in",</v>
      </c>
      <c r="M2" s="2" t="str">
        <f>_xlfn.CONCAT(I2:I29)</f>
        <v>"– 넓은 장소, 내부 안에","- 도시 국가, 건물, 사물 내부","– 표면에 접촉한 상태 위에","– 비교적 좁은 장소","- 하나의 지점에",</v>
      </c>
    </row>
    <row r="3" spans="3:13" x14ac:dyDescent="0.45">
      <c r="C3" s="157"/>
      <c r="D3" s="74" t="s">
        <v>617</v>
      </c>
      <c r="E3" s="76" t="s">
        <v>615</v>
      </c>
      <c r="G3" s="1" t="s">
        <v>12</v>
      </c>
      <c r="H3" s="1" t="s">
        <v>13</v>
      </c>
      <c r="I3" s="2" t="str">
        <f t="shared" si="0"/>
        <v>"- 도시 국가, 건물, 사물 내부",</v>
      </c>
      <c r="J3" s="2" t="str">
        <f t="shared" ref="J3:J6" si="1">_xlfn.TEXTJOIN("",TRUE,G3,E3,H3)</f>
        <v>"in",</v>
      </c>
      <c r="M3" s="2" t="str">
        <f>_xlfn.CONCAT(J2:J29)</f>
        <v>"in","in","on ","at","at",</v>
      </c>
    </row>
    <row r="4" spans="3:13" x14ac:dyDescent="0.45">
      <c r="C4" s="75" t="s">
        <v>618</v>
      </c>
      <c r="D4" s="23" t="s">
        <v>619</v>
      </c>
      <c r="E4" s="75" t="s">
        <v>618</v>
      </c>
      <c r="G4" s="1" t="s">
        <v>12</v>
      </c>
      <c r="H4" s="1" t="s">
        <v>13</v>
      </c>
      <c r="I4" s="2" t="str">
        <f t="shared" si="0"/>
        <v>"– 표면에 접촉한 상태 위에",</v>
      </c>
      <c r="J4" s="2" t="str">
        <f t="shared" si="1"/>
        <v>"on ",</v>
      </c>
    </row>
    <row r="5" spans="3:13" x14ac:dyDescent="0.45">
      <c r="C5" s="155" t="s">
        <v>620</v>
      </c>
      <c r="D5" s="73" t="s">
        <v>621</v>
      </c>
      <c r="E5" s="76" t="s">
        <v>620</v>
      </c>
      <c r="G5" s="1" t="s">
        <v>12</v>
      </c>
      <c r="H5" s="1" t="s">
        <v>13</v>
      </c>
      <c r="I5" s="2" t="str">
        <f t="shared" si="0"/>
        <v>"– 비교적 좁은 장소",</v>
      </c>
      <c r="J5" s="2" t="str">
        <f t="shared" si="1"/>
        <v>"at",</v>
      </c>
      <c r="M5" t="s">
        <v>38</v>
      </c>
    </row>
    <row r="6" spans="3:13" x14ac:dyDescent="0.45">
      <c r="C6" s="157"/>
      <c r="D6" s="74" t="s">
        <v>622</v>
      </c>
      <c r="E6" s="76" t="s">
        <v>620</v>
      </c>
      <c r="G6" s="1" t="s">
        <v>12</v>
      </c>
      <c r="H6" s="1" t="s">
        <v>13</v>
      </c>
      <c r="I6" s="2" t="str">
        <f t="shared" si="0"/>
        <v>"- 하나의 지점에",</v>
      </c>
      <c r="J6" s="2" t="str">
        <f t="shared" si="1"/>
        <v>"at",</v>
      </c>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2">
    <mergeCell ref="C2:C3"/>
    <mergeCell ref="C5:C6"/>
  </mergeCells>
  <phoneticPr fontId="1" type="noConversion"/>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EF0F5-5DBC-4E18-8504-14268FB03451}">
  <dimension ref="C1:M47"/>
  <sheetViews>
    <sheetView topLeftCell="G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7" t="s">
        <v>606</v>
      </c>
      <c r="D2" s="12" t="s">
        <v>607</v>
      </c>
      <c r="E2" s="17" t="s">
        <v>606</v>
      </c>
      <c r="G2" s="1" t="s">
        <v>12</v>
      </c>
      <c r="H2" s="1" t="s">
        <v>13</v>
      </c>
      <c r="I2" s="2" t="str">
        <f t="shared" ref="I2:I6" si="0">_xlfn.TEXTJOIN("",TRUE,G2,D2,H2)</f>
        <v>"근처에",</v>
      </c>
      <c r="J2" s="2" t="str">
        <f>_xlfn.TEXTJOIN("",TRUE,G2,E2,H2)</f>
        <v>"near",</v>
      </c>
      <c r="M2" s="2" t="str">
        <f>_xlfn.CONCAT(I2:I29)</f>
        <v>"근처에","위에 (떨어져)","아래 (떨어져)","~로(목적지)","뒤에",</v>
      </c>
    </row>
    <row r="3" spans="3:13" x14ac:dyDescent="0.45">
      <c r="C3" s="17" t="s">
        <v>608</v>
      </c>
      <c r="D3" s="12" t="s">
        <v>609</v>
      </c>
      <c r="E3" s="17" t="s">
        <v>608</v>
      </c>
      <c r="G3" s="1" t="s">
        <v>12</v>
      </c>
      <c r="H3" s="1" t="s">
        <v>13</v>
      </c>
      <c r="I3" s="2" t="str">
        <f t="shared" si="0"/>
        <v>"위에 (떨어져)",</v>
      </c>
      <c r="J3" s="2" t="str">
        <f t="shared" ref="J3:J6" si="1">_xlfn.TEXTJOIN("",TRUE,G3,E3,H3)</f>
        <v>"over",</v>
      </c>
      <c r="M3" s="2" t="str">
        <f>_xlfn.CONCAT(J2:J29)</f>
        <v>"near","over","under","to","behind",</v>
      </c>
    </row>
    <row r="4" spans="3:13" x14ac:dyDescent="0.45">
      <c r="C4" s="17" t="s">
        <v>610</v>
      </c>
      <c r="D4" s="12" t="s">
        <v>611</v>
      </c>
      <c r="E4" s="17" t="s">
        <v>610</v>
      </c>
      <c r="G4" s="1" t="s">
        <v>12</v>
      </c>
      <c r="H4" s="1" t="s">
        <v>13</v>
      </c>
      <c r="I4" s="2" t="str">
        <f t="shared" si="0"/>
        <v>"아래 (떨어져)",</v>
      </c>
      <c r="J4" s="2" t="str">
        <f t="shared" si="1"/>
        <v>"under",</v>
      </c>
    </row>
    <row r="5" spans="3:13" x14ac:dyDescent="0.45">
      <c r="C5" s="17" t="s">
        <v>574</v>
      </c>
      <c r="D5" s="12" t="s">
        <v>612</v>
      </c>
      <c r="E5" s="17" t="s">
        <v>574</v>
      </c>
      <c r="G5" s="1" t="s">
        <v>12</v>
      </c>
      <c r="H5" s="1" t="s">
        <v>13</v>
      </c>
      <c r="I5" s="2" t="str">
        <f t="shared" si="0"/>
        <v>"~로(목적지)",</v>
      </c>
      <c r="J5" s="2" t="str">
        <f t="shared" si="1"/>
        <v>"to",</v>
      </c>
      <c r="M5" t="s">
        <v>38</v>
      </c>
    </row>
    <row r="6" spans="3:13" x14ac:dyDescent="0.45">
      <c r="C6" s="17" t="s">
        <v>613</v>
      </c>
      <c r="D6" s="12" t="s">
        <v>614</v>
      </c>
      <c r="E6" s="17" t="s">
        <v>613</v>
      </c>
      <c r="G6" s="1" t="s">
        <v>12</v>
      </c>
      <c r="H6" s="1" t="s">
        <v>13</v>
      </c>
      <c r="I6" s="2" t="str">
        <f t="shared" si="0"/>
        <v>"뒤에",</v>
      </c>
      <c r="J6" s="2" t="str">
        <f t="shared" si="1"/>
        <v>"behind",</v>
      </c>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F1A9C-125A-4921-A28A-3E3079095769}">
  <dimension ref="C1:M47"/>
  <sheetViews>
    <sheetView topLeftCell="M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7" t="s">
        <v>602</v>
      </c>
      <c r="D2" s="12" t="s">
        <v>603</v>
      </c>
      <c r="E2" s="17" t="s">
        <v>602</v>
      </c>
      <c r="G2" s="1" t="s">
        <v>12</v>
      </c>
      <c r="H2" s="1" t="s">
        <v>13</v>
      </c>
      <c r="I2" s="2" t="str">
        <f t="shared" ref="I2:I3" si="0">_xlfn.TEXTJOIN("",TRUE,G2,D2,H2)</f>
        <v>"위에(막연히)",</v>
      </c>
      <c r="J2" s="2" t="str">
        <f>_xlfn.TEXTJOIN("",TRUE,G2,E2,H2)</f>
        <v>"above",</v>
      </c>
      <c r="M2" s="2" t="str">
        <f>_xlfn.CONCAT(I2:I29)</f>
        <v>"위에(막연히)","아래(막연히)",</v>
      </c>
    </row>
    <row r="3" spans="3:13" x14ac:dyDescent="0.45">
      <c r="C3" s="17" t="s">
        <v>604</v>
      </c>
      <c r="D3" s="12" t="s">
        <v>605</v>
      </c>
      <c r="E3" s="17" t="s">
        <v>604</v>
      </c>
      <c r="G3" s="1" t="s">
        <v>12</v>
      </c>
      <c r="H3" s="1" t="s">
        <v>13</v>
      </c>
      <c r="I3" s="2" t="str">
        <f t="shared" si="0"/>
        <v>"아래(막연히)",</v>
      </c>
      <c r="J3" s="2" t="str">
        <f t="shared" ref="J3" si="1">_xlfn.TEXTJOIN("",TRUE,G3,E3,H3)</f>
        <v>"below",</v>
      </c>
      <c r="M3" s="2" t="str">
        <f>_xlfn.CONCAT(J2:J29)</f>
        <v>"above","below",</v>
      </c>
    </row>
    <row r="4" spans="3:13" x14ac:dyDescent="0.45">
      <c r="G4" s="1" t="s">
        <v>12</v>
      </c>
      <c r="H4" s="1" t="s">
        <v>13</v>
      </c>
      <c r="I4" s="2"/>
      <c r="J4" s="2"/>
    </row>
    <row r="5" spans="3:13" x14ac:dyDescent="0.45">
      <c r="G5" s="1" t="s">
        <v>12</v>
      </c>
      <c r="H5" s="1" t="s">
        <v>13</v>
      </c>
      <c r="I5" s="2"/>
      <c r="J5" s="2"/>
      <c r="M5" t="s">
        <v>38</v>
      </c>
    </row>
    <row r="6" spans="3:13" x14ac:dyDescent="0.45">
      <c r="G6" s="1" t="s">
        <v>12</v>
      </c>
      <c r="H6" s="1" t="s">
        <v>13</v>
      </c>
      <c r="I6" s="2"/>
      <c r="J6" s="2"/>
      <c r="M6" t="s">
        <v>39</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F11E-04B2-4CB2-9A43-F8B52DCD8D34}">
  <dimension ref="C1:M47"/>
  <sheetViews>
    <sheetView topLeftCell="G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22" t="s">
        <v>581</v>
      </c>
      <c r="D2" s="23" t="s">
        <v>582</v>
      </c>
      <c r="E2" s="22" t="s">
        <v>581</v>
      </c>
      <c r="G2" s="1" t="s">
        <v>12</v>
      </c>
      <c r="H2" s="1" t="s">
        <v>13</v>
      </c>
      <c r="I2" s="2" t="str">
        <f t="shared" ref="I2:I11" si="0">_xlfn.TEXTJOIN("",TRUE,G2,D2,H2)</f>
        <v>"안으로",</v>
      </c>
      <c r="J2" s="2" t="str">
        <f>_xlfn.TEXTJOIN("",TRUE,G2,E2,H2)</f>
        <v>"into ",</v>
      </c>
      <c r="M2" s="2" t="str">
        <f>_xlfn.CONCAT(I2:I29)</f>
        <v>"안으로","밖으로","~으로(~행의)","쪽으로","가로질러","통과하여","따라","주위에","위로","아래로",</v>
      </c>
    </row>
    <row r="3" spans="3:13" x14ac:dyDescent="0.45">
      <c r="C3" s="22" t="s">
        <v>583</v>
      </c>
      <c r="D3" s="23" t="s">
        <v>584</v>
      </c>
      <c r="E3" s="22" t="s">
        <v>583</v>
      </c>
      <c r="G3" s="1" t="s">
        <v>12</v>
      </c>
      <c r="H3" s="1" t="s">
        <v>13</v>
      </c>
      <c r="I3" s="2" t="str">
        <f t="shared" si="0"/>
        <v>"밖으로",</v>
      </c>
      <c r="J3" s="2" t="str">
        <f t="shared" ref="J3:J11" si="1">_xlfn.TEXTJOIN("",TRUE,G3,E3,H3)</f>
        <v>"out of",</v>
      </c>
      <c r="M3" s="2" t="str">
        <f>_xlfn.CONCAT(J2:J29)</f>
        <v>"into ","out of","for ","toward ","across ","through ","along ","around ","up","down",</v>
      </c>
    </row>
    <row r="4" spans="3:13" x14ac:dyDescent="0.45">
      <c r="C4" s="22" t="s">
        <v>585</v>
      </c>
      <c r="D4" s="23" t="s">
        <v>586</v>
      </c>
      <c r="E4" s="22" t="s">
        <v>585</v>
      </c>
      <c r="G4" s="1" t="s">
        <v>12</v>
      </c>
      <c r="H4" s="1" t="s">
        <v>13</v>
      </c>
      <c r="I4" s="2" t="str">
        <f t="shared" si="0"/>
        <v>"~으로(~행의)",</v>
      </c>
      <c r="J4" s="2" t="str">
        <f t="shared" si="1"/>
        <v>"for ",</v>
      </c>
    </row>
    <row r="5" spans="3:13" x14ac:dyDescent="0.45">
      <c r="C5" s="22" t="s">
        <v>587</v>
      </c>
      <c r="D5" s="23" t="s">
        <v>575</v>
      </c>
      <c r="E5" s="22" t="s">
        <v>587</v>
      </c>
      <c r="G5" s="1" t="s">
        <v>12</v>
      </c>
      <c r="H5" s="1" t="s">
        <v>13</v>
      </c>
      <c r="I5" s="2" t="str">
        <f t="shared" si="0"/>
        <v>"쪽으로",</v>
      </c>
      <c r="J5" s="2" t="str">
        <f t="shared" si="1"/>
        <v>"toward ",</v>
      </c>
      <c r="M5" t="s">
        <v>600</v>
      </c>
    </row>
    <row r="6" spans="3:13" x14ac:dyDescent="0.45">
      <c r="C6" s="22" t="s">
        <v>588</v>
      </c>
      <c r="D6" s="23" t="s">
        <v>589</v>
      </c>
      <c r="E6" s="22" t="s">
        <v>588</v>
      </c>
      <c r="G6" s="1" t="s">
        <v>12</v>
      </c>
      <c r="H6" s="1" t="s">
        <v>13</v>
      </c>
      <c r="I6" s="2" t="str">
        <f t="shared" si="0"/>
        <v>"가로질러",</v>
      </c>
      <c r="J6" s="2" t="str">
        <f t="shared" si="1"/>
        <v>"across ",</v>
      </c>
      <c r="M6" t="s">
        <v>601</v>
      </c>
    </row>
    <row r="7" spans="3:13" x14ac:dyDescent="0.45">
      <c r="C7" s="22" t="s">
        <v>590</v>
      </c>
      <c r="D7" s="23" t="s">
        <v>591</v>
      </c>
      <c r="E7" s="22" t="s">
        <v>590</v>
      </c>
      <c r="G7" s="1" t="s">
        <v>12</v>
      </c>
      <c r="H7" s="1" t="s">
        <v>13</v>
      </c>
      <c r="I7" s="2" t="str">
        <f t="shared" si="0"/>
        <v>"통과하여",</v>
      </c>
      <c r="J7" s="2" t="str">
        <f t="shared" si="1"/>
        <v>"through ",</v>
      </c>
    </row>
    <row r="8" spans="3:13" x14ac:dyDescent="0.45">
      <c r="C8" s="22" t="s">
        <v>592</v>
      </c>
      <c r="D8" s="23" t="s">
        <v>593</v>
      </c>
      <c r="E8" s="22" t="s">
        <v>592</v>
      </c>
      <c r="G8" s="1" t="s">
        <v>12</v>
      </c>
      <c r="H8" s="1" t="s">
        <v>13</v>
      </c>
      <c r="I8" s="2" t="str">
        <f t="shared" si="0"/>
        <v>"따라",</v>
      </c>
      <c r="J8" s="2" t="str">
        <f t="shared" si="1"/>
        <v>"along ",</v>
      </c>
    </row>
    <row r="9" spans="3:13" x14ac:dyDescent="0.45">
      <c r="C9" s="22" t="s">
        <v>594</v>
      </c>
      <c r="D9" s="23" t="s">
        <v>595</v>
      </c>
      <c r="E9" s="22" t="s">
        <v>594</v>
      </c>
      <c r="G9" s="1" t="s">
        <v>12</v>
      </c>
      <c r="H9" s="1" t="s">
        <v>13</v>
      </c>
      <c r="I9" s="2" t="str">
        <f t="shared" si="0"/>
        <v>"주위에",</v>
      </c>
      <c r="J9" s="2" t="str">
        <f t="shared" si="1"/>
        <v>"around ",</v>
      </c>
    </row>
    <row r="10" spans="3:13" x14ac:dyDescent="0.45">
      <c r="C10" s="22" t="s">
        <v>596</v>
      </c>
      <c r="D10" s="23" t="s">
        <v>597</v>
      </c>
      <c r="E10" s="22" t="s">
        <v>596</v>
      </c>
      <c r="G10" s="1" t="s">
        <v>12</v>
      </c>
      <c r="H10" s="1" t="s">
        <v>13</v>
      </c>
      <c r="I10" s="2" t="str">
        <f t="shared" si="0"/>
        <v>"위로",</v>
      </c>
      <c r="J10" s="2" t="str">
        <f t="shared" si="1"/>
        <v>"up",</v>
      </c>
    </row>
    <row r="11" spans="3:13" x14ac:dyDescent="0.45">
      <c r="C11" s="22" t="s">
        <v>598</v>
      </c>
      <c r="D11" s="23" t="s">
        <v>599</v>
      </c>
      <c r="E11" s="22" t="s">
        <v>598</v>
      </c>
      <c r="G11" s="1" t="s">
        <v>12</v>
      </c>
      <c r="H11" s="1" t="s">
        <v>13</v>
      </c>
      <c r="I11" s="2" t="str">
        <f t="shared" si="0"/>
        <v>"아래로",</v>
      </c>
      <c r="J11" s="2" t="str">
        <f t="shared" si="1"/>
        <v>"down",</v>
      </c>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7C99-C937-4BB1-8C6A-A0FA96DFEBA2}">
  <dimension ref="C1:M47"/>
  <sheetViews>
    <sheetView workbookViewId="0">
      <selection activeCell="J21" sqref="J2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22" t="s">
        <v>555</v>
      </c>
      <c r="D2" s="23" t="s">
        <v>556</v>
      </c>
      <c r="E2" s="22" t="s">
        <v>555</v>
      </c>
      <c r="G2" s="1" t="s">
        <v>12</v>
      </c>
      <c r="H2" s="1" t="s">
        <v>13</v>
      </c>
      <c r="I2" s="2" t="str">
        <f t="shared" ref="I2:I13" si="0">_xlfn.TEXTJOIN("",TRUE,G2,D2,H2)</f>
        <v>"~을 타고, ~으로(수단)",</v>
      </c>
      <c r="J2" s="2" t="str">
        <f>_xlfn.TEXTJOIN("",TRUE,G2,E2,H2)</f>
        <v>"by",</v>
      </c>
      <c r="M2" s="2" t="str">
        <f>_xlfn.CONCAT(I2:I29)</f>
        <v>"~을 타고, ~으로(수단)","~을 가지고(도구), ~와 함께","~없이","~와 같이, 처럼","앞에 ","옆에 ","맞은편에 ","A부터 B까지","A와 B 사이에","중에","쪽으로","향해서",</v>
      </c>
    </row>
    <row r="3" spans="3:13" x14ac:dyDescent="0.45">
      <c r="C3" s="158" t="s">
        <v>557</v>
      </c>
      <c r="D3" s="71" t="s">
        <v>578</v>
      </c>
      <c r="E3" s="40" t="s">
        <v>557</v>
      </c>
      <c r="G3" s="1" t="s">
        <v>12</v>
      </c>
      <c r="H3" s="1" t="s">
        <v>13</v>
      </c>
      <c r="I3" s="2" t="str">
        <f t="shared" si="0"/>
        <v>"~을 가지고(도구), ~와 함께",</v>
      </c>
      <c r="J3" s="2" t="str">
        <f t="shared" ref="J3:J13" si="1">_xlfn.TEXTJOIN("",TRUE,G3,E3,H3)</f>
        <v>"with ",</v>
      </c>
      <c r="M3" s="2" t="str">
        <f>_xlfn.CONCAT(J2:J29)</f>
        <v>"by","with ","without ","like ","in front of","next to, by","across from","from A to B","between A and B","among ","to","for",</v>
      </c>
    </row>
    <row r="4" spans="3:13" x14ac:dyDescent="0.45">
      <c r="C4" s="159"/>
      <c r="D4" s="23" t="s">
        <v>559</v>
      </c>
      <c r="E4" s="22" t="s">
        <v>558</v>
      </c>
      <c r="G4" s="1" t="s">
        <v>12</v>
      </c>
      <c r="H4" s="1" t="s">
        <v>13</v>
      </c>
      <c r="I4" s="2" t="str">
        <f t="shared" si="0"/>
        <v>"~없이",</v>
      </c>
      <c r="J4" s="2" t="str">
        <f t="shared" si="1"/>
        <v>"without ",</v>
      </c>
    </row>
    <row r="5" spans="3:13" x14ac:dyDescent="0.45">
      <c r="C5" s="22" t="s">
        <v>558</v>
      </c>
      <c r="D5" s="23" t="s">
        <v>561</v>
      </c>
      <c r="E5" s="22" t="s">
        <v>560</v>
      </c>
      <c r="G5" s="1" t="s">
        <v>12</v>
      </c>
      <c r="H5" s="1" t="s">
        <v>13</v>
      </c>
      <c r="I5" s="2" t="str">
        <f t="shared" si="0"/>
        <v>"~와 같이, 처럼",</v>
      </c>
      <c r="J5" s="2" t="str">
        <f t="shared" si="1"/>
        <v>"like ",</v>
      </c>
      <c r="M5" t="s">
        <v>579</v>
      </c>
    </row>
    <row r="6" spans="3:13" x14ac:dyDescent="0.45">
      <c r="C6" s="22" t="s">
        <v>560</v>
      </c>
      <c r="D6" s="23" t="s">
        <v>563</v>
      </c>
      <c r="E6" s="22" t="s">
        <v>562</v>
      </c>
      <c r="G6" s="1" t="s">
        <v>12</v>
      </c>
      <c r="H6" s="1" t="s">
        <v>13</v>
      </c>
      <c r="I6" s="2" t="str">
        <f t="shared" si="0"/>
        <v>"앞에 ",</v>
      </c>
      <c r="J6" s="2" t="str">
        <f t="shared" si="1"/>
        <v>"in front of",</v>
      </c>
      <c r="M6" t="s">
        <v>580</v>
      </c>
    </row>
    <row r="7" spans="3:13" x14ac:dyDescent="0.45">
      <c r="C7" s="22" t="s">
        <v>562</v>
      </c>
      <c r="D7" s="23" t="s">
        <v>565</v>
      </c>
      <c r="E7" s="22" t="s">
        <v>564</v>
      </c>
      <c r="G7" s="1" t="s">
        <v>12</v>
      </c>
      <c r="H7" s="1" t="s">
        <v>13</v>
      </c>
      <c r="I7" s="2" t="str">
        <f t="shared" si="0"/>
        <v>"옆에 ",</v>
      </c>
      <c r="J7" s="2" t="str">
        <f t="shared" si="1"/>
        <v>"next to, by",</v>
      </c>
    </row>
    <row r="8" spans="3:13" x14ac:dyDescent="0.45">
      <c r="C8" s="22" t="s">
        <v>564</v>
      </c>
      <c r="D8" s="23" t="s">
        <v>567</v>
      </c>
      <c r="E8" s="22" t="s">
        <v>566</v>
      </c>
      <c r="G8" s="1" t="s">
        <v>12</v>
      </c>
      <c r="H8" s="1" t="s">
        <v>13</v>
      </c>
      <c r="I8" s="2" t="str">
        <f t="shared" si="0"/>
        <v>"맞은편에 ",</v>
      </c>
      <c r="J8" s="2" t="str">
        <f t="shared" si="1"/>
        <v>"across from",</v>
      </c>
    </row>
    <row r="9" spans="3:13" ht="24" x14ac:dyDescent="0.45">
      <c r="C9" s="22" t="s">
        <v>566</v>
      </c>
      <c r="D9" s="23" t="s">
        <v>569</v>
      </c>
      <c r="E9" s="22" t="s">
        <v>568</v>
      </c>
      <c r="G9" s="1" t="s">
        <v>12</v>
      </c>
      <c r="H9" s="1" t="s">
        <v>13</v>
      </c>
      <c r="I9" s="2" t="str">
        <f t="shared" si="0"/>
        <v>"A부터 B까지",</v>
      </c>
      <c r="J9" s="2" t="str">
        <f t="shared" si="1"/>
        <v>"from A to B",</v>
      </c>
    </row>
    <row r="10" spans="3:13" ht="24" x14ac:dyDescent="0.45">
      <c r="C10" s="22" t="s">
        <v>568</v>
      </c>
      <c r="D10" s="23" t="s">
        <v>571</v>
      </c>
      <c r="E10" s="22" t="s">
        <v>570</v>
      </c>
      <c r="G10" s="1" t="s">
        <v>12</v>
      </c>
      <c r="H10" s="1" t="s">
        <v>13</v>
      </c>
      <c r="I10" s="2" t="str">
        <f t="shared" si="0"/>
        <v>"A와 B 사이에",</v>
      </c>
      <c r="J10" s="2" t="str">
        <f t="shared" si="1"/>
        <v>"between A and B",</v>
      </c>
    </row>
    <row r="11" spans="3:13" ht="24" x14ac:dyDescent="0.45">
      <c r="C11" s="22" t="s">
        <v>570</v>
      </c>
      <c r="D11" s="23" t="s">
        <v>573</v>
      </c>
      <c r="E11" s="22" t="s">
        <v>572</v>
      </c>
      <c r="G11" s="1" t="s">
        <v>12</v>
      </c>
      <c r="H11" s="1" t="s">
        <v>13</v>
      </c>
      <c r="I11" s="2" t="str">
        <f t="shared" si="0"/>
        <v>"중에",</v>
      </c>
      <c r="J11" s="2" t="str">
        <f t="shared" si="1"/>
        <v>"among ",</v>
      </c>
    </row>
    <row r="12" spans="3:13" x14ac:dyDescent="0.45">
      <c r="C12" s="22" t="s">
        <v>572</v>
      </c>
      <c r="D12" s="23" t="s">
        <v>575</v>
      </c>
      <c r="E12" s="22" t="s">
        <v>574</v>
      </c>
      <c r="G12" s="1" t="s">
        <v>12</v>
      </c>
      <c r="H12" s="1" t="s">
        <v>13</v>
      </c>
      <c r="I12" s="2" t="str">
        <f t="shared" si="0"/>
        <v>"쪽으로",</v>
      </c>
      <c r="J12" s="2" t="str">
        <f t="shared" si="1"/>
        <v>"to",</v>
      </c>
    </row>
    <row r="13" spans="3:13" x14ac:dyDescent="0.45">
      <c r="C13" s="22" t="s">
        <v>574</v>
      </c>
      <c r="D13" s="23" t="s">
        <v>577</v>
      </c>
      <c r="E13" s="22" t="s">
        <v>576</v>
      </c>
      <c r="G13" s="1" t="s">
        <v>12</v>
      </c>
      <c r="H13" s="1" t="s">
        <v>13</v>
      </c>
      <c r="I13" s="2" t="str">
        <f t="shared" si="0"/>
        <v>"향해서",</v>
      </c>
      <c r="J13" s="2" t="str">
        <f t="shared" si="1"/>
        <v>"for",</v>
      </c>
    </row>
    <row r="14" spans="3:13" x14ac:dyDescent="0.45">
      <c r="C14" s="22" t="s">
        <v>576</v>
      </c>
      <c r="D14" s="23" t="s">
        <v>577</v>
      </c>
      <c r="E14" s="22" t="s">
        <v>576</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C3:C4"/>
  </mergeCells>
  <phoneticPr fontId="1" type="noConversion"/>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211BF-FF51-4BF8-A108-69EEBDE38BBE}">
  <dimension ref="C1:M47"/>
  <sheetViews>
    <sheetView workbookViewId="0">
      <selection activeCell="E19" sqref="E19"/>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42" t="s">
        <v>365</v>
      </c>
      <c r="D2" s="29" t="s">
        <v>366</v>
      </c>
      <c r="E2" s="42" t="s">
        <v>365</v>
      </c>
      <c r="G2" s="1" t="s">
        <v>12</v>
      </c>
      <c r="H2" s="1" t="s">
        <v>13</v>
      </c>
      <c r="I2" s="2" t="str">
        <f t="shared" ref="I2:I13" si="0">_xlfn.TEXTJOIN("",TRUE,G2,D2,H2)</f>
        <v>"그리고, 그래서",</v>
      </c>
      <c r="J2" s="2" t="str">
        <f>_xlfn.TEXTJOIN("",TRUE,G2,E2,H2)</f>
        <v>"and",</v>
      </c>
      <c r="M2" s="2" t="str">
        <f>_xlfn.CONCAT(I2:I29)</f>
        <v>"그리고, 그래서","앞뒤 내용이 대등할 때","그러나, 하지만","앞뒤 내용이 반대될 때","혹은, 또는","둘 이상 중에서 선택할 때","그래서, 그 결과","앞-원인, 뒤-결과","","","","",</v>
      </c>
    </row>
    <row r="3" spans="3:13" x14ac:dyDescent="0.45">
      <c r="C3" s="42" t="s">
        <v>365</v>
      </c>
      <c r="D3" s="22" t="s">
        <v>355</v>
      </c>
      <c r="E3" s="42" t="s">
        <v>365</v>
      </c>
      <c r="G3" s="1" t="s">
        <v>12</v>
      </c>
      <c r="H3" s="1" t="s">
        <v>13</v>
      </c>
      <c r="I3" s="2" t="str">
        <f t="shared" si="0"/>
        <v>"앞뒤 내용이 대등할 때",</v>
      </c>
      <c r="J3" s="2" t="str">
        <f t="shared" ref="J3:J13" si="1">_xlfn.TEXTJOIN("",TRUE,G3,E3,H3)</f>
        <v>"and",</v>
      </c>
      <c r="M3" s="2" t="str">
        <f>_xlfn.CONCAT(J2:J29)</f>
        <v>"and","and","but","but","or","or","so","so","","","","",</v>
      </c>
    </row>
    <row r="4" spans="3:13" x14ac:dyDescent="0.45">
      <c r="C4" s="42" t="s">
        <v>356</v>
      </c>
      <c r="D4" s="29" t="s">
        <v>357</v>
      </c>
      <c r="E4" s="42" t="s">
        <v>356</v>
      </c>
      <c r="G4" s="1" t="s">
        <v>12</v>
      </c>
      <c r="H4" s="1" t="s">
        <v>13</v>
      </c>
      <c r="I4" s="2" t="str">
        <f t="shared" si="0"/>
        <v>"그러나, 하지만",</v>
      </c>
      <c r="J4" s="2" t="str">
        <f t="shared" si="1"/>
        <v>"but",</v>
      </c>
    </row>
    <row r="5" spans="3:13" x14ac:dyDescent="0.45">
      <c r="C5" s="42" t="s">
        <v>356</v>
      </c>
      <c r="D5" s="22" t="s">
        <v>358</v>
      </c>
      <c r="E5" s="42" t="s">
        <v>356</v>
      </c>
      <c r="G5" s="1" t="s">
        <v>12</v>
      </c>
      <c r="H5" s="1" t="s">
        <v>13</v>
      </c>
      <c r="I5" s="2" t="str">
        <f t="shared" si="0"/>
        <v>"앞뒤 내용이 반대될 때",</v>
      </c>
      <c r="J5" s="2" t="str">
        <f t="shared" si="1"/>
        <v>"but",</v>
      </c>
      <c r="M5" t="s">
        <v>367</v>
      </c>
    </row>
    <row r="6" spans="3:13" x14ac:dyDescent="0.45">
      <c r="C6" s="42" t="s">
        <v>359</v>
      </c>
      <c r="D6" s="29" t="s">
        <v>360</v>
      </c>
      <c r="E6" s="42" t="s">
        <v>359</v>
      </c>
      <c r="G6" s="1" t="s">
        <v>12</v>
      </c>
      <c r="H6" s="1" t="s">
        <v>13</v>
      </c>
      <c r="I6" s="2" t="str">
        <f t="shared" si="0"/>
        <v>"혹은, 또는",</v>
      </c>
      <c r="J6" s="2" t="str">
        <f t="shared" si="1"/>
        <v>"or",</v>
      </c>
      <c r="M6" t="s">
        <v>368</v>
      </c>
    </row>
    <row r="7" spans="3:13" x14ac:dyDescent="0.45">
      <c r="C7" s="42" t="s">
        <v>359</v>
      </c>
      <c r="D7" s="22" t="s">
        <v>361</v>
      </c>
      <c r="E7" s="42" t="s">
        <v>359</v>
      </c>
      <c r="G7" s="1" t="s">
        <v>12</v>
      </c>
      <c r="H7" s="1" t="s">
        <v>13</v>
      </c>
      <c r="I7" s="2" t="str">
        <f t="shared" si="0"/>
        <v>"둘 이상 중에서 선택할 때",</v>
      </c>
      <c r="J7" s="2" t="str">
        <f t="shared" si="1"/>
        <v>"or",</v>
      </c>
    </row>
    <row r="8" spans="3:13" x14ac:dyDescent="0.45">
      <c r="C8" s="42" t="s">
        <v>362</v>
      </c>
      <c r="D8" s="29" t="s">
        <v>363</v>
      </c>
      <c r="E8" s="42" t="s">
        <v>362</v>
      </c>
      <c r="G8" s="1" t="s">
        <v>12</v>
      </c>
      <c r="H8" s="1" t="s">
        <v>13</v>
      </c>
      <c r="I8" s="2" t="str">
        <f t="shared" si="0"/>
        <v>"그래서, 그 결과",</v>
      </c>
      <c r="J8" s="2" t="str">
        <f t="shared" si="1"/>
        <v>"so",</v>
      </c>
    </row>
    <row r="9" spans="3:13" x14ac:dyDescent="0.45">
      <c r="C9" s="42" t="s">
        <v>362</v>
      </c>
      <c r="D9" s="22" t="s">
        <v>364</v>
      </c>
      <c r="E9" s="42" t="s">
        <v>362</v>
      </c>
      <c r="G9" s="1" t="s">
        <v>12</v>
      </c>
      <c r="H9" s="1" t="s">
        <v>13</v>
      </c>
      <c r="I9" s="2" t="str">
        <f t="shared" si="0"/>
        <v>"앞-원인, 뒤-결과",</v>
      </c>
      <c r="J9" s="2" t="str">
        <f t="shared" si="1"/>
        <v>"so",</v>
      </c>
    </row>
    <row r="10" spans="3:13" x14ac:dyDescent="0.45">
      <c r="G10" s="1" t="s">
        <v>12</v>
      </c>
      <c r="H10" s="1" t="s">
        <v>13</v>
      </c>
      <c r="I10" s="2" t="str">
        <f t="shared" si="0"/>
        <v>"",</v>
      </c>
      <c r="J10" s="2" t="str">
        <f t="shared" si="1"/>
        <v>"",</v>
      </c>
    </row>
    <row r="11" spans="3:13" x14ac:dyDescent="0.45">
      <c r="G11" s="1" t="s">
        <v>12</v>
      </c>
      <c r="H11" s="1" t="s">
        <v>13</v>
      </c>
      <c r="I11" s="2" t="str">
        <f t="shared" si="0"/>
        <v>"",</v>
      </c>
      <c r="J11" s="2" t="str">
        <f t="shared" si="1"/>
        <v>"",</v>
      </c>
    </row>
    <row r="12" spans="3:13" x14ac:dyDescent="0.45">
      <c r="G12" s="1" t="s">
        <v>12</v>
      </c>
      <c r="H12" s="1" t="s">
        <v>13</v>
      </c>
      <c r="I12" s="2" t="str">
        <f t="shared" si="0"/>
        <v>"",</v>
      </c>
      <c r="J12" s="2" t="str">
        <f t="shared" si="1"/>
        <v>"",</v>
      </c>
    </row>
    <row r="13" spans="3:13" x14ac:dyDescent="0.45">
      <c r="G13" s="1" t="s">
        <v>12</v>
      </c>
      <c r="H13" s="1" t="s">
        <v>13</v>
      </c>
      <c r="I13" s="2" t="str">
        <f t="shared" si="0"/>
        <v>"",</v>
      </c>
      <c r="J13" s="2" t="str">
        <f t="shared" si="1"/>
        <v>"",</v>
      </c>
    </row>
    <row r="15" spans="3:13" x14ac:dyDescent="0.45">
      <c r="L15" t="s">
        <v>1063</v>
      </c>
    </row>
    <row r="19" spans="5:13" x14ac:dyDescent="0.45">
      <c r="E19" t="s">
        <v>1086</v>
      </c>
    </row>
    <row r="20" spans="5:13" x14ac:dyDescent="0.45">
      <c r="E20" t="s">
        <v>1064</v>
      </c>
      <c r="M20" s="2" t="str">
        <f>_xlfn.CONCAT(I20:I47)</f>
        <v/>
      </c>
    </row>
    <row r="21" spans="5:13" x14ac:dyDescent="0.45">
      <c r="E21" t="s">
        <v>1065</v>
      </c>
      <c r="M21" s="2" t="str">
        <f>_xlfn.CONCAT(I21:I48)</f>
        <v/>
      </c>
    </row>
    <row r="22" spans="5:13" x14ac:dyDescent="0.45">
      <c r="E22" s="2" t="s">
        <v>1066</v>
      </c>
    </row>
    <row r="23" spans="5:13" x14ac:dyDescent="0.45">
      <c r="E23" s="2" t="s">
        <v>1067</v>
      </c>
    </row>
    <row r="24" spans="5:13" x14ac:dyDescent="0.45">
      <c r="E24" s="2" t="s">
        <v>1068</v>
      </c>
    </row>
    <row r="25" spans="5:13" x14ac:dyDescent="0.45">
      <c r="E25" s="2" t="s">
        <v>1069</v>
      </c>
    </row>
    <row r="26" spans="5:13" x14ac:dyDescent="0.45">
      <c r="E26" s="2" t="s">
        <v>1070</v>
      </c>
    </row>
    <row r="27" spans="5:13" x14ac:dyDescent="0.45">
      <c r="E27" s="2" t="s">
        <v>1071</v>
      </c>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pageSetup paperSize="9" orientation="portrait" horizontalDpi="4294967293" verticalDpi="0" r:id="rId1"/>
  <legacyDrawing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3D968-ACFF-448F-AB25-072A8D76E75D}">
  <dimension ref="C1:M47"/>
  <sheetViews>
    <sheetView topLeftCell="F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43" t="s">
        <v>369</v>
      </c>
      <c r="D2" s="44" t="s">
        <v>370</v>
      </c>
      <c r="E2" s="43" t="s">
        <v>369</v>
      </c>
      <c r="G2" s="1" t="s">
        <v>12</v>
      </c>
      <c r="H2" s="1" t="s">
        <v>13</v>
      </c>
      <c r="I2" s="2" t="str">
        <f t="shared" ref="I2:I3" si="0">_xlfn.TEXTJOIN("",TRUE,G2,D2,H2)</f>
        <v>"~하는 것",</v>
      </c>
      <c r="J2" s="2" t="str">
        <f>_xlfn.TEXTJOIN("",TRUE,G2,E2,H2)</f>
        <v>"that ",</v>
      </c>
      <c r="M2" s="2" t="str">
        <f>_xlfn.CONCAT(I2:I29)</f>
        <v>"~하는 것","~인지 아닌지",</v>
      </c>
    </row>
    <row r="3" spans="3:13" x14ac:dyDescent="0.45">
      <c r="C3" s="45" t="s">
        <v>371</v>
      </c>
      <c r="D3" s="160" t="s">
        <v>373</v>
      </c>
      <c r="E3" s="45" t="s">
        <v>374</v>
      </c>
      <c r="G3" s="1" t="s">
        <v>12</v>
      </c>
      <c r="H3" s="1" t="s">
        <v>13</v>
      </c>
      <c r="I3" s="2" t="str">
        <f t="shared" si="0"/>
        <v>"~인지 아닌지",</v>
      </c>
      <c r="J3" s="2" t="str">
        <f t="shared" ref="J3" si="1">_xlfn.TEXTJOIN("",TRUE,G3,E3,H3)</f>
        <v>"if/whether ~ (or not)",</v>
      </c>
      <c r="M3" s="2" t="str">
        <f>_xlfn.CONCAT(J2:J29)</f>
        <v>"that ","if/whether ~ (or not)",</v>
      </c>
    </row>
    <row r="4" spans="3:13" x14ac:dyDescent="0.45">
      <c r="C4" s="46" t="s">
        <v>372</v>
      </c>
      <c r="D4" s="161"/>
      <c r="E4" s="46"/>
      <c r="G4" s="1" t="s">
        <v>12</v>
      </c>
      <c r="H4" s="1" t="s">
        <v>13</v>
      </c>
      <c r="I4" s="2"/>
      <c r="J4" s="2"/>
    </row>
    <row r="5" spans="3:13" x14ac:dyDescent="0.45">
      <c r="G5" s="1" t="s">
        <v>12</v>
      </c>
      <c r="H5" s="1" t="s">
        <v>13</v>
      </c>
      <c r="I5" s="2"/>
      <c r="J5" s="2"/>
      <c r="M5" t="s">
        <v>375</v>
      </c>
    </row>
    <row r="6" spans="3:13" x14ac:dyDescent="0.45">
      <c r="G6" s="1" t="s">
        <v>12</v>
      </c>
      <c r="H6" s="1" t="s">
        <v>13</v>
      </c>
      <c r="I6" s="2"/>
      <c r="J6" s="2"/>
      <c r="M6" t="s">
        <v>376</v>
      </c>
    </row>
    <row r="7" spans="3:13" x14ac:dyDescent="0.45">
      <c r="G7" s="1" t="s">
        <v>12</v>
      </c>
      <c r="H7" s="1" t="s">
        <v>13</v>
      </c>
      <c r="I7" s="2"/>
      <c r="J7" s="2"/>
    </row>
    <row r="8" spans="3:13" x14ac:dyDescent="0.45">
      <c r="G8" s="1" t="s">
        <v>12</v>
      </c>
      <c r="H8" s="1" t="s">
        <v>13</v>
      </c>
      <c r="I8" s="2"/>
      <c r="J8" s="2"/>
    </row>
    <row r="9" spans="3:13" x14ac:dyDescent="0.45">
      <c r="G9" s="1" t="s">
        <v>12</v>
      </c>
      <c r="H9" s="1" t="s">
        <v>13</v>
      </c>
      <c r="I9" s="2"/>
      <c r="J9" s="2"/>
    </row>
    <row r="10" spans="3:13" x14ac:dyDescent="0.45">
      <c r="G10" s="1" t="s">
        <v>12</v>
      </c>
      <c r="H10" s="1" t="s">
        <v>13</v>
      </c>
      <c r="I10" s="2"/>
      <c r="J10" s="2"/>
    </row>
    <row r="11" spans="3:13" x14ac:dyDescent="0.45">
      <c r="G11" s="1" t="s">
        <v>12</v>
      </c>
      <c r="H11" s="1" t="s">
        <v>13</v>
      </c>
      <c r="I11" s="2"/>
      <c r="J11" s="2"/>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1">
    <mergeCell ref="D3:D4"/>
  </mergeCells>
  <phoneticPr fontId="1" type="noConversion"/>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72DD-559E-4680-AF07-F363E334F8C4}">
  <dimension ref="D1:M47"/>
  <sheetViews>
    <sheetView topLeftCell="B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47" t="s">
        <v>389</v>
      </c>
      <c r="E2" s="48" t="s">
        <v>390</v>
      </c>
      <c r="G2" s="1" t="s">
        <v>12</v>
      </c>
      <c r="H2" s="1" t="s">
        <v>13</v>
      </c>
      <c r="I2" s="2" t="str">
        <f t="shared" ref="I2:I8" si="0">_xlfn.TEXTJOIN("",TRUE,G2,D2,H2)</f>
        <v>"SV 할 때 SV 한다",</v>
      </c>
      <c r="J2" s="2" t="str">
        <f>_xlfn.TEXTJOIN("",TRUE,G2,E2,H2)</f>
        <v>"SV when, as SV ",</v>
      </c>
      <c r="M2" s="2" t="str">
        <f>_xlfn.CONCAT(I2:I29)</f>
        <v>"SV 할 때 SV 한다","SV 이후로 SV","SV 동안에 SV","SV 전에 SV","SV 후에 SV","SV 하자마자 SV","SV 때까지 SV",</v>
      </c>
    </row>
    <row r="3" spans="4:13" x14ac:dyDescent="0.45">
      <c r="D3" s="49" t="s">
        <v>377</v>
      </c>
      <c r="E3" s="50" t="s">
        <v>378</v>
      </c>
      <c r="G3" s="1" t="s">
        <v>12</v>
      </c>
      <c r="H3" s="1" t="s">
        <v>13</v>
      </c>
      <c r="I3" s="2" t="str">
        <f t="shared" si="0"/>
        <v>"SV 이후로 SV",</v>
      </c>
      <c r="J3" s="2" t="str">
        <f t="shared" ref="J3:J8" si="1">_xlfn.TEXTJOIN("",TRUE,G3,E3,H3)</f>
        <v>"SV since SV ",</v>
      </c>
      <c r="M3" s="2" t="str">
        <f>_xlfn.CONCAT(J2:J29)</f>
        <v>"SV when, as SV ","SV since SV ","SV while SV ","SV before SV ","SV after SV ","SV as soon as SV ","SV until/till SV ",</v>
      </c>
    </row>
    <row r="4" spans="4:13" x14ac:dyDescent="0.45">
      <c r="D4" s="49" t="s">
        <v>379</v>
      </c>
      <c r="E4" s="50" t="s">
        <v>380</v>
      </c>
      <c r="G4" s="1" t="s">
        <v>12</v>
      </c>
      <c r="H4" s="1" t="s">
        <v>13</v>
      </c>
      <c r="I4" s="2" t="str">
        <f t="shared" si="0"/>
        <v>"SV 동안에 SV",</v>
      </c>
      <c r="J4" s="2" t="str">
        <f t="shared" si="1"/>
        <v>"SV while SV ",</v>
      </c>
    </row>
    <row r="5" spans="4:13" x14ac:dyDescent="0.45">
      <c r="D5" s="49" t="s">
        <v>381</v>
      </c>
      <c r="E5" s="50" t="s">
        <v>382</v>
      </c>
      <c r="G5" s="1" t="s">
        <v>12</v>
      </c>
      <c r="H5" s="1" t="s">
        <v>13</v>
      </c>
      <c r="I5" s="2" t="str">
        <f t="shared" si="0"/>
        <v>"SV 전에 SV",</v>
      </c>
      <c r="J5" s="2" t="str">
        <f t="shared" si="1"/>
        <v>"SV before SV ",</v>
      </c>
      <c r="M5" t="s">
        <v>391</v>
      </c>
    </row>
    <row r="6" spans="4:13" x14ac:dyDescent="0.45">
      <c r="D6" s="49" t="s">
        <v>383</v>
      </c>
      <c r="E6" s="50" t="s">
        <v>384</v>
      </c>
      <c r="G6" s="1" t="s">
        <v>12</v>
      </c>
      <c r="H6" s="1" t="s">
        <v>13</v>
      </c>
      <c r="I6" s="2" t="str">
        <f t="shared" si="0"/>
        <v>"SV 후에 SV",</v>
      </c>
      <c r="J6" s="2" t="str">
        <f t="shared" si="1"/>
        <v>"SV after SV ",</v>
      </c>
      <c r="M6" t="s">
        <v>392</v>
      </c>
    </row>
    <row r="7" spans="4:13" x14ac:dyDescent="0.45">
      <c r="D7" s="51" t="s">
        <v>385</v>
      </c>
      <c r="E7" s="50" t="s">
        <v>386</v>
      </c>
      <c r="G7" s="1" t="s">
        <v>12</v>
      </c>
      <c r="H7" s="1" t="s">
        <v>13</v>
      </c>
      <c r="I7" s="2" t="str">
        <f t="shared" si="0"/>
        <v>"SV 하자마자 SV",</v>
      </c>
      <c r="J7" s="2" t="str">
        <f t="shared" si="1"/>
        <v>"SV as soon as SV ",</v>
      </c>
    </row>
    <row r="8" spans="4:13" x14ac:dyDescent="0.45">
      <c r="D8" s="49" t="s">
        <v>387</v>
      </c>
      <c r="E8" s="50" t="s">
        <v>388</v>
      </c>
      <c r="G8" s="1" t="s">
        <v>12</v>
      </c>
      <c r="H8" s="1" t="s">
        <v>13</v>
      </c>
      <c r="I8" s="2" t="str">
        <f t="shared" si="0"/>
        <v>"SV 때까지 SV",</v>
      </c>
      <c r="J8" s="2" t="str">
        <f t="shared" si="1"/>
        <v>"SV until/till SV ",</v>
      </c>
    </row>
    <row r="9" spans="4:13" x14ac:dyDescent="0.45">
      <c r="D9" s="49" t="s">
        <v>387</v>
      </c>
      <c r="E9" s="50" t="s">
        <v>388</v>
      </c>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9B092-13C4-4844-A2CE-85EE8EAE6DBE}">
  <dimension ref="B1:M47"/>
  <sheetViews>
    <sheetView topLeftCell="B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29" t="s">
        <v>393</v>
      </c>
      <c r="E2" s="22" t="s">
        <v>394</v>
      </c>
      <c r="G2" s="1" t="s">
        <v>12</v>
      </c>
      <c r="H2" s="1" t="s">
        <v>13</v>
      </c>
      <c r="I2" s="2" t="str">
        <f t="shared" ref="I2:I6" si="0">_xlfn.TEXTJOIN("",TRUE,G2,D2,H2)</f>
        <v>"~때문에",</v>
      </c>
      <c r="J2" s="2" t="str">
        <f>_xlfn.TEXTJOIN("",TRUE,G2,E2,H2)</f>
        <v>"because since as",</v>
      </c>
      <c r="M2" s="2" t="str">
        <f>_xlfn.CONCAT(I2:I29)</f>
        <v>"~때문에","만약~라면","만약~하지 않는다면","~에도 불구하고 ","~하기 위해서","매우 (원인)해서 (결과)하다",</v>
      </c>
    </row>
    <row r="3" spans="4:13" x14ac:dyDescent="0.45">
      <c r="D3" s="29" t="s">
        <v>410</v>
      </c>
      <c r="E3" t="s">
        <v>409</v>
      </c>
      <c r="G3" s="1" t="s">
        <v>12</v>
      </c>
      <c r="H3" s="1" t="s">
        <v>13</v>
      </c>
      <c r="I3" s="2" t="str">
        <f t="shared" si="0"/>
        <v>"만약~라면",</v>
      </c>
      <c r="J3" s="2" t="str">
        <f t="shared" ref="J3:J6" si="1">_xlfn.TEXTJOIN("",TRUE,G3,E3,H3)</f>
        <v>"if",</v>
      </c>
      <c r="M3" s="2" t="str">
        <f>_xlfn.CONCAT(J2:J29)</f>
        <v>"because since as","if","unless (= if ~ not)","even though, even if","so that, in order that","so 형/부(원인) that (결과)",</v>
      </c>
    </row>
    <row r="4" spans="4:13" x14ac:dyDescent="0.45">
      <c r="D4" t="s">
        <v>407</v>
      </c>
      <c r="E4" t="s">
        <v>408</v>
      </c>
      <c r="G4" s="1" t="s">
        <v>12</v>
      </c>
      <c r="H4" s="1" t="s">
        <v>13</v>
      </c>
      <c r="I4" s="2" t="str">
        <f t="shared" si="0"/>
        <v>"만약~하지 않는다면",</v>
      </c>
      <c r="J4" s="2" t="str">
        <f t="shared" si="1"/>
        <v>"unless (= if ~ not)",</v>
      </c>
    </row>
    <row r="5" spans="4:13" x14ac:dyDescent="0.45">
      <c r="D5" s="29" t="s">
        <v>398</v>
      </c>
      <c r="E5" s="33" t="s">
        <v>400</v>
      </c>
      <c r="G5" s="1" t="s">
        <v>12</v>
      </c>
      <c r="H5" s="1" t="s">
        <v>13</v>
      </c>
      <c r="I5" s="2" t="str">
        <f t="shared" si="0"/>
        <v>"~에도 불구하고 ",</v>
      </c>
      <c r="J5" s="2" t="str">
        <f t="shared" si="1"/>
        <v>"even though, even if",</v>
      </c>
      <c r="M5" t="s">
        <v>414</v>
      </c>
    </row>
    <row r="6" spans="4:13" x14ac:dyDescent="0.45">
      <c r="D6" s="29" t="s">
        <v>401</v>
      </c>
      <c r="E6" s="32" t="s">
        <v>411</v>
      </c>
      <c r="G6" s="1" t="s">
        <v>12</v>
      </c>
      <c r="H6" s="1" t="s">
        <v>13</v>
      </c>
      <c r="I6" s="2" t="str">
        <f t="shared" si="0"/>
        <v>"~하기 위해서",</v>
      </c>
      <c r="J6" s="2" t="str">
        <f t="shared" si="1"/>
        <v>"so that, in order that",</v>
      </c>
      <c r="M6" t="s">
        <v>415</v>
      </c>
    </row>
    <row r="7" spans="4:13" x14ac:dyDescent="0.45">
      <c r="D7" s="29" t="s">
        <v>413</v>
      </c>
      <c r="E7" s="32" t="s">
        <v>412</v>
      </c>
      <c r="G7" s="1" t="s">
        <v>12</v>
      </c>
      <c r="H7" s="1" t="s">
        <v>13</v>
      </c>
      <c r="I7" s="2" t="str">
        <f>_xlfn.TEXTJOIN("",TRUE,G8,D7,H8)</f>
        <v>"매우 (원인)해서 (결과)하다",</v>
      </c>
      <c r="J7" s="2" t="str">
        <f>_xlfn.TEXTJOIN("",TRUE,G8,E7,H8)</f>
        <v>"so 형/부(원인) that (결과)",</v>
      </c>
    </row>
    <row r="8" spans="4:13" x14ac:dyDescent="0.45">
      <c r="E8" s="33"/>
      <c r="G8" s="1" t="s">
        <v>12</v>
      </c>
      <c r="H8" s="1" t="s">
        <v>13</v>
      </c>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2:13" x14ac:dyDescent="0.45">
      <c r="M20" s="2" t="str">
        <f>_xlfn.CONCAT(I20:I47)</f>
        <v/>
      </c>
    </row>
    <row r="21" spans="2:13" x14ac:dyDescent="0.45">
      <c r="M21" s="2" t="str">
        <f>_xlfn.CONCAT(I21:I48)</f>
        <v/>
      </c>
    </row>
    <row r="22" spans="2:13" x14ac:dyDescent="0.45">
      <c r="E22" s="2"/>
    </row>
    <row r="23" spans="2:13" x14ac:dyDescent="0.45">
      <c r="B23" s="29" t="s">
        <v>393</v>
      </c>
      <c r="E23" s="2"/>
    </row>
    <row r="24" spans="2:13" ht="24" x14ac:dyDescent="0.45">
      <c r="B24" s="22" t="s">
        <v>394</v>
      </c>
      <c r="E24" s="2"/>
    </row>
    <row r="25" spans="2:13" x14ac:dyDescent="0.45">
      <c r="B25" s="29" t="s">
        <v>395</v>
      </c>
      <c r="E25" s="2"/>
    </row>
    <row r="26" spans="2:13" x14ac:dyDescent="0.45">
      <c r="B26" s="32" t="s">
        <v>396</v>
      </c>
      <c r="E26" s="2"/>
    </row>
    <row r="27" spans="2:13" ht="48" x14ac:dyDescent="0.45">
      <c r="B27" s="33" t="s">
        <v>397</v>
      </c>
      <c r="E27" s="2"/>
    </row>
    <row r="28" spans="2:13" ht="24" x14ac:dyDescent="0.45">
      <c r="B28" s="29" t="s">
        <v>398</v>
      </c>
      <c r="E28" s="2"/>
    </row>
    <row r="29" spans="2:13" x14ac:dyDescent="0.45">
      <c r="B29" s="32" t="s">
        <v>399</v>
      </c>
      <c r="E29" s="2"/>
    </row>
    <row r="30" spans="2:13" ht="36" x14ac:dyDescent="0.45">
      <c r="B30" s="33" t="s">
        <v>400</v>
      </c>
      <c r="E30" s="2"/>
    </row>
    <row r="31" spans="2:13" x14ac:dyDescent="0.45">
      <c r="B31" s="29" t="s">
        <v>401</v>
      </c>
      <c r="E31" s="2"/>
    </row>
    <row r="32" spans="2:13" x14ac:dyDescent="0.45">
      <c r="B32" s="32" t="s">
        <v>402</v>
      </c>
      <c r="E32" s="2"/>
    </row>
    <row r="33" spans="2:5" ht="24" x14ac:dyDescent="0.45">
      <c r="B33" s="33" t="s">
        <v>403</v>
      </c>
      <c r="E33" s="2"/>
    </row>
    <row r="34" spans="2:5" ht="24" x14ac:dyDescent="0.45">
      <c r="B34" s="29" t="s">
        <v>404</v>
      </c>
      <c r="E34" s="2"/>
    </row>
    <row r="35" spans="2:5" ht="24" x14ac:dyDescent="0.45">
      <c r="B35" s="32" t="s">
        <v>405</v>
      </c>
      <c r="E35" s="2"/>
    </row>
    <row r="36" spans="2:5" x14ac:dyDescent="0.45">
      <c r="B36" s="33" t="s">
        <v>406</v>
      </c>
      <c r="E36" s="2"/>
    </row>
    <row r="37" spans="2:5" x14ac:dyDescent="0.45">
      <c r="E37" s="2"/>
    </row>
    <row r="38" spans="2:5" x14ac:dyDescent="0.45">
      <c r="E38" s="2"/>
    </row>
    <row r="39" spans="2:5" x14ac:dyDescent="0.45">
      <c r="E39" s="2"/>
    </row>
    <row r="40" spans="2:5" x14ac:dyDescent="0.45">
      <c r="E40" s="2"/>
    </row>
    <row r="41" spans="2:5" x14ac:dyDescent="0.45">
      <c r="E41" s="2"/>
    </row>
    <row r="42" spans="2:5" x14ac:dyDescent="0.45">
      <c r="E42" s="2"/>
    </row>
    <row r="43" spans="2:5" x14ac:dyDescent="0.45">
      <c r="E43" s="2"/>
    </row>
    <row r="44" spans="2:5" x14ac:dyDescent="0.45">
      <c r="E44" s="2"/>
    </row>
    <row r="45" spans="2:5" x14ac:dyDescent="0.45">
      <c r="E45" s="2"/>
    </row>
    <row r="46" spans="2:5" x14ac:dyDescent="0.45">
      <c r="E46" s="2"/>
    </row>
    <row r="47" spans="2:5" x14ac:dyDescent="0.45">
      <c r="E47" s="2"/>
    </row>
  </sheetData>
  <phoneticPr fontId="1" type="noConversion"/>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FEFD-5261-45EB-87C4-387E3601050F}">
  <dimension ref="A1:M47"/>
  <sheetViews>
    <sheetView topLeftCell="B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416</v>
      </c>
      <c r="E2" t="s">
        <v>417</v>
      </c>
      <c r="G2" s="1" t="s">
        <v>12</v>
      </c>
      <c r="H2" s="1" t="s">
        <v>13</v>
      </c>
      <c r="I2" s="2" t="str">
        <f>_xlfn.TEXTJOIN("",TRUE,G2,D2,H2)</f>
        <v>"A B 둘 다",</v>
      </c>
      <c r="J2" s="2" t="str">
        <f>_xlfn.TEXTJOIN("",TRUE,G2,E2,H2)</f>
        <v>"both A and B ",</v>
      </c>
      <c r="M2" s="2" t="str">
        <f>_xlfn.CONCAT(I2:I29)</f>
        <v>"A B 둘 다","A B 둘 중 하나","A B 둘 다 아닌","A뿐만 아니라 B도","A가 아니라 B",</v>
      </c>
    </row>
    <row r="3" spans="4:13" x14ac:dyDescent="0.45">
      <c r="D3" t="s">
        <v>419</v>
      </c>
      <c r="E3" t="s">
        <v>420</v>
      </c>
      <c r="G3" s="1" t="s">
        <v>12</v>
      </c>
      <c r="H3" s="1" t="s">
        <v>13</v>
      </c>
      <c r="I3" s="2" t="str">
        <f t="shared" ref="I3:I5" si="0">_xlfn.TEXTJOIN("",TRUE,G3,D3,H3)</f>
        <v>"A B 둘 중 하나",</v>
      </c>
      <c r="J3" s="2" t="str">
        <f t="shared" ref="J3:J5" si="1">_xlfn.TEXTJOIN("",TRUE,G3,E3,H3)</f>
        <v>"either A or B",</v>
      </c>
      <c r="M3" s="2" t="str">
        <f>_xlfn.CONCAT(J2:J29)</f>
        <v>"both A and B ","either A or B","neither A nor B","not only A but (also) B, B as well as A","not A but B",</v>
      </c>
    </row>
    <row r="4" spans="4:13" x14ac:dyDescent="0.45">
      <c r="D4" t="s">
        <v>421</v>
      </c>
      <c r="E4" t="s">
        <v>422</v>
      </c>
      <c r="G4" s="1" t="s">
        <v>12</v>
      </c>
      <c r="H4" s="1" t="s">
        <v>13</v>
      </c>
      <c r="I4" s="2" t="str">
        <f t="shared" si="0"/>
        <v>"A B 둘 다 아닌",</v>
      </c>
      <c r="J4" s="2" t="str">
        <f t="shared" si="1"/>
        <v>"neither A nor B",</v>
      </c>
    </row>
    <row r="5" spans="4:13" x14ac:dyDescent="0.45">
      <c r="D5" t="s">
        <v>423</v>
      </c>
      <c r="E5" t="s">
        <v>429</v>
      </c>
      <c r="G5" s="1" t="s">
        <v>12</v>
      </c>
      <c r="H5" s="1" t="s">
        <v>13</v>
      </c>
      <c r="I5" s="2" t="str">
        <f t="shared" si="0"/>
        <v>"A뿐만 아니라 B도",</v>
      </c>
      <c r="J5" s="2" t="str">
        <f t="shared" si="1"/>
        <v>"not only A but (also) B, B as well as A",</v>
      </c>
      <c r="M5" t="s">
        <v>430</v>
      </c>
    </row>
    <row r="6" spans="4:13" x14ac:dyDescent="0.45">
      <c r="D6" t="s">
        <v>426</v>
      </c>
      <c r="E6" t="s">
        <v>428</v>
      </c>
      <c r="G6" s="1" t="s">
        <v>12</v>
      </c>
      <c r="H6" s="1" t="s">
        <v>13</v>
      </c>
      <c r="I6" s="2" t="str">
        <f t="shared" ref="I6" si="2">_xlfn.TEXTJOIN("",TRUE,G6,D6,H6)</f>
        <v>"A가 아니라 B",</v>
      </c>
      <c r="J6" s="2" t="str">
        <f t="shared" ref="J6" si="3">_xlfn.TEXTJOIN("",TRUE,G6,E6,H6)</f>
        <v>"not A but B",</v>
      </c>
      <c r="M6" t="s">
        <v>431</v>
      </c>
    </row>
    <row r="7" spans="4:13" x14ac:dyDescent="0.45">
      <c r="D7" t="s">
        <v>426</v>
      </c>
      <c r="E7" t="s">
        <v>428</v>
      </c>
      <c r="G7" s="1" t="s">
        <v>12</v>
      </c>
      <c r="H7" s="1" t="s">
        <v>13</v>
      </c>
      <c r="I7" s="2"/>
      <c r="J7" s="2"/>
    </row>
    <row r="8" spans="4:13" x14ac:dyDescent="0.45">
      <c r="G8" s="1" t="s">
        <v>12</v>
      </c>
      <c r="H8" s="1" t="s">
        <v>13</v>
      </c>
      <c r="I8" s="2"/>
      <c r="J8" s="2"/>
    </row>
    <row r="9" spans="4:13" x14ac:dyDescent="0.45">
      <c r="G9" s="1" t="s">
        <v>12</v>
      </c>
      <c r="H9" s="1" t="s">
        <v>13</v>
      </c>
      <c r="I9" s="2"/>
      <c r="J9" s="2"/>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20" spans="1:13" x14ac:dyDescent="0.45">
      <c r="M20" s="2" t="str">
        <f>_xlfn.CONCAT(I20:I47)</f>
        <v/>
      </c>
    </row>
    <row r="21" spans="1:13" x14ac:dyDescent="0.45">
      <c r="M21" s="2" t="str">
        <f>_xlfn.CONCAT(I21:I48)</f>
        <v/>
      </c>
    </row>
    <row r="22" spans="1:13" x14ac:dyDescent="0.45">
      <c r="E22" s="2"/>
    </row>
    <row r="23" spans="1:13" x14ac:dyDescent="0.45">
      <c r="A23" s="52" t="s">
        <v>416</v>
      </c>
      <c r="B23" s="52" t="s">
        <v>417</v>
      </c>
      <c r="E23" s="2"/>
    </row>
    <row r="24" spans="1:13" x14ac:dyDescent="0.45">
      <c r="A24" s="162" t="s">
        <v>418</v>
      </c>
      <c r="B24" s="163"/>
      <c r="E24" s="2"/>
    </row>
    <row r="25" spans="1:13" x14ac:dyDescent="0.45">
      <c r="A25" s="53" t="s">
        <v>419</v>
      </c>
      <c r="B25" s="53" t="s">
        <v>420</v>
      </c>
      <c r="E25" s="2"/>
    </row>
    <row r="26" spans="1:13" x14ac:dyDescent="0.45">
      <c r="A26" s="53" t="s">
        <v>421</v>
      </c>
      <c r="B26" s="53" t="s">
        <v>422</v>
      </c>
      <c r="E26" s="2"/>
    </row>
    <row r="27" spans="1:13" ht="19" x14ac:dyDescent="0.45">
      <c r="A27" s="164" t="s">
        <v>423</v>
      </c>
      <c r="B27" s="53" t="s">
        <v>424</v>
      </c>
      <c r="E27" s="2"/>
    </row>
    <row r="28" spans="1:13" x14ac:dyDescent="0.45">
      <c r="A28" s="165"/>
      <c r="B28" s="53" t="s">
        <v>425</v>
      </c>
      <c r="E28" s="2"/>
    </row>
    <row r="29" spans="1:13" x14ac:dyDescent="0.45">
      <c r="A29" s="53" t="s">
        <v>426</v>
      </c>
      <c r="B29" s="53" t="s">
        <v>427</v>
      </c>
      <c r="E29" s="2"/>
    </row>
    <row r="30" spans="1:13" x14ac:dyDescent="0.45">
      <c r="E30" s="2"/>
    </row>
    <row r="31" spans="1:13" x14ac:dyDescent="0.45">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2">
    <mergeCell ref="A24:B24"/>
    <mergeCell ref="A27:A28"/>
  </mergeCells>
  <phoneticPr fontId="1" type="noConversion"/>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A1E8E-94B4-45AA-92EA-307C791C2FD2}">
  <dimension ref="A1:M47"/>
  <sheetViews>
    <sheetView topLeftCell="B1" workbookViewId="0">
      <selection activeCell="H4" sqref="H4"/>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434</v>
      </c>
      <c r="E2" t="s">
        <v>436</v>
      </c>
      <c r="G2" s="1" t="s">
        <v>12</v>
      </c>
      <c r="H2" s="1" t="s">
        <v>13</v>
      </c>
      <c r="I2" s="2" t="str">
        <f t="shared" ref="I2:I9" si="0">_xlfn.TEXTJOIN("",TRUE,G2,D2,H2)</f>
        <v>"그러나",</v>
      </c>
      <c r="J2" s="2" t="str">
        <f>_xlfn.TEXTJOIN("",TRUE,G2,E2,H2)</f>
        <v>"however",</v>
      </c>
      <c r="M2" s="2" t="str">
        <f>_xlfn.CONCAT(I2:I29)</f>
        <v>"그러나","반대로","반면","그와 대조적으로","게다가","요약하면","그렇지 않으면","예를 들면",</v>
      </c>
    </row>
    <row r="3" spans="4:13" x14ac:dyDescent="0.45">
      <c r="D3" t="s">
        <v>437</v>
      </c>
      <c r="E3" t="s">
        <v>438</v>
      </c>
      <c r="G3" s="1" t="s">
        <v>12</v>
      </c>
      <c r="H3" s="1" t="s">
        <v>13</v>
      </c>
      <c r="I3" s="2" t="str">
        <f t="shared" si="0"/>
        <v>"반대로",</v>
      </c>
      <c r="J3" s="2" t="str">
        <f>_xlfn.TEXTJOIN("",TRUE,G3,E3,H3)</f>
        <v>"on the contrary",</v>
      </c>
      <c r="M3" s="2" t="str">
        <f>_xlfn.CONCAT(J2:J29)</f>
        <v>"however","on the contrary","on the other hand","by contrast","besides, moreover, furthermore, in addition","in short","otherwise","for example, for instance",</v>
      </c>
    </row>
    <row r="4" spans="4:13" x14ac:dyDescent="0.45">
      <c r="D4" t="s">
        <v>439</v>
      </c>
      <c r="E4" t="s">
        <v>445</v>
      </c>
      <c r="G4" s="1" t="s">
        <v>12</v>
      </c>
      <c r="H4" s="1" t="s">
        <v>13</v>
      </c>
      <c r="I4" s="2" t="str">
        <f t="shared" si="0"/>
        <v>"반면",</v>
      </c>
      <c r="J4" s="2" t="str">
        <f t="shared" ref="J4:J9" si="1">_xlfn.TEXTJOIN("",TRUE,G4,E4,H4)</f>
        <v>"on the other hand",</v>
      </c>
    </row>
    <row r="5" spans="4:13" x14ac:dyDescent="0.45">
      <c r="D5" t="s">
        <v>440</v>
      </c>
      <c r="E5" t="s">
        <v>447</v>
      </c>
      <c r="G5" s="1" t="s">
        <v>12</v>
      </c>
      <c r="H5" s="1" t="s">
        <v>13</v>
      </c>
      <c r="I5" s="2" t="str">
        <f t="shared" si="0"/>
        <v>"그와 대조적으로",</v>
      </c>
      <c r="J5" s="2" t="str">
        <f t="shared" si="1"/>
        <v>"by contrast",</v>
      </c>
      <c r="M5" t="s">
        <v>452</v>
      </c>
    </row>
    <row r="6" spans="4:13" x14ac:dyDescent="0.45">
      <c r="D6" t="s">
        <v>441</v>
      </c>
      <c r="E6" t="s">
        <v>448</v>
      </c>
      <c r="G6" s="1" t="s">
        <v>12</v>
      </c>
      <c r="H6" s="1" t="s">
        <v>13</v>
      </c>
      <c r="I6" s="2" t="str">
        <f t="shared" si="0"/>
        <v>"게다가",</v>
      </c>
      <c r="J6" s="2" t="str">
        <f t="shared" si="1"/>
        <v>"besides, moreover, furthermore, in addition",</v>
      </c>
      <c r="M6" t="s">
        <v>453</v>
      </c>
    </row>
    <row r="7" spans="4:13" x14ac:dyDescent="0.45">
      <c r="D7" t="s">
        <v>442</v>
      </c>
      <c r="E7" t="s">
        <v>449</v>
      </c>
      <c r="G7" s="1" t="s">
        <v>12</v>
      </c>
      <c r="H7" s="1" t="s">
        <v>13</v>
      </c>
      <c r="I7" s="2" t="str">
        <f t="shared" si="0"/>
        <v>"요약하면",</v>
      </c>
      <c r="J7" s="2" t="str">
        <f t="shared" si="1"/>
        <v>"in short",</v>
      </c>
    </row>
    <row r="8" spans="4:13" x14ac:dyDescent="0.45">
      <c r="D8" t="s">
        <v>443</v>
      </c>
      <c r="E8" t="s">
        <v>450</v>
      </c>
      <c r="G8" s="1" t="s">
        <v>12</v>
      </c>
      <c r="H8" s="1" t="s">
        <v>13</v>
      </c>
      <c r="I8" s="2" t="str">
        <f t="shared" si="0"/>
        <v>"그렇지 않으면",</v>
      </c>
      <c r="J8" s="2" t="str">
        <f t="shared" si="1"/>
        <v>"otherwise",</v>
      </c>
    </row>
    <row r="9" spans="4:13" x14ac:dyDescent="0.45">
      <c r="D9" t="s">
        <v>444</v>
      </c>
      <c r="E9" t="s">
        <v>451</v>
      </c>
      <c r="G9" s="1" t="s">
        <v>12</v>
      </c>
      <c r="H9" s="1" t="s">
        <v>13</v>
      </c>
      <c r="I9" s="2" t="str">
        <f t="shared" si="0"/>
        <v>"예를 들면",</v>
      </c>
      <c r="J9" s="2" t="str">
        <f t="shared" si="1"/>
        <v>"for example, for instance",</v>
      </c>
    </row>
    <row r="10" spans="4:13" x14ac:dyDescent="0.45">
      <c r="G10" s="1" t="s">
        <v>12</v>
      </c>
      <c r="H10" s="1" t="s">
        <v>13</v>
      </c>
      <c r="I10" s="2"/>
      <c r="J10" s="2"/>
    </row>
    <row r="11" spans="4:13" x14ac:dyDescent="0.45">
      <c r="G11" s="1" t="s">
        <v>12</v>
      </c>
      <c r="H11" s="1" t="s">
        <v>13</v>
      </c>
      <c r="I11" s="2"/>
      <c r="J11" s="2"/>
    </row>
    <row r="12" spans="4:13" x14ac:dyDescent="0.45">
      <c r="G12" s="1" t="s">
        <v>12</v>
      </c>
      <c r="H12" s="1" t="s">
        <v>13</v>
      </c>
      <c r="I12" s="2"/>
      <c r="J12" s="2"/>
    </row>
    <row r="13" spans="4:13" x14ac:dyDescent="0.45">
      <c r="G13" s="1" t="s">
        <v>12</v>
      </c>
      <c r="H13" s="1" t="s">
        <v>13</v>
      </c>
      <c r="I13" s="2"/>
      <c r="J13" s="2"/>
    </row>
    <row r="19" spans="1:13" x14ac:dyDescent="0.45">
      <c r="A19" s="54" t="s">
        <v>435</v>
      </c>
    </row>
    <row r="20" spans="1:13" x14ac:dyDescent="0.45">
      <c r="A20" s="55"/>
      <c r="M20" s="2" t="str">
        <f>_xlfn.CONCAT(I20:I47)</f>
        <v/>
      </c>
    </row>
    <row r="21" spans="1:13" x14ac:dyDescent="0.45">
      <c r="A21" s="54"/>
      <c r="M21" s="2" t="str">
        <f>_xlfn.CONCAT(I21:I48)</f>
        <v/>
      </c>
    </row>
    <row r="22" spans="1:13" x14ac:dyDescent="0.45">
      <c r="A22" s="56" t="s">
        <v>446</v>
      </c>
      <c r="E22" s="2"/>
    </row>
    <row r="23" spans="1:13" x14ac:dyDescent="0.45">
      <c r="A23" s="57"/>
      <c r="E23" s="2"/>
    </row>
    <row r="24" spans="1:13" x14ac:dyDescent="0.45">
      <c r="A24" s="54" t="s">
        <v>432</v>
      </c>
      <c r="E24" s="2"/>
    </row>
    <row r="25" spans="1:13" x14ac:dyDescent="0.45">
      <c r="A25" s="58"/>
      <c r="E25" s="2"/>
    </row>
    <row r="26" spans="1:13" x14ac:dyDescent="0.45">
      <c r="A26" s="59"/>
      <c r="E26" s="2"/>
    </row>
    <row r="27" spans="1:13" x14ac:dyDescent="0.45">
      <c r="A27" s="57"/>
      <c r="E27" s="2"/>
    </row>
    <row r="28" spans="1:13" x14ac:dyDescent="0.45">
      <c r="A28" s="54"/>
      <c r="E28" s="2"/>
    </row>
    <row r="29" spans="1:13" x14ac:dyDescent="0.45">
      <c r="A29" s="54"/>
      <c r="E29" s="2"/>
    </row>
    <row r="30" spans="1:13" x14ac:dyDescent="0.45">
      <c r="A30" s="54" t="s">
        <v>433</v>
      </c>
      <c r="E30" s="2"/>
    </row>
    <row r="31" spans="1:13" x14ac:dyDescent="0.45">
      <c r="A31" s="58"/>
      <c r="E31" s="2"/>
    </row>
    <row r="32" spans="1:13" x14ac:dyDescent="0.45">
      <c r="A32" s="57"/>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0964C-5C13-4838-8CAF-93F940981D8C}">
  <dimension ref="A1:M47"/>
  <sheetViews>
    <sheetView topLeftCell="F1" workbookViewId="0">
      <selection activeCell="I21" sqref="I21"/>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1:13" x14ac:dyDescent="0.45">
      <c r="D1" t="s">
        <v>97</v>
      </c>
      <c r="E1" t="s">
        <v>98</v>
      </c>
    </row>
    <row r="2" spans="1:13" x14ac:dyDescent="0.45">
      <c r="D2" t="s">
        <v>454</v>
      </c>
      <c r="E2" t="s">
        <v>455</v>
      </c>
      <c r="G2" s="1" t="s">
        <v>12</v>
      </c>
      <c r="H2" s="1" t="s">
        <v>13</v>
      </c>
      <c r="I2" s="2" t="str">
        <f t="shared" ref="I2:I10" si="0">_xlfn.TEXTJOIN("",TRUE,G2,D2,H2)</f>
        <v>"그러므로",</v>
      </c>
      <c r="J2" s="2" t="str">
        <f>_xlfn.TEXTJOIN("",TRUE,G2,E2,H2)</f>
        <v>"so, therefore, hence",</v>
      </c>
      <c r="M2" s="2" t="str">
        <f>_xlfn.CONCAT(I2:I29)</f>
        <v>"그러므로","결국","그 결과","결과적으로","사실","특히","다시 말해서","그런데","대신에",</v>
      </c>
    </row>
    <row r="3" spans="1:13" x14ac:dyDescent="0.45">
      <c r="A3" s="55" t="s">
        <v>435</v>
      </c>
      <c r="D3" t="s">
        <v>456</v>
      </c>
      <c r="E3" t="s">
        <v>470</v>
      </c>
      <c r="G3" s="1" t="s">
        <v>12</v>
      </c>
      <c r="H3" s="1" t="s">
        <v>13</v>
      </c>
      <c r="I3" s="2" t="str">
        <f t="shared" si="0"/>
        <v>"결국",</v>
      </c>
      <c r="J3" s="2" t="str">
        <f t="shared" ref="J3:J10" si="1">_xlfn.TEXTJOIN("",TRUE,G3,E3,H3)</f>
        <v>"finally",</v>
      </c>
      <c r="M3" s="2" t="str">
        <f>_xlfn.CONCAT(J2:J29)</f>
        <v>"so, therefore, hence","finally","consequently","as a result","in fact, as a matter of fact","above all","in other words","by the way","instead",</v>
      </c>
    </row>
    <row r="4" spans="1:13" x14ac:dyDescent="0.45">
      <c r="A4" s="54" t="s">
        <v>435</v>
      </c>
      <c r="D4" t="s">
        <v>457</v>
      </c>
      <c r="E4" t="s">
        <v>469</v>
      </c>
      <c r="G4" s="1" t="s">
        <v>12</v>
      </c>
      <c r="H4" s="1" t="s">
        <v>13</v>
      </c>
      <c r="I4" s="2" t="str">
        <f t="shared" si="0"/>
        <v>"그 결과",</v>
      </c>
      <c r="J4" s="2" t="str">
        <f t="shared" si="1"/>
        <v>"consequently",</v>
      </c>
    </row>
    <row r="5" spans="1:13" x14ac:dyDescent="0.45">
      <c r="A5" s="55"/>
      <c r="D5" t="s">
        <v>458</v>
      </c>
      <c r="E5" t="s">
        <v>471</v>
      </c>
      <c r="G5" s="1" t="s">
        <v>12</v>
      </c>
      <c r="H5" s="1" t="s">
        <v>13</v>
      </c>
      <c r="I5" s="2" t="str">
        <f t="shared" si="0"/>
        <v>"결과적으로",</v>
      </c>
      <c r="J5" s="2" t="str">
        <f t="shared" si="1"/>
        <v>"as a result",</v>
      </c>
      <c r="M5" t="s">
        <v>472</v>
      </c>
    </row>
    <row r="6" spans="1:13" x14ac:dyDescent="0.45">
      <c r="A6" s="60"/>
      <c r="D6" t="s">
        <v>459</v>
      </c>
      <c r="E6" t="s">
        <v>468</v>
      </c>
      <c r="G6" s="1" t="s">
        <v>12</v>
      </c>
      <c r="H6" s="1" t="s">
        <v>13</v>
      </c>
      <c r="I6" s="2" t="str">
        <f t="shared" si="0"/>
        <v>"사실",</v>
      </c>
      <c r="J6" s="2" t="str">
        <f t="shared" si="1"/>
        <v>"in fact, as a matter of fact",</v>
      </c>
      <c r="M6" t="s">
        <v>473</v>
      </c>
    </row>
    <row r="7" spans="1:13" x14ac:dyDescent="0.45">
      <c r="A7" s="62"/>
      <c r="D7" t="s">
        <v>460</v>
      </c>
      <c r="E7" t="s">
        <v>467</v>
      </c>
      <c r="G7" s="1" t="s">
        <v>12</v>
      </c>
      <c r="H7" s="1" t="s">
        <v>13</v>
      </c>
      <c r="I7" s="2" t="str">
        <f t="shared" si="0"/>
        <v>"특히",</v>
      </c>
      <c r="J7" s="2" t="str">
        <f t="shared" si="1"/>
        <v>"above all",</v>
      </c>
    </row>
    <row r="8" spans="1:13" x14ac:dyDescent="0.45">
      <c r="A8" s="63"/>
      <c r="D8" t="s">
        <v>461</v>
      </c>
      <c r="E8" t="s">
        <v>466</v>
      </c>
      <c r="G8" s="1" t="s">
        <v>12</v>
      </c>
      <c r="H8" s="1" t="s">
        <v>13</v>
      </c>
      <c r="I8" s="2" t="str">
        <f t="shared" si="0"/>
        <v>"다시 말해서",</v>
      </c>
      <c r="J8" s="2" t="str">
        <f t="shared" si="1"/>
        <v>"in other words",</v>
      </c>
    </row>
    <row r="9" spans="1:13" x14ac:dyDescent="0.45">
      <c r="A9" s="54"/>
      <c r="D9" t="s">
        <v>462</v>
      </c>
      <c r="E9" t="s">
        <v>465</v>
      </c>
      <c r="G9" s="1" t="s">
        <v>12</v>
      </c>
      <c r="H9" s="1" t="s">
        <v>13</v>
      </c>
      <c r="I9" s="2" t="str">
        <f t="shared" si="0"/>
        <v>"그런데",</v>
      </c>
      <c r="J9" s="2" t="str">
        <f t="shared" si="1"/>
        <v>"by the way",</v>
      </c>
    </row>
    <row r="10" spans="1:13" x14ac:dyDescent="0.45">
      <c r="A10" s="63"/>
      <c r="D10" t="s">
        <v>463</v>
      </c>
      <c r="E10" t="s">
        <v>464</v>
      </c>
      <c r="G10" s="1" t="s">
        <v>12</v>
      </c>
      <c r="H10" s="1" t="s">
        <v>13</v>
      </c>
      <c r="I10" s="2" t="str">
        <f t="shared" si="0"/>
        <v>"대신에",</v>
      </c>
      <c r="J10" s="2" t="str">
        <f t="shared" si="1"/>
        <v>"instead",</v>
      </c>
    </row>
    <row r="11" spans="1:13" x14ac:dyDescent="0.45">
      <c r="A11" s="64" t="s">
        <v>435</v>
      </c>
      <c r="G11" s="1" t="s">
        <v>12</v>
      </c>
      <c r="H11" s="1" t="s">
        <v>13</v>
      </c>
      <c r="I11" s="2"/>
      <c r="J11" s="2"/>
    </row>
    <row r="12" spans="1:13" x14ac:dyDescent="0.45">
      <c r="A12" s="55" t="s">
        <v>435</v>
      </c>
      <c r="G12" s="1" t="s">
        <v>12</v>
      </c>
      <c r="H12" s="1" t="s">
        <v>13</v>
      </c>
      <c r="I12" s="2"/>
      <c r="J12" s="2"/>
    </row>
    <row r="13" spans="1:13" x14ac:dyDescent="0.45">
      <c r="G13" s="1" t="s">
        <v>12</v>
      </c>
      <c r="H13" s="1" t="s">
        <v>13</v>
      </c>
      <c r="I13" s="2"/>
      <c r="J13" s="2"/>
    </row>
    <row r="20" spans="1:13" x14ac:dyDescent="0.45">
      <c r="M20" s="2" t="str">
        <f>_xlfn.CONCAT(I20:I47)</f>
        <v/>
      </c>
    </row>
    <row r="21" spans="1:13" x14ac:dyDescent="0.45">
      <c r="M21" s="2" t="str">
        <f>_xlfn.CONCAT(I21:I48)</f>
        <v/>
      </c>
    </row>
    <row r="22" spans="1:13" x14ac:dyDescent="0.45">
      <c r="E22" s="2"/>
    </row>
    <row r="23" spans="1:13" x14ac:dyDescent="0.45">
      <c r="E23" s="2"/>
    </row>
    <row r="24" spans="1:13" x14ac:dyDescent="0.45">
      <c r="E24" s="2"/>
    </row>
    <row r="25" spans="1:13" x14ac:dyDescent="0.45">
      <c r="A25" s="60"/>
      <c r="E25" s="2"/>
    </row>
    <row r="26" spans="1:13" x14ac:dyDescent="0.45">
      <c r="A26" s="61"/>
      <c r="E26" s="2"/>
    </row>
    <row r="27" spans="1:13" x14ac:dyDescent="0.45">
      <c r="E27" s="2"/>
    </row>
    <row r="28" spans="1:13" x14ac:dyDescent="0.45">
      <c r="E28" s="2"/>
    </row>
    <row r="29" spans="1:13" x14ac:dyDescent="0.45">
      <c r="E29" s="2"/>
    </row>
    <row r="30" spans="1:13" x14ac:dyDescent="0.45">
      <c r="E30" s="2"/>
    </row>
    <row r="31" spans="1:13" x14ac:dyDescent="0.45">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011-AEF6-4210-843C-073D556C446C}">
  <dimension ref="D1:M44"/>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2" t="s">
        <v>221</v>
      </c>
      <c r="E2" s="17" t="s">
        <v>211</v>
      </c>
      <c r="G2" s="1" t="s">
        <v>12</v>
      </c>
      <c r="H2" s="1" t="s">
        <v>13</v>
      </c>
      <c r="I2" s="2" t="str">
        <f>_xlfn.TEXTJOIN("",TRUE,G2,D2,H2)</f>
        <v>"항상",</v>
      </c>
      <c r="J2" s="2" t="str">
        <f>_xlfn.TEXTJOIN("",TRUE,G2,E2,H2)</f>
        <v>"always",</v>
      </c>
      <c r="M2" s="2" t="str">
        <f>_xlfn.CONCAT(I2:I26)</f>
        <v>"항상","보통","종종","가끔","거의 ~않은","거의 ~않은","거의 ~않은","절대 ~않은","",</v>
      </c>
    </row>
    <row r="3" spans="4:13" x14ac:dyDescent="0.45">
      <c r="D3" s="12" t="s">
        <v>213</v>
      </c>
      <c r="E3" s="17" t="s">
        <v>212</v>
      </c>
      <c r="G3" s="1" t="s">
        <v>12</v>
      </c>
      <c r="H3" s="1" t="s">
        <v>13</v>
      </c>
      <c r="I3" s="2" t="str">
        <f t="shared" ref="I3:I10" si="0">_xlfn.TEXTJOIN("",TRUE,G3,D3,H3)</f>
        <v>"보통",</v>
      </c>
      <c r="J3" s="2" t="str">
        <f t="shared" ref="J3:J10" si="1">_xlfn.TEXTJOIN("",TRUE,G3,E3,H3)</f>
        <v>"usually",</v>
      </c>
      <c r="M3" s="2" t="str">
        <f>_xlfn.CONCAT(J2:J26)</f>
        <v>"always","usually","often","sometimes","hardly","rarely","seldom","never","",</v>
      </c>
    </row>
    <row r="4" spans="4:13" x14ac:dyDescent="0.45">
      <c r="D4" s="12" t="s">
        <v>215</v>
      </c>
      <c r="E4" s="17" t="s">
        <v>214</v>
      </c>
      <c r="G4" s="1" t="s">
        <v>12</v>
      </c>
      <c r="H4" s="1" t="s">
        <v>13</v>
      </c>
      <c r="I4" s="2" t="str">
        <f t="shared" si="0"/>
        <v>"종종",</v>
      </c>
      <c r="J4" s="2" t="str">
        <f t="shared" si="1"/>
        <v>"often",</v>
      </c>
    </row>
    <row r="5" spans="4:13" x14ac:dyDescent="0.45">
      <c r="D5" s="12" t="s">
        <v>217</v>
      </c>
      <c r="E5" s="17" t="s">
        <v>216</v>
      </c>
      <c r="G5" s="1" t="s">
        <v>12</v>
      </c>
      <c r="H5" s="1" t="s">
        <v>13</v>
      </c>
      <c r="I5" s="2" t="str">
        <f t="shared" si="0"/>
        <v>"가끔",</v>
      </c>
      <c r="J5" s="2" t="str">
        <f t="shared" si="1"/>
        <v>"sometimes",</v>
      </c>
      <c r="M5" t="s">
        <v>225</v>
      </c>
    </row>
    <row r="6" spans="4:13" x14ac:dyDescent="0.45">
      <c r="D6" s="10" t="s">
        <v>218</v>
      </c>
      <c r="E6" s="18" t="s">
        <v>222</v>
      </c>
      <c r="G6" s="1" t="s">
        <v>12</v>
      </c>
      <c r="H6" s="1" t="s">
        <v>13</v>
      </c>
      <c r="I6" s="2" t="str">
        <f t="shared" si="0"/>
        <v>"거의 ~않은",</v>
      </c>
      <c r="J6" s="2" t="str">
        <f t="shared" si="1"/>
        <v>"hardly",</v>
      </c>
      <c r="M6" t="s">
        <v>226</v>
      </c>
    </row>
    <row r="7" spans="4:13" x14ac:dyDescent="0.45">
      <c r="D7" s="10" t="s">
        <v>218</v>
      </c>
      <c r="E7" s="19" t="s">
        <v>224</v>
      </c>
      <c r="G7" s="1" t="s">
        <v>12</v>
      </c>
      <c r="H7" s="1" t="s">
        <v>13</v>
      </c>
      <c r="I7" s="2" t="str">
        <f t="shared" si="0"/>
        <v>"거의 ~않은",</v>
      </c>
      <c r="J7" s="2" t="str">
        <f t="shared" si="1"/>
        <v>"rarely",</v>
      </c>
    </row>
    <row r="8" spans="4:13" x14ac:dyDescent="0.45">
      <c r="D8" s="10" t="s">
        <v>218</v>
      </c>
      <c r="E8" s="19" t="s">
        <v>223</v>
      </c>
      <c r="G8" s="1" t="s">
        <v>12</v>
      </c>
      <c r="H8" s="1" t="s">
        <v>13</v>
      </c>
      <c r="I8" s="2" t="str">
        <f t="shared" si="0"/>
        <v>"거의 ~않은",</v>
      </c>
      <c r="J8" s="2" t="str">
        <f t="shared" si="1"/>
        <v>"seldom",</v>
      </c>
    </row>
    <row r="9" spans="4:13" x14ac:dyDescent="0.45">
      <c r="D9" s="12" t="s">
        <v>220</v>
      </c>
      <c r="E9" s="17" t="s">
        <v>219</v>
      </c>
      <c r="G9" s="1" t="s">
        <v>12</v>
      </c>
      <c r="H9" s="1" t="s">
        <v>13</v>
      </c>
      <c r="I9" s="2" t="str">
        <f t="shared" si="0"/>
        <v>"절대 ~않은",</v>
      </c>
      <c r="J9" s="2" t="str">
        <f t="shared" si="1"/>
        <v>"never",</v>
      </c>
    </row>
    <row r="10" spans="4:13" x14ac:dyDescent="0.45">
      <c r="G10" s="1" t="s">
        <v>12</v>
      </c>
      <c r="H10" s="1" t="s">
        <v>13</v>
      </c>
      <c r="I10" s="2" t="str">
        <f t="shared" si="0"/>
        <v>"",</v>
      </c>
      <c r="J10" s="2" t="str">
        <f t="shared" si="1"/>
        <v>"",</v>
      </c>
    </row>
    <row r="17" spans="5:13" x14ac:dyDescent="0.45">
      <c r="M17" s="2" t="str">
        <f>_xlfn.CONCAT(I17:I44)</f>
        <v/>
      </c>
    </row>
    <row r="18" spans="5:13" x14ac:dyDescent="0.45">
      <c r="M18" s="2" t="str">
        <f>_xlfn.CONCAT(I18:I45)</f>
        <v/>
      </c>
    </row>
    <row r="19" spans="5:13" x14ac:dyDescent="0.45">
      <c r="E19" s="2"/>
    </row>
    <row r="20" spans="5:13" x14ac:dyDescent="0.45">
      <c r="E20" s="2"/>
    </row>
    <row r="21" spans="5:13" x14ac:dyDescent="0.45">
      <c r="E21" s="2"/>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sheetData>
  <phoneticPr fontId="1" type="noConversion"/>
  <pageMargins left="0.7" right="0.7" top="0.75" bottom="0.75" header="0.3" footer="0.3"/>
  <pageSetup paperSize="9" orientation="portrait" horizontalDpi="4294967293" verticalDpi="0" r:id="rId1"/>
  <legacyDrawing r:id="rId2"/>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243BC-25A6-45FB-8192-F38901B5DD3B}">
  <dimension ref="D1:M47"/>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319</v>
      </c>
      <c r="E2" t="s">
        <v>339</v>
      </c>
      <c r="G2" s="1" t="s">
        <v>12</v>
      </c>
      <c r="H2" s="1" t="s">
        <v>13</v>
      </c>
      <c r="I2" s="2" t="str">
        <f t="shared" ref="I2:I13" si="0">_xlfn.TEXTJOIN("",TRUE,G2,D2,H2)</f>
        <v>"입다 ",</v>
      </c>
      <c r="J2" s="2" t="str">
        <f t="shared" ref="J2:J13" si="1">_xlfn.TEXTJOIN("",TRUE,G2,E2,H2)</f>
        <v>"put it on",</v>
      </c>
      <c r="M2" s="2" t="str">
        <f>_xlfn.CONCAT(I2:I29)</f>
        <v>"입다 ","미루다 ","태워오다 ","깨우다 ","기르다 ","취소하다 ","수행하다 ","포기하다 ","찾다 ","보충하다 ","입어보다 ","켜다/끄다 ",</v>
      </c>
    </row>
    <row r="3" spans="4:13" x14ac:dyDescent="0.45">
      <c r="D3" t="s">
        <v>320</v>
      </c>
      <c r="E3" t="s">
        <v>340</v>
      </c>
      <c r="G3" s="1" t="s">
        <v>12</v>
      </c>
      <c r="H3" s="1" t="s">
        <v>13</v>
      </c>
      <c r="I3" s="2" t="str">
        <f t="shared" si="0"/>
        <v>"미루다 ",</v>
      </c>
      <c r="J3" s="2" t="str">
        <f t="shared" si="1"/>
        <v>"put it off",</v>
      </c>
      <c r="M3" s="2" t="str">
        <f>_xlfn.CONCAT(J2:J29)</f>
        <v>"put it on","put it off","pick it up","wake it up","bring it up","call it off","carry it out","give it up","look it up","make it up","try it on","turn it on/off",</v>
      </c>
    </row>
    <row r="4" spans="4:13" x14ac:dyDescent="0.45">
      <c r="D4" t="s">
        <v>321</v>
      </c>
      <c r="E4" t="s">
        <v>341</v>
      </c>
      <c r="G4" s="1" t="s">
        <v>12</v>
      </c>
      <c r="H4" s="1" t="s">
        <v>13</v>
      </c>
      <c r="I4" s="2" t="str">
        <f t="shared" si="0"/>
        <v>"태워오다 ",</v>
      </c>
      <c r="J4" s="2" t="str">
        <f t="shared" si="1"/>
        <v>"pick it up",</v>
      </c>
    </row>
    <row r="5" spans="4:13" x14ac:dyDescent="0.45">
      <c r="D5" t="s">
        <v>322</v>
      </c>
      <c r="E5" t="s">
        <v>342</v>
      </c>
      <c r="G5" s="1" t="s">
        <v>12</v>
      </c>
      <c r="H5" s="1" t="s">
        <v>13</v>
      </c>
      <c r="I5" s="2" t="str">
        <f t="shared" si="0"/>
        <v>"깨우다 ",</v>
      </c>
      <c r="J5" s="2" t="str">
        <f t="shared" si="1"/>
        <v>"wake it up",</v>
      </c>
      <c r="M5" t="s">
        <v>343</v>
      </c>
    </row>
    <row r="6" spans="4:13" x14ac:dyDescent="0.45">
      <c r="D6" t="s">
        <v>323</v>
      </c>
      <c r="E6" t="s">
        <v>338</v>
      </c>
      <c r="G6" s="1" t="s">
        <v>12</v>
      </c>
      <c r="H6" s="1" t="s">
        <v>13</v>
      </c>
      <c r="I6" s="2" t="str">
        <f t="shared" si="0"/>
        <v>"기르다 ",</v>
      </c>
      <c r="J6" s="2" t="str">
        <f t="shared" si="1"/>
        <v>"bring it up",</v>
      </c>
      <c r="M6" t="s">
        <v>344</v>
      </c>
    </row>
    <row r="7" spans="4:13" x14ac:dyDescent="0.45">
      <c r="D7" t="s">
        <v>324</v>
      </c>
      <c r="E7" t="s">
        <v>331</v>
      </c>
      <c r="G7" s="1" t="s">
        <v>12</v>
      </c>
      <c r="H7" s="1" t="s">
        <v>13</v>
      </c>
      <c r="I7" s="2" t="str">
        <f t="shared" si="0"/>
        <v>"취소하다 ",</v>
      </c>
      <c r="J7" s="2" t="str">
        <f t="shared" si="1"/>
        <v>"call it off",</v>
      </c>
    </row>
    <row r="8" spans="4:13" x14ac:dyDescent="0.45">
      <c r="D8" t="s">
        <v>325</v>
      </c>
      <c r="E8" t="s">
        <v>332</v>
      </c>
      <c r="G8" s="1" t="s">
        <v>12</v>
      </c>
      <c r="H8" s="1" t="s">
        <v>13</v>
      </c>
      <c r="I8" s="2" t="str">
        <f t="shared" si="0"/>
        <v>"수행하다 ",</v>
      </c>
      <c r="J8" s="2" t="str">
        <f t="shared" si="1"/>
        <v>"carry it out",</v>
      </c>
    </row>
    <row r="9" spans="4:13" x14ac:dyDescent="0.45">
      <c r="D9" t="s">
        <v>326</v>
      </c>
      <c r="E9" t="s">
        <v>333</v>
      </c>
      <c r="G9" s="1" t="s">
        <v>12</v>
      </c>
      <c r="H9" s="1" t="s">
        <v>13</v>
      </c>
      <c r="I9" s="2" t="str">
        <f t="shared" si="0"/>
        <v>"포기하다 ",</v>
      </c>
      <c r="J9" s="2" t="str">
        <f t="shared" si="1"/>
        <v>"give it up",</v>
      </c>
    </row>
    <row r="10" spans="4:13" x14ac:dyDescent="0.45">
      <c r="D10" t="s">
        <v>327</v>
      </c>
      <c r="E10" t="s">
        <v>334</v>
      </c>
      <c r="G10" s="1" t="s">
        <v>12</v>
      </c>
      <c r="H10" s="1" t="s">
        <v>13</v>
      </c>
      <c r="I10" s="2" t="str">
        <f t="shared" si="0"/>
        <v>"찾다 ",</v>
      </c>
      <c r="J10" s="2" t="str">
        <f t="shared" si="1"/>
        <v>"look it up",</v>
      </c>
    </row>
    <row r="11" spans="4:13" x14ac:dyDescent="0.45">
      <c r="D11" t="s">
        <v>328</v>
      </c>
      <c r="E11" t="s">
        <v>335</v>
      </c>
      <c r="G11" s="1" t="s">
        <v>12</v>
      </c>
      <c r="H11" s="1" t="s">
        <v>13</v>
      </c>
      <c r="I11" s="2" t="str">
        <f t="shared" si="0"/>
        <v>"보충하다 ",</v>
      </c>
      <c r="J11" s="2" t="str">
        <f t="shared" si="1"/>
        <v>"make it up",</v>
      </c>
    </row>
    <row r="12" spans="4:13" x14ac:dyDescent="0.45">
      <c r="D12" t="s">
        <v>329</v>
      </c>
      <c r="E12" t="s">
        <v>336</v>
      </c>
      <c r="G12" s="1" t="s">
        <v>12</v>
      </c>
      <c r="H12" s="1" t="s">
        <v>13</v>
      </c>
      <c r="I12" s="2" t="str">
        <f t="shared" si="0"/>
        <v>"입어보다 ",</v>
      </c>
      <c r="J12" s="2" t="str">
        <f t="shared" si="1"/>
        <v>"try it on",</v>
      </c>
    </row>
    <row r="13" spans="4:13" x14ac:dyDescent="0.45">
      <c r="D13" t="s">
        <v>330</v>
      </c>
      <c r="E13" t="s">
        <v>337</v>
      </c>
      <c r="G13" s="1" t="s">
        <v>12</v>
      </c>
      <c r="H13" s="1" t="s">
        <v>13</v>
      </c>
      <c r="I13" s="2" t="str">
        <f t="shared" si="0"/>
        <v>"켜다/끄다 ",</v>
      </c>
      <c r="J13" s="2" t="str">
        <f t="shared" si="1"/>
        <v>"turn it on/off",</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7705-045F-47A5-A1BC-885F138A380C}">
  <dimension ref="A1:M47"/>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345</v>
      </c>
      <c r="E2" t="s">
        <v>348</v>
      </c>
      <c r="G2" s="1" t="s">
        <v>12</v>
      </c>
      <c r="H2" s="1" t="s">
        <v>13</v>
      </c>
      <c r="I2" s="2" t="str">
        <f t="shared" ref="I2:I13" si="0">_xlfn.TEXTJOIN("",TRUE,G2,D2,H2)</f>
        <v>"이미, 벌써",</v>
      </c>
      <c r="J2" s="2" t="str">
        <f>_xlfn.TEXTJOIN("",TRUE,G2,E2,H2)</f>
        <v>"already",</v>
      </c>
      <c r="M2" s="2" t="str">
        <f>_xlfn.CONCAT(I2:I29)</f>
        <v>"이미, 벌써","아직, 벌써, 이제","아직, 여전히","매우","훨씬","그 밖에","조차","","","","","",</v>
      </c>
    </row>
    <row r="3" spans="4:13" x14ac:dyDescent="0.45">
      <c r="D3" t="s">
        <v>347</v>
      </c>
      <c r="E3" s="29" t="s">
        <v>305</v>
      </c>
      <c r="G3" s="1" t="s">
        <v>12</v>
      </c>
      <c r="H3" s="1" t="s">
        <v>13</v>
      </c>
      <c r="I3" s="2" t="str">
        <f t="shared" si="0"/>
        <v>"아직, 벌써, 이제",</v>
      </c>
      <c r="J3" s="2" t="str">
        <f t="shared" ref="J3:J13" si="1">_xlfn.TEXTJOIN("",TRUE,G3,E3,H3)</f>
        <v>"yet",</v>
      </c>
      <c r="M3" s="2" t="str">
        <f>_xlfn.CONCAT(J2:J29)</f>
        <v>"already","yet","still","very ","much","else ","even ","","","","","",</v>
      </c>
    </row>
    <row r="4" spans="4:13" x14ac:dyDescent="0.45">
      <c r="D4" t="s">
        <v>346</v>
      </c>
      <c r="E4" s="40" t="s">
        <v>349</v>
      </c>
      <c r="G4" s="1" t="s">
        <v>12</v>
      </c>
      <c r="H4" s="1" t="s">
        <v>13</v>
      </c>
      <c r="I4" s="2" t="str">
        <f t="shared" si="0"/>
        <v>"아직, 여전히",</v>
      </c>
      <c r="J4" s="2" t="str">
        <f t="shared" si="1"/>
        <v>"still",</v>
      </c>
    </row>
    <row r="5" spans="4:13" x14ac:dyDescent="0.45">
      <c r="D5" t="s">
        <v>279</v>
      </c>
      <c r="E5" s="41" t="s">
        <v>308</v>
      </c>
      <c r="G5" s="1" t="s">
        <v>12</v>
      </c>
      <c r="H5" s="1" t="s">
        <v>13</v>
      </c>
      <c r="I5" s="2" t="str">
        <f t="shared" si="0"/>
        <v>"매우",</v>
      </c>
      <c r="J5" s="2" t="str">
        <f t="shared" si="1"/>
        <v>"very ",</v>
      </c>
      <c r="M5" t="s">
        <v>353</v>
      </c>
    </row>
    <row r="6" spans="4:13" x14ac:dyDescent="0.45">
      <c r="D6" t="s">
        <v>350</v>
      </c>
      <c r="E6" t="s">
        <v>310</v>
      </c>
      <c r="G6" s="1" t="s">
        <v>12</v>
      </c>
      <c r="H6" s="1" t="s">
        <v>13</v>
      </c>
      <c r="I6" s="2" t="str">
        <f t="shared" si="0"/>
        <v>"훨씬",</v>
      </c>
      <c r="J6" s="2" t="str">
        <f t="shared" si="1"/>
        <v>"much",</v>
      </c>
      <c r="M6" t="s">
        <v>354</v>
      </c>
    </row>
    <row r="7" spans="4:13" x14ac:dyDescent="0.45">
      <c r="D7" t="s">
        <v>351</v>
      </c>
      <c r="E7" t="s">
        <v>313</v>
      </c>
      <c r="G7" s="1" t="s">
        <v>12</v>
      </c>
      <c r="H7" s="1" t="s">
        <v>13</v>
      </c>
      <c r="I7" s="2" t="str">
        <f t="shared" si="0"/>
        <v>"그 밖에",</v>
      </c>
      <c r="J7" s="2" t="str">
        <f t="shared" si="1"/>
        <v>"else ",</v>
      </c>
    </row>
    <row r="8" spans="4:13" x14ac:dyDescent="0.45">
      <c r="D8" t="s">
        <v>352</v>
      </c>
      <c r="E8" t="s">
        <v>316</v>
      </c>
      <c r="G8" s="1" t="s">
        <v>12</v>
      </c>
      <c r="H8" s="1" t="s">
        <v>13</v>
      </c>
      <c r="I8" s="2" t="str">
        <f t="shared" si="0"/>
        <v>"조차",</v>
      </c>
      <c r="J8" s="2" t="str">
        <f t="shared" si="1"/>
        <v>"even ",</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1:13" x14ac:dyDescent="0.45">
      <c r="A20" s="158" t="s">
        <v>348</v>
      </c>
      <c r="B20" s="27" t="s">
        <v>303</v>
      </c>
      <c r="C20" s="168"/>
      <c r="M20" s="2" t="str">
        <f>_xlfn.CONCAT(I20:I47)</f>
        <v/>
      </c>
    </row>
    <row r="21" spans="1:13" x14ac:dyDescent="0.45">
      <c r="A21" s="159"/>
      <c r="B21" s="28" t="s">
        <v>304</v>
      </c>
      <c r="C21" s="169"/>
      <c r="M21" s="2" t="str">
        <f>_xlfn.CONCAT(I21:I48)</f>
        <v/>
      </c>
    </row>
    <row r="22" spans="1:13" x14ac:dyDescent="0.45">
      <c r="A22" s="29" t="s">
        <v>305</v>
      </c>
      <c r="B22" s="30"/>
      <c r="C22" s="31" t="s">
        <v>306</v>
      </c>
      <c r="E22" s="2"/>
    </row>
    <row r="23" spans="1:13" x14ac:dyDescent="0.45">
      <c r="A23" s="158"/>
      <c r="B23" s="27" t="s">
        <v>306</v>
      </c>
      <c r="C23" s="168"/>
      <c r="E23" s="2"/>
    </row>
    <row r="24" spans="1:13" x14ac:dyDescent="0.45">
      <c r="A24" s="159"/>
      <c r="B24" s="28" t="s">
        <v>307</v>
      </c>
      <c r="C24" s="169"/>
      <c r="E24" s="2"/>
    </row>
    <row r="25" spans="1:13" ht="24" x14ac:dyDescent="0.45">
      <c r="A25" s="34" t="s">
        <v>308</v>
      </c>
      <c r="B25" s="35" t="s">
        <v>309</v>
      </c>
      <c r="E25" s="2"/>
    </row>
    <row r="26" spans="1:13" ht="24" x14ac:dyDescent="0.45">
      <c r="A26" s="166" t="s">
        <v>310</v>
      </c>
      <c r="B26" s="36" t="s">
        <v>311</v>
      </c>
      <c r="E26" s="2"/>
    </row>
    <row r="27" spans="1:13" ht="28.5" x14ac:dyDescent="0.45">
      <c r="A27" s="167"/>
      <c r="B27" s="37" t="s">
        <v>312</v>
      </c>
      <c r="E27" s="2"/>
    </row>
    <row r="28" spans="1:13" x14ac:dyDescent="0.45">
      <c r="A28" s="166" t="s">
        <v>313</v>
      </c>
      <c r="B28" s="36" t="s">
        <v>314</v>
      </c>
      <c r="E28" s="2"/>
    </row>
    <row r="29" spans="1:13" x14ac:dyDescent="0.45">
      <c r="A29" s="167"/>
      <c r="B29" s="38" t="s">
        <v>315</v>
      </c>
      <c r="E29" s="2"/>
    </row>
    <row r="30" spans="1:13" x14ac:dyDescent="0.45">
      <c r="A30" s="166" t="s">
        <v>316</v>
      </c>
      <c r="B30" s="36" t="s">
        <v>317</v>
      </c>
      <c r="E30" s="2"/>
    </row>
    <row r="31" spans="1:13" x14ac:dyDescent="0.45">
      <c r="A31" s="167"/>
      <c r="B31" s="39" t="s">
        <v>318</v>
      </c>
      <c r="E31" s="2"/>
    </row>
    <row r="32" spans="1: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mergeCells count="7">
    <mergeCell ref="A30:A31"/>
    <mergeCell ref="A20:A21"/>
    <mergeCell ref="C20:C21"/>
    <mergeCell ref="A23:A24"/>
    <mergeCell ref="C23:C24"/>
    <mergeCell ref="A26:A27"/>
    <mergeCell ref="A28:A29"/>
  </mergeCells>
  <phoneticPr fontId="1" type="noConversion"/>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8CD5E-BC6F-4212-8D8D-ED92BEE0CA2B}">
  <dimension ref="C1:M47"/>
  <sheetViews>
    <sheetView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17" t="s">
        <v>289</v>
      </c>
      <c r="D2" s="13" t="s">
        <v>290</v>
      </c>
      <c r="E2" s="17" t="s">
        <v>289</v>
      </c>
      <c r="G2" s="1" t="s">
        <v>12</v>
      </c>
      <c r="H2" s="1" t="s">
        <v>13</v>
      </c>
      <c r="I2" s="2" t="str">
        <f t="shared" ref="I2:I7" si="0">_xlfn.TEXTJOIN("",TRUE,G2,D2,H2)</f>
        <v>"남자다운",</v>
      </c>
      <c r="J2" s="2" t="str">
        <f t="shared" ref="J2:J7" si="1">_xlfn.TEXTJOIN("",TRUE,G2,E2,H2)</f>
        <v>"manly",</v>
      </c>
      <c r="M2" s="2" t="str">
        <f>_xlfn.CONCAT(I2:I29)</f>
        <v>"남자다운","상냥한","사랑스러운","값비싼","매일, 매주","매월, 매년","","","","","","",</v>
      </c>
    </row>
    <row r="3" spans="3:13" x14ac:dyDescent="0.45">
      <c r="C3" s="17" t="s">
        <v>291</v>
      </c>
      <c r="D3" s="13" t="s">
        <v>292</v>
      </c>
      <c r="E3" s="17" t="s">
        <v>291</v>
      </c>
      <c r="G3" s="1" t="s">
        <v>12</v>
      </c>
      <c r="H3" s="1" t="s">
        <v>13</v>
      </c>
      <c r="I3" s="2" t="str">
        <f t="shared" si="0"/>
        <v>"상냥한",</v>
      </c>
      <c r="J3" s="2" t="str">
        <f t="shared" si="1"/>
        <v>"friendly",</v>
      </c>
      <c r="M3" s="2" t="str">
        <f>_xlfn.CONCAT(J2:J29)</f>
        <v>"manly","friendly","lovely","costly","daily, weekly,","monthly, yearly","","","","","","",</v>
      </c>
    </row>
    <row r="4" spans="3:13" x14ac:dyDescent="0.45">
      <c r="C4" s="17" t="s">
        <v>293</v>
      </c>
      <c r="D4" s="13" t="s">
        <v>294</v>
      </c>
      <c r="E4" s="17" t="s">
        <v>293</v>
      </c>
      <c r="G4" s="1" t="s">
        <v>12</v>
      </c>
      <c r="H4" s="1" t="s">
        <v>13</v>
      </c>
      <c r="I4" s="2" t="str">
        <f t="shared" si="0"/>
        <v>"사랑스러운",</v>
      </c>
      <c r="J4" s="2" t="str">
        <f t="shared" si="1"/>
        <v>"lovely",</v>
      </c>
    </row>
    <row r="5" spans="3:13" x14ac:dyDescent="0.45">
      <c r="C5" s="17" t="s">
        <v>295</v>
      </c>
      <c r="D5" s="13" t="s">
        <v>296</v>
      </c>
      <c r="E5" s="17" t="s">
        <v>295</v>
      </c>
      <c r="G5" s="1" t="s">
        <v>12</v>
      </c>
      <c r="H5" s="1" t="s">
        <v>13</v>
      </c>
      <c r="I5" s="2" t="str">
        <f t="shared" si="0"/>
        <v>"값비싼",</v>
      </c>
      <c r="J5" s="2" t="str">
        <f t="shared" si="1"/>
        <v>"costly",</v>
      </c>
      <c r="M5" t="s">
        <v>301</v>
      </c>
    </row>
    <row r="6" spans="3:13" ht="24" x14ac:dyDescent="0.45">
      <c r="C6" s="18" t="s">
        <v>297</v>
      </c>
      <c r="D6" s="25" t="s">
        <v>299</v>
      </c>
      <c r="E6" s="18" t="s">
        <v>297</v>
      </c>
      <c r="G6" s="1" t="s">
        <v>12</v>
      </c>
      <c r="H6" s="1" t="s">
        <v>13</v>
      </c>
      <c r="I6" s="2" t="str">
        <f t="shared" si="0"/>
        <v>"매일, 매주",</v>
      </c>
      <c r="J6" s="2" t="str">
        <f t="shared" si="1"/>
        <v>"daily, weekly,",</v>
      </c>
      <c r="M6" t="s">
        <v>302</v>
      </c>
    </row>
    <row r="7" spans="3:13" ht="24" x14ac:dyDescent="0.45">
      <c r="C7" s="19" t="s">
        <v>298</v>
      </c>
      <c r="D7" s="26" t="s">
        <v>300</v>
      </c>
      <c r="E7" s="19" t="s">
        <v>298</v>
      </c>
      <c r="G7" s="1" t="s">
        <v>12</v>
      </c>
      <c r="H7" s="1" t="s">
        <v>13</v>
      </c>
      <c r="I7" s="2" t="str">
        <f t="shared" si="0"/>
        <v>"매월, 매년",</v>
      </c>
      <c r="J7" s="2" t="str">
        <f t="shared" si="1"/>
        <v>"monthly, yearly",</v>
      </c>
    </row>
    <row r="8" spans="3:13" x14ac:dyDescent="0.45">
      <c r="G8" s="1" t="s">
        <v>12</v>
      </c>
      <c r="H8" s="1" t="s">
        <v>13</v>
      </c>
      <c r="I8" s="2" t="str">
        <f t="shared" ref="I8:I13" si="2">_xlfn.TEXTJOIN("",TRUE,G8,D8,H8)</f>
        <v>"",</v>
      </c>
      <c r="J8" s="2" t="str">
        <f t="shared" ref="J8:J13" si="3">_xlfn.TEXTJOIN("",TRUE,G8,E8,H8)</f>
        <v>"",</v>
      </c>
    </row>
    <row r="9" spans="3:13" x14ac:dyDescent="0.45">
      <c r="G9" s="1" t="s">
        <v>12</v>
      </c>
      <c r="H9" s="1" t="s">
        <v>13</v>
      </c>
      <c r="I9" s="2" t="str">
        <f t="shared" si="2"/>
        <v>"",</v>
      </c>
      <c r="J9" s="2" t="str">
        <f t="shared" si="3"/>
        <v>"",</v>
      </c>
    </row>
    <row r="10" spans="3:13" x14ac:dyDescent="0.45">
      <c r="G10" s="1" t="s">
        <v>12</v>
      </c>
      <c r="H10" s="1" t="s">
        <v>13</v>
      </c>
      <c r="I10" s="2" t="str">
        <f t="shared" si="2"/>
        <v>"",</v>
      </c>
      <c r="J10" s="2" t="str">
        <f t="shared" si="3"/>
        <v>"",</v>
      </c>
    </row>
    <row r="11" spans="3:13" x14ac:dyDescent="0.45">
      <c r="G11" s="1" t="s">
        <v>12</v>
      </c>
      <c r="H11" s="1" t="s">
        <v>13</v>
      </c>
      <c r="I11" s="2" t="str">
        <f t="shared" si="2"/>
        <v>"",</v>
      </c>
      <c r="J11" s="2" t="str">
        <f t="shared" si="3"/>
        <v>"",</v>
      </c>
    </row>
    <row r="12" spans="3:13" x14ac:dyDescent="0.45">
      <c r="G12" s="1" t="s">
        <v>12</v>
      </c>
      <c r="H12" s="1" t="s">
        <v>13</v>
      </c>
      <c r="I12" s="2" t="str">
        <f t="shared" si="2"/>
        <v>"",</v>
      </c>
      <c r="J12" s="2" t="str">
        <f t="shared" si="3"/>
        <v>"",</v>
      </c>
    </row>
    <row r="13" spans="3:13" x14ac:dyDescent="0.45">
      <c r="G13" s="1" t="s">
        <v>12</v>
      </c>
      <c r="H13" s="1" t="s">
        <v>13</v>
      </c>
      <c r="I13" s="2" t="str">
        <f t="shared" si="2"/>
        <v>"",</v>
      </c>
      <c r="J13" s="2" t="str">
        <f t="shared" si="3"/>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93666-B071-434A-B039-DB697C8670BD}">
  <dimension ref="C1:M47"/>
  <sheetViews>
    <sheetView workbookViewId="0">
      <selection activeCell="H6" sqref="H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3:13" x14ac:dyDescent="0.45">
      <c r="D1" t="s">
        <v>97</v>
      </c>
      <c r="E1" t="s">
        <v>98</v>
      </c>
    </row>
    <row r="2" spans="3:13" x14ac:dyDescent="0.45">
      <c r="C2" s="22" t="s">
        <v>266</v>
      </c>
      <c r="D2" s="22" t="s">
        <v>267</v>
      </c>
      <c r="E2" t="s">
        <v>272</v>
      </c>
      <c r="G2" s="1" t="s">
        <v>12</v>
      </c>
      <c r="H2" s="1" t="s">
        <v>13</v>
      </c>
      <c r="I2" s="2" t="str">
        <f t="shared" ref="I2:I11" si="0">_xlfn.TEXTJOIN("",TRUE,G2,D2,H2)</f>
        <v>"늦게",</v>
      </c>
      <c r="J2" s="2" t="str">
        <f>_xlfn.TEXTJOIN("",TRUE,G2,E2,H2)</f>
        <v>"late",</v>
      </c>
      <c r="M2" s="2" t="str">
        <f>_xlfn.CONCAT(I2:I29)</f>
        <v>"늦게","가까이","높게","열심히","짧은","최근에","거의","매우","거의 ~않은","곧",</v>
      </c>
    </row>
    <row r="3" spans="3:13" ht="24" x14ac:dyDescent="0.45">
      <c r="C3" s="22" t="s">
        <v>262</v>
      </c>
      <c r="D3" s="22" t="s">
        <v>268</v>
      </c>
      <c r="E3" s="22" t="s">
        <v>273</v>
      </c>
      <c r="G3" s="1" t="s">
        <v>12</v>
      </c>
      <c r="H3" s="1" t="s">
        <v>13</v>
      </c>
      <c r="I3" s="2" t="str">
        <f t="shared" si="0"/>
        <v>"가까이",</v>
      </c>
      <c r="J3" s="2" t="str">
        <f t="shared" ref="J3:J11" si="1">_xlfn.TEXTJOIN("",TRUE,G3,E3,H3)</f>
        <v>"near",</v>
      </c>
      <c r="M3" s="2" t="str">
        <f>_xlfn.CONCAT(J2:J29)</f>
        <v>"late","near","high","hard","short","lately","nearly","highly","hardly","shortly",</v>
      </c>
    </row>
    <row r="4" spans="3:13" x14ac:dyDescent="0.45">
      <c r="C4" s="22" t="s">
        <v>263</v>
      </c>
      <c r="D4" s="22" t="s">
        <v>269</v>
      </c>
      <c r="E4" s="22" t="s">
        <v>274</v>
      </c>
      <c r="G4" s="1" t="s">
        <v>12</v>
      </c>
      <c r="H4" s="1" t="s">
        <v>13</v>
      </c>
      <c r="I4" s="2" t="str">
        <f t="shared" si="0"/>
        <v>"높게",</v>
      </c>
      <c r="J4" s="2" t="str">
        <f t="shared" si="1"/>
        <v>"high",</v>
      </c>
    </row>
    <row r="5" spans="3:13" ht="24" x14ac:dyDescent="0.45">
      <c r="C5" s="22" t="s">
        <v>264</v>
      </c>
      <c r="D5" s="22" t="s">
        <v>270</v>
      </c>
      <c r="E5" s="22" t="s">
        <v>275</v>
      </c>
      <c r="G5" s="1" t="s">
        <v>12</v>
      </c>
      <c r="H5" s="1" t="s">
        <v>13</v>
      </c>
      <c r="I5" s="2" t="str">
        <f t="shared" si="0"/>
        <v>"열심히",</v>
      </c>
      <c r="J5" s="2" t="str">
        <f t="shared" si="1"/>
        <v>"hard",</v>
      </c>
      <c r="M5" t="s">
        <v>287</v>
      </c>
    </row>
    <row r="6" spans="3:13" ht="26.5" x14ac:dyDescent="0.45">
      <c r="C6" s="22" t="s">
        <v>265</v>
      </c>
      <c r="D6" s="22" t="s">
        <v>271</v>
      </c>
      <c r="E6" s="22" t="s">
        <v>276</v>
      </c>
      <c r="G6" s="1" t="s">
        <v>12</v>
      </c>
      <c r="H6" s="1" t="s">
        <v>13</v>
      </c>
      <c r="I6" s="2" t="str">
        <f t="shared" si="0"/>
        <v>"짧은",</v>
      </c>
      <c r="J6" s="2" t="str">
        <f t="shared" si="1"/>
        <v>"short",</v>
      </c>
      <c r="M6" t="s">
        <v>288</v>
      </c>
    </row>
    <row r="7" spans="3:13" x14ac:dyDescent="0.45">
      <c r="D7" s="24" t="s">
        <v>277</v>
      </c>
      <c r="E7" s="23" t="s">
        <v>282</v>
      </c>
      <c r="G7" s="1" t="s">
        <v>12</v>
      </c>
      <c r="H7" s="1" t="s">
        <v>13</v>
      </c>
      <c r="I7" s="2" t="str">
        <f t="shared" si="0"/>
        <v>"최근에",</v>
      </c>
      <c r="J7" s="2" t="str">
        <f t="shared" si="1"/>
        <v>"lately",</v>
      </c>
    </row>
    <row r="8" spans="3:13" x14ac:dyDescent="0.45">
      <c r="D8" s="24" t="s">
        <v>278</v>
      </c>
      <c r="E8" s="23" t="s">
        <v>283</v>
      </c>
      <c r="G8" s="1" t="s">
        <v>12</v>
      </c>
      <c r="H8" s="1" t="s">
        <v>13</v>
      </c>
      <c r="I8" s="2" t="str">
        <f t="shared" si="0"/>
        <v>"거의",</v>
      </c>
      <c r="J8" s="2" t="str">
        <f t="shared" si="1"/>
        <v>"nearly",</v>
      </c>
    </row>
    <row r="9" spans="3:13" x14ac:dyDescent="0.45">
      <c r="D9" s="24" t="s">
        <v>279</v>
      </c>
      <c r="E9" s="23" t="s">
        <v>284</v>
      </c>
      <c r="G9" s="1" t="s">
        <v>12</v>
      </c>
      <c r="H9" s="1" t="s">
        <v>13</v>
      </c>
      <c r="I9" s="2" t="str">
        <f t="shared" si="0"/>
        <v>"매우",</v>
      </c>
      <c r="J9" s="2" t="str">
        <f t="shared" si="1"/>
        <v>"highly",</v>
      </c>
    </row>
    <row r="10" spans="3:13" x14ac:dyDescent="0.45">
      <c r="D10" s="24" t="s">
        <v>280</v>
      </c>
      <c r="E10" s="23" t="s">
        <v>285</v>
      </c>
      <c r="G10" s="1" t="s">
        <v>12</v>
      </c>
      <c r="H10" s="1" t="s">
        <v>13</v>
      </c>
      <c r="I10" s="2" t="str">
        <f t="shared" si="0"/>
        <v>"거의 ~않은",</v>
      </c>
      <c r="J10" s="2" t="str">
        <f t="shared" si="1"/>
        <v>"hardly",</v>
      </c>
    </row>
    <row r="11" spans="3:13" x14ac:dyDescent="0.45">
      <c r="D11" s="24" t="s">
        <v>281</v>
      </c>
      <c r="E11" s="23" t="s">
        <v>286</v>
      </c>
      <c r="G11" s="1" t="s">
        <v>12</v>
      </c>
      <c r="H11" s="1" t="s">
        <v>13</v>
      </c>
      <c r="I11" s="2" t="str">
        <f t="shared" si="0"/>
        <v>"곧",</v>
      </c>
      <c r="J11" s="2" t="str">
        <f t="shared" si="1"/>
        <v>"shortly",</v>
      </c>
    </row>
    <row r="12" spans="3:13" x14ac:dyDescent="0.45">
      <c r="G12" s="1" t="s">
        <v>12</v>
      </c>
      <c r="H12" s="1" t="s">
        <v>13</v>
      </c>
      <c r="I12" s="2"/>
      <c r="J12" s="2"/>
    </row>
    <row r="13" spans="3:13" x14ac:dyDescent="0.45">
      <c r="G13" s="1" t="s">
        <v>12</v>
      </c>
      <c r="H13" s="1" t="s">
        <v>13</v>
      </c>
      <c r="I13" s="2"/>
      <c r="J13" s="2"/>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A0AE-A593-4736-B97B-3147AF0D2274}">
  <dimension ref="B1:M44"/>
  <sheetViews>
    <sheetView topLeftCell="B1" workbookViewId="0">
      <selection activeCell="E16" sqref="E1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2:13" x14ac:dyDescent="0.45">
      <c r="D1" t="s">
        <v>97</v>
      </c>
      <c r="E1" t="s">
        <v>98</v>
      </c>
    </row>
    <row r="2" spans="2:13" x14ac:dyDescent="0.45">
      <c r="B2" s="12" t="s">
        <v>227</v>
      </c>
      <c r="C2" s="12" t="s">
        <v>228</v>
      </c>
      <c r="D2" s="20"/>
      <c r="E2" s="12" t="s">
        <v>227</v>
      </c>
      <c r="F2" s="21" t="s">
        <v>259</v>
      </c>
      <c r="G2" s="1" t="s">
        <v>12</v>
      </c>
      <c r="H2" s="1" t="s">
        <v>13</v>
      </c>
      <c r="I2" s="2" t="str">
        <f>_xlfn.TEXTJOIN("",TRUE,G2,C2,F2,D2,H2)</f>
        <v>"좋은, ",</v>
      </c>
      <c r="J2" s="2" t="str">
        <f>_xlfn.TEXTJOIN("",TRUE,G2,E2,H2)</f>
        <v>"good",</v>
      </c>
      <c r="M2" s="2" t="str">
        <f>_xlfn.CONCAT(I2:I26)</f>
        <v>"좋은, ","건강한, 잘","빠른, 빠르게","이른, 일찍","늦은, 늦게","마지막의, 마지막으로","오래된, 오래","바른, 바로, 곧장","높은, 높게","어려운, 딱딱한, 열심히","예쁜, 꽤",</v>
      </c>
    </row>
    <row r="3" spans="2:13" x14ac:dyDescent="0.45">
      <c r="B3" s="12" t="s">
        <v>229</v>
      </c>
      <c r="C3" s="12" t="s">
        <v>230</v>
      </c>
      <c r="D3" s="12" t="s">
        <v>231</v>
      </c>
      <c r="E3" s="12" t="s">
        <v>229</v>
      </c>
      <c r="F3" s="21" t="s">
        <v>259</v>
      </c>
      <c r="G3" s="1" t="s">
        <v>12</v>
      </c>
      <c r="H3" s="1" t="s">
        <v>13</v>
      </c>
      <c r="I3" s="2" t="str">
        <f t="shared" ref="I3:I12" si="0">_xlfn.TEXTJOIN("",TRUE,G3,C3,F3,D3,H3)</f>
        <v>"건강한, 잘",</v>
      </c>
      <c r="J3" s="2" t="str">
        <f t="shared" ref="J3:J12" si="1">_xlfn.TEXTJOIN("",TRUE,G3,E3,H3)</f>
        <v>"well",</v>
      </c>
      <c r="M3" s="2" t="str">
        <f>_xlfn.CONCAT(J2:J26)</f>
        <v>"good","well","fast","early","late","last","long","right","high","hard","pretty",</v>
      </c>
    </row>
    <row r="4" spans="2:13" x14ac:dyDescent="0.45">
      <c r="B4" s="17" t="s">
        <v>232</v>
      </c>
      <c r="C4" s="17" t="s">
        <v>233</v>
      </c>
      <c r="D4" s="17" t="s">
        <v>234</v>
      </c>
      <c r="E4" s="17" t="s">
        <v>232</v>
      </c>
      <c r="F4" s="21" t="s">
        <v>259</v>
      </c>
      <c r="G4" s="1" t="s">
        <v>12</v>
      </c>
      <c r="H4" s="1" t="s">
        <v>13</v>
      </c>
      <c r="I4" s="2" t="str">
        <f t="shared" si="0"/>
        <v>"빠른, 빠르게",</v>
      </c>
      <c r="J4" s="2" t="str">
        <f t="shared" si="1"/>
        <v>"fast",</v>
      </c>
    </row>
    <row r="5" spans="2:13" x14ac:dyDescent="0.45">
      <c r="B5" s="17" t="s">
        <v>235</v>
      </c>
      <c r="C5" s="17" t="s">
        <v>236</v>
      </c>
      <c r="D5" s="17" t="s">
        <v>237</v>
      </c>
      <c r="E5" s="17" t="s">
        <v>235</v>
      </c>
      <c r="F5" s="21" t="s">
        <v>259</v>
      </c>
      <c r="G5" s="1" t="s">
        <v>12</v>
      </c>
      <c r="H5" s="1" t="s">
        <v>13</v>
      </c>
      <c r="I5" s="2" t="str">
        <f t="shared" si="0"/>
        <v>"이른, 일찍",</v>
      </c>
      <c r="J5" s="2" t="str">
        <f t="shared" si="1"/>
        <v>"early",</v>
      </c>
      <c r="M5" t="s">
        <v>260</v>
      </c>
    </row>
    <row r="6" spans="2:13" x14ac:dyDescent="0.45">
      <c r="B6" s="12" t="s">
        <v>238</v>
      </c>
      <c r="C6" s="12" t="s">
        <v>239</v>
      </c>
      <c r="D6" s="12" t="s">
        <v>240</v>
      </c>
      <c r="E6" s="12" t="s">
        <v>238</v>
      </c>
      <c r="F6" s="21" t="s">
        <v>259</v>
      </c>
      <c r="G6" s="1" t="s">
        <v>12</v>
      </c>
      <c r="H6" s="1" t="s">
        <v>13</v>
      </c>
      <c r="I6" s="2" t="str">
        <f t="shared" si="0"/>
        <v>"늦은, 늦게",</v>
      </c>
      <c r="J6" s="2" t="str">
        <f t="shared" si="1"/>
        <v>"late",</v>
      </c>
      <c r="M6" t="s">
        <v>261</v>
      </c>
    </row>
    <row r="7" spans="2:13" x14ac:dyDescent="0.45">
      <c r="B7" s="12" t="s">
        <v>241</v>
      </c>
      <c r="C7" s="12" t="s">
        <v>242</v>
      </c>
      <c r="D7" s="12" t="s">
        <v>243</v>
      </c>
      <c r="E7" s="12" t="s">
        <v>241</v>
      </c>
      <c r="F7" s="21" t="s">
        <v>259</v>
      </c>
      <c r="G7" s="1" t="s">
        <v>12</v>
      </c>
      <c r="H7" s="1" t="s">
        <v>13</v>
      </c>
      <c r="I7" s="2" t="str">
        <f t="shared" si="0"/>
        <v>"마지막의, 마지막으로",</v>
      </c>
      <c r="J7" s="2" t="str">
        <f t="shared" si="1"/>
        <v>"last",</v>
      </c>
    </row>
    <row r="8" spans="2:13" x14ac:dyDescent="0.45">
      <c r="B8" s="12" t="s">
        <v>244</v>
      </c>
      <c r="C8" s="12" t="s">
        <v>245</v>
      </c>
      <c r="D8" s="12" t="s">
        <v>246</v>
      </c>
      <c r="E8" s="12" t="s">
        <v>244</v>
      </c>
      <c r="F8" s="21" t="s">
        <v>259</v>
      </c>
      <c r="G8" s="1" t="s">
        <v>12</v>
      </c>
      <c r="H8" s="1" t="s">
        <v>13</v>
      </c>
      <c r="I8" s="2" t="str">
        <f t="shared" si="0"/>
        <v>"오래된, 오래",</v>
      </c>
      <c r="J8" s="2" t="str">
        <f t="shared" si="1"/>
        <v>"long",</v>
      </c>
    </row>
    <row r="9" spans="2:13" x14ac:dyDescent="0.45">
      <c r="B9" s="17" t="s">
        <v>247</v>
      </c>
      <c r="C9" s="17" t="s">
        <v>248</v>
      </c>
      <c r="D9" s="17" t="s">
        <v>249</v>
      </c>
      <c r="E9" s="17" t="s">
        <v>247</v>
      </c>
      <c r="F9" s="21" t="s">
        <v>259</v>
      </c>
      <c r="G9" s="1" t="s">
        <v>12</v>
      </c>
      <c r="H9" s="1" t="s">
        <v>13</v>
      </c>
      <c r="I9" s="2" t="str">
        <f t="shared" si="0"/>
        <v>"바른, 바로, 곧장",</v>
      </c>
      <c r="J9" s="2" t="str">
        <f t="shared" si="1"/>
        <v>"right",</v>
      </c>
    </row>
    <row r="10" spans="2:13" x14ac:dyDescent="0.45">
      <c r="B10" s="17" t="s">
        <v>250</v>
      </c>
      <c r="C10" s="17" t="s">
        <v>251</v>
      </c>
      <c r="D10" s="17" t="s">
        <v>252</v>
      </c>
      <c r="E10" s="17" t="s">
        <v>250</v>
      </c>
      <c r="F10" s="21" t="s">
        <v>259</v>
      </c>
      <c r="G10" s="1" t="s">
        <v>12</v>
      </c>
      <c r="H10" s="1" t="s">
        <v>13</v>
      </c>
      <c r="I10" s="2" t="str">
        <f t="shared" si="0"/>
        <v>"높은, 높게",</v>
      </c>
      <c r="J10" s="2" t="str">
        <f t="shared" si="1"/>
        <v>"high",</v>
      </c>
    </row>
    <row r="11" spans="2:13" ht="24" x14ac:dyDescent="0.45">
      <c r="B11" s="12" t="s">
        <v>253</v>
      </c>
      <c r="C11" s="12" t="s">
        <v>254</v>
      </c>
      <c r="D11" s="12" t="s">
        <v>255</v>
      </c>
      <c r="E11" s="12" t="s">
        <v>253</v>
      </c>
      <c r="F11" s="21" t="s">
        <v>259</v>
      </c>
      <c r="G11" s="1" t="s">
        <v>12</v>
      </c>
      <c r="H11" s="1" t="s">
        <v>13</v>
      </c>
      <c r="I11" s="2" t="str">
        <f t="shared" si="0"/>
        <v>"어려운, 딱딱한, 열심히",</v>
      </c>
      <c r="J11" s="2" t="str">
        <f t="shared" si="1"/>
        <v>"hard",</v>
      </c>
    </row>
    <row r="12" spans="2:13" x14ac:dyDescent="0.45">
      <c r="B12" s="12" t="s">
        <v>256</v>
      </c>
      <c r="C12" s="12" t="s">
        <v>257</v>
      </c>
      <c r="D12" s="12" t="s">
        <v>258</v>
      </c>
      <c r="E12" s="12" t="s">
        <v>256</v>
      </c>
      <c r="F12" s="21" t="s">
        <v>259</v>
      </c>
      <c r="G12" s="1" t="s">
        <v>12</v>
      </c>
      <c r="H12" s="1" t="s">
        <v>13</v>
      </c>
      <c r="I12" s="2" t="str">
        <f t="shared" si="0"/>
        <v>"예쁜, 꽤",</v>
      </c>
      <c r="J12" s="2" t="str">
        <f t="shared" si="1"/>
        <v>"pretty",</v>
      </c>
    </row>
    <row r="17" spans="5:13" x14ac:dyDescent="0.45">
      <c r="M17" s="2" t="str">
        <f>_xlfn.CONCAT(I17:I44)</f>
        <v/>
      </c>
    </row>
    <row r="18" spans="5:13" x14ac:dyDescent="0.45">
      <c r="M18" s="2" t="str">
        <f>_xlfn.CONCAT(I18:I45)</f>
        <v/>
      </c>
    </row>
    <row r="19" spans="5:13" x14ac:dyDescent="0.45">
      <c r="E19" s="2"/>
    </row>
    <row r="20" spans="5:13" x14ac:dyDescent="0.45">
      <c r="E20" s="2"/>
    </row>
    <row r="21" spans="5:13" x14ac:dyDescent="0.45">
      <c r="E21" s="2"/>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sheetData>
  <phoneticPr fontId="1" type="noConversion"/>
  <pageMargins left="0.7" right="0.7" top="0.75" bottom="0.75" header="0.3" footer="0.3"/>
  <pageSetup paperSize="9" orientation="portrait" horizontalDpi="4294967293" verticalDpi="0" r:id="rId1"/>
  <legacy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6499-F883-4251-9CBA-579115149242}">
  <dimension ref="A1"/>
  <sheetViews>
    <sheetView workbookViewId="0">
      <selection activeCell="J49" sqref="J49"/>
    </sheetView>
  </sheetViews>
  <sheetFormatPr defaultRowHeight="17" x14ac:dyDescent="0.45"/>
  <sheetData/>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175C7-1E36-4721-83F6-13395EF8F61C}">
  <dimension ref="D1:M47"/>
  <sheetViews>
    <sheetView workbookViewId="0">
      <selection activeCell="D7" sqref="D7"/>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40</v>
      </c>
      <c r="G2" s="1" t="s">
        <v>12</v>
      </c>
      <c r="H2" s="1" t="s">
        <v>13</v>
      </c>
      <c r="I2" s="2" t="str">
        <f t="shared" ref="I2:I13" si="0">_xlfn.TEXTJOIN("",TRUE,G2,D2,H2)</f>
        <v>"하나",</v>
      </c>
      <c r="J2" s="2" t="str">
        <f>_xlfn.TEXTJOIN("",TRUE,G2,E2,H2)</f>
        <v>"",</v>
      </c>
      <c r="M2" s="2" t="str">
        <f>_xlfn.CONCAT(I2:I29)</f>
        <v>"하나","둘","","","","","","","","","","",</v>
      </c>
    </row>
    <row r="3" spans="4:13" x14ac:dyDescent="0.45">
      <c r="D3" t="s">
        <v>169</v>
      </c>
      <c r="G3" s="1" t="s">
        <v>12</v>
      </c>
      <c r="H3" s="1" t="s">
        <v>13</v>
      </c>
      <c r="I3" s="2" t="str">
        <f t="shared" si="0"/>
        <v>"둘",</v>
      </c>
      <c r="J3" s="2" t="str">
        <f t="shared" ref="J3:J13" si="1">_xlfn.TEXTJOIN("",TRUE,G3,E3,H3)</f>
        <v>"",</v>
      </c>
      <c r="M3" s="2" t="str">
        <f>_xlfn.CONCAT(J2:J29)</f>
        <v>"","","","","","","","","","","","",</v>
      </c>
    </row>
    <row r="4" spans="4:13" x14ac:dyDescent="0.45">
      <c r="G4" s="1" t="s">
        <v>12</v>
      </c>
      <c r="H4" s="1" t="s">
        <v>13</v>
      </c>
      <c r="I4" s="2" t="str">
        <f t="shared" si="0"/>
        <v>"",</v>
      </c>
      <c r="J4" s="2" t="str">
        <f t="shared" si="1"/>
        <v>"",</v>
      </c>
    </row>
    <row r="5" spans="4:13" x14ac:dyDescent="0.45">
      <c r="G5" s="1" t="s">
        <v>12</v>
      </c>
      <c r="H5" s="1" t="s">
        <v>13</v>
      </c>
      <c r="I5" s="2" t="str">
        <f t="shared" si="0"/>
        <v>"",</v>
      </c>
      <c r="J5" s="2" t="str">
        <f t="shared" si="1"/>
        <v>"",</v>
      </c>
      <c r="M5" t="s">
        <v>38</v>
      </c>
    </row>
    <row r="6" spans="4:13" x14ac:dyDescent="0.45">
      <c r="G6" s="1" t="s">
        <v>12</v>
      </c>
      <c r="H6" s="1" t="s">
        <v>13</v>
      </c>
      <c r="I6" s="2" t="str">
        <f t="shared" si="0"/>
        <v>"",</v>
      </c>
      <c r="J6" s="2" t="str">
        <f t="shared" si="1"/>
        <v>"",</v>
      </c>
      <c r="M6" t="s">
        <v>39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AB40-EFCA-49FB-A0B0-EA573CB54648}">
  <dimension ref="D1:M47"/>
  <sheetViews>
    <sheetView topLeftCell="D1" workbookViewId="0">
      <selection activeCell="M3" sqref="M3"/>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s="14" t="s">
        <v>208</v>
      </c>
      <c r="E2" s="14" t="s">
        <v>170</v>
      </c>
      <c r="G2" s="1" t="s">
        <v>12</v>
      </c>
      <c r="H2" s="1" t="s">
        <v>13</v>
      </c>
      <c r="I2" s="2" t="str">
        <f t="shared" ref="I2:I13" si="0">_xlfn.TEXTJOIN("",TRUE,G2,D2,H2)</f>
        <v>"하나(의)",</v>
      </c>
      <c r="J2" s="2" t="str">
        <f>_xlfn.TEXTJOIN("",TRUE,G2,E2,H2)</f>
        <v>"one",</v>
      </c>
      <c r="M2" s="2" t="str">
        <f>_xlfn.CONCAT(I2:I29)</f>
        <v>"하나(의)","둘","셋","넷","다섯","여섯","일곱","여덟","아홉","열","첫 번째(의)","두 번째","세 번째","네 번째","다섯 번째","여섯 번째","일곱 번째","여덟 번째","아홉 번째","열 번째",</v>
      </c>
    </row>
    <row r="3" spans="4:13" x14ac:dyDescent="0.45">
      <c r="D3" s="14" t="s">
        <v>168</v>
      </c>
      <c r="E3" s="14" t="s">
        <v>171</v>
      </c>
      <c r="G3" s="1" t="s">
        <v>12</v>
      </c>
      <c r="H3" s="1" t="s">
        <v>13</v>
      </c>
      <c r="I3" s="2" t="str">
        <f t="shared" si="0"/>
        <v>"둘",</v>
      </c>
      <c r="J3" s="2" t="str">
        <f t="shared" ref="J3:J21" si="1">_xlfn.TEXTJOIN("",TRUE,G3,E3,H3)</f>
        <v>"two",</v>
      </c>
      <c r="M3" s="2" t="str">
        <f>_xlfn.CONCAT(J2:J29)</f>
        <v>"one","two","three","four","five","six","seven","eight","nine","ten","first","second","third","fourth","fifth","sixth","seventh","eighth","ninth","tenth",</v>
      </c>
    </row>
    <row r="4" spans="4:13" x14ac:dyDescent="0.45">
      <c r="D4" s="14" t="s">
        <v>190</v>
      </c>
      <c r="E4" s="14" t="s">
        <v>172</v>
      </c>
      <c r="G4" s="1" t="s">
        <v>12</v>
      </c>
      <c r="H4" s="1" t="s">
        <v>13</v>
      </c>
      <c r="I4" s="2" t="str">
        <f t="shared" si="0"/>
        <v>"셋",</v>
      </c>
      <c r="J4" s="2" t="str">
        <f t="shared" si="1"/>
        <v>"three",</v>
      </c>
    </row>
    <row r="5" spans="4:13" x14ac:dyDescent="0.45">
      <c r="D5" s="16" t="s">
        <v>202</v>
      </c>
      <c r="E5" s="14" t="s">
        <v>173</v>
      </c>
      <c r="G5" s="1" t="s">
        <v>12</v>
      </c>
      <c r="H5" s="1" t="s">
        <v>13</v>
      </c>
      <c r="I5" s="2" t="str">
        <f t="shared" si="0"/>
        <v>"넷",</v>
      </c>
      <c r="J5" s="2" t="str">
        <f t="shared" si="1"/>
        <v>"four",</v>
      </c>
      <c r="M5" t="s">
        <v>209</v>
      </c>
    </row>
    <row r="6" spans="4:13" x14ac:dyDescent="0.45">
      <c r="D6" s="16" t="s">
        <v>192</v>
      </c>
      <c r="E6" s="14" t="s">
        <v>174</v>
      </c>
      <c r="G6" s="1" t="s">
        <v>12</v>
      </c>
      <c r="H6" s="1" t="s">
        <v>13</v>
      </c>
      <c r="I6" s="2" t="str">
        <f t="shared" si="0"/>
        <v>"다섯",</v>
      </c>
      <c r="J6" s="2" t="str">
        <f t="shared" si="1"/>
        <v>"five",</v>
      </c>
      <c r="M6" t="s">
        <v>210</v>
      </c>
    </row>
    <row r="7" spans="4:13" x14ac:dyDescent="0.45">
      <c r="D7" s="16" t="s">
        <v>203</v>
      </c>
      <c r="E7" s="14" t="s">
        <v>175</v>
      </c>
      <c r="G7" s="1" t="s">
        <v>12</v>
      </c>
      <c r="H7" s="1" t="s">
        <v>13</v>
      </c>
      <c r="I7" s="2" t="str">
        <f t="shared" si="0"/>
        <v>"여섯",</v>
      </c>
      <c r="J7" s="2" t="str">
        <f t="shared" si="1"/>
        <v>"six",</v>
      </c>
    </row>
    <row r="8" spans="4:13" x14ac:dyDescent="0.45">
      <c r="D8" s="16" t="s">
        <v>204</v>
      </c>
      <c r="E8" s="14" t="s">
        <v>176</v>
      </c>
      <c r="G8" s="1" t="s">
        <v>12</v>
      </c>
      <c r="H8" s="1" t="s">
        <v>13</v>
      </c>
      <c r="I8" s="2" t="str">
        <f t="shared" si="0"/>
        <v>"일곱",</v>
      </c>
      <c r="J8" s="2" t="str">
        <f t="shared" si="1"/>
        <v>"seven",</v>
      </c>
    </row>
    <row r="9" spans="4:13" x14ac:dyDescent="0.45">
      <c r="D9" s="16" t="s">
        <v>205</v>
      </c>
      <c r="E9" s="14" t="s">
        <v>177</v>
      </c>
      <c r="G9" s="1" t="s">
        <v>12</v>
      </c>
      <c r="H9" s="1" t="s">
        <v>13</v>
      </c>
      <c r="I9" s="2" t="str">
        <f t="shared" si="0"/>
        <v>"여덟",</v>
      </c>
      <c r="J9" s="2" t="str">
        <f t="shared" si="1"/>
        <v>"eight",</v>
      </c>
    </row>
    <row r="10" spans="4:13" x14ac:dyDescent="0.45">
      <c r="D10" s="16" t="s">
        <v>206</v>
      </c>
      <c r="E10" s="14" t="s">
        <v>178</v>
      </c>
      <c r="G10" s="1" t="s">
        <v>12</v>
      </c>
      <c r="H10" s="1" t="s">
        <v>13</v>
      </c>
      <c r="I10" s="2" t="str">
        <f t="shared" si="0"/>
        <v>"아홉",</v>
      </c>
      <c r="J10" s="2" t="str">
        <f t="shared" si="1"/>
        <v>"nine",</v>
      </c>
    </row>
    <row r="11" spans="4:13" x14ac:dyDescent="0.45">
      <c r="D11" s="16" t="s">
        <v>207</v>
      </c>
      <c r="E11" s="14" t="s">
        <v>179</v>
      </c>
      <c r="G11" s="1" t="s">
        <v>12</v>
      </c>
      <c r="H11" s="1" t="s">
        <v>13</v>
      </c>
      <c r="I11" s="2" t="str">
        <f t="shared" si="0"/>
        <v>"열",</v>
      </c>
      <c r="J11" s="2" t="str">
        <f t="shared" si="1"/>
        <v>"ten",</v>
      </c>
    </row>
    <row r="12" spans="4:13" x14ac:dyDescent="0.45">
      <c r="D12" s="14" t="s">
        <v>191</v>
      </c>
      <c r="E12" s="14" t="s">
        <v>180</v>
      </c>
      <c r="G12" s="1" t="s">
        <v>12</v>
      </c>
      <c r="H12" s="1" t="s">
        <v>13</v>
      </c>
      <c r="I12" s="2" t="str">
        <f t="shared" si="0"/>
        <v>"첫 번째(의)",</v>
      </c>
      <c r="J12" s="2" t="str">
        <f t="shared" si="1"/>
        <v>"first",</v>
      </c>
    </row>
    <row r="13" spans="4:13" x14ac:dyDescent="0.45">
      <c r="D13" s="14" t="s">
        <v>193</v>
      </c>
      <c r="E13" s="14" t="s">
        <v>181</v>
      </c>
      <c r="G13" s="1" t="s">
        <v>12</v>
      </c>
      <c r="H13" s="1" t="s">
        <v>13</v>
      </c>
      <c r="I13" s="2" t="str">
        <f t="shared" si="0"/>
        <v>"두 번째",</v>
      </c>
      <c r="J13" s="2" t="str">
        <f t="shared" si="1"/>
        <v>"second",</v>
      </c>
    </row>
    <row r="14" spans="4:13" x14ac:dyDescent="0.45">
      <c r="D14" s="14" t="s">
        <v>194</v>
      </c>
      <c r="E14" s="14" t="s">
        <v>182</v>
      </c>
      <c r="G14" s="1" t="s">
        <v>12</v>
      </c>
      <c r="H14" s="1" t="s">
        <v>13</v>
      </c>
      <c r="I14" s="2" t="str">
        <f t="shared" ref="I14:I21" si="2">_xlfn.TEXTJOIN("",TRUE,G14,D14,H14)</f>
        <v>"세 번째",</v>
      </c>
      <c r="J14" s="2" t="str">
        <f t="shared" si="1"/>
        <v>"third",</v>
      </c>
    </row>
    <row r="15" spans="4:13" x14ac:dyDescent="0.45">
      <c r="D15" s="15" t="s">
        <v>195</v>
      </c>
      <c r="E15" s="14" t="s">
        <v>183</v>
      </c>
      <c r="G15" s="1" t="s">
        <v>12</v>
      </c>
      <c r="H15" s="1" t="s">
        <v>13</v>
      </c>
      <c r="I15" s="2" t="str">
        <f t="shared" si="2"/>
        <v>"네 번째",</v>
      </c>
      <c r="J15" s="2" t="str">
        <f t="shared" si="1"/>
        <v>"fourth",</v>
      </c>
    </row>
    <row r="16" spans="4:13" x14ac:dyDescent="0.45">
      <c r="D16" s="15" t="s">
        <v>196</v>
      </c>
      <c r="E16" s="14" t="s">
        <v>184</v>
      </c>
      <c r="G16" s="1" t="s">
        <v>12</v>
      </c>
      <c r="H16" s="1" t="s">
        <v>13</v>
      </c>
      <c r="I16" s="2" t="str">
        <f t="shared" si="2"/>
        <v>"다섯 번째",</v>
      </c>
      <c r="J16" s="2" t="str">
        <f t="shared" si="1"/>
        <v>"fifth",</v>
      </c>
    </row>
    <row r="17" spans="4:13" x14ac:dyDescent="0.45">
      <c r="D17" s="15" t="s">
        <v>197</v>
      </c>
      <c r="E17" s="14" t="s">
        <v>185</v>
      </c>
      <c r="G17" s="1" t="s">
        <v>12</v>
      </c>
      <c r="H17" s="1" t="s">
        <v>13</v>
      </c>
      <c r="I17" s="2" t="str">
        <f t="shared" si="2"/>
        <v>"여섯 번째",</v>
      </c>
      <c r="J17" s="2" t="str">
        <f t="shared" si="1"/>
        <v>"sixth",</v>
      </c>
    </row>
    <row r="18" spans="4:13" x14ac:dyDescent="0.45">
      <c r="D18" s="15" t="s">
        <v>198</v>
      </c>
      <c r="E18" s="14" t="s">
        <v>186</v>
      </c>
      <c r="G18" s="1" t="s">
        <v>12</v>
      </c>
      <c r="H18" s="1" t="s">
        <v>13</v>
      </c>
      <c r="I18" s="2" t="str">
        <f t="shared" si="2"/>
        <v>"일곱 번째",</v>
      </c>
      <c r="J18" s="2" t="str">
        <f t="shared" si="1"/>
        <v>"seventh",</v>
      </c>
    </row>
    <row r="19" spans="4:13" x14ac:dyDescent="0.45">
      <c r="D19" s="15" t="s">
        <v>199</v>
      </c>
      <c r="E19" s="14" t="s">
        <v>187</v>
      </c>
      <c r="G19" s="1" t="s">
        <v>12</v>
      </c>
      <c r="H19" s="1" t="s">
        <v>13</v>
      </c>
      <c r="I19" s="2" t="str">
        <f t="shared" si="2"/>
        <v>"여덟 번째",</v>
      </c>
      <c r="J19" s="2" t="str">
        <f t="shared" si="1"/>
        <v>"eighth",</v>
      </c>
    </row>
    <row r="20" spans="4:13" x14ac:dyDescent="0.45">
      <c r="D20" s="15" t="s">
        <v>200</v>
      </c>
      <c r="E20" s="14" t="s">
        <v>188</v>
      </c>
      <c r="G20" s="1" t="s">
        <v>12</v>
      </c>
      <c r="H20" s="1" t="s">
        <v>13</v>
      </c>
      <c r="I20" s="2" t="str">
        <f t="shared" si="2"/>
        <v>"아홉 번째",</v>
      </c>
      <c r="J20" s="2" t="str">
        <f t="shared" si="1"/>
        <v>"ninth",</v>
      </c>
      <c r="M20" s="2" t="str">
        <f>_xlfn.CONCAT(I20:I47)</f>
        <v>"아홉 번째","열 번째",</v>
      </c>
    </row>
    <row r="21" spans="4:13" x14ac:dyDescent="0.45">
      <c r="D21" s="15" t="s">
        <v>201</v>
      </c>
      <c r="E21" s="14" t="s">
        <v>189</v>
      </c>
      <c r="G21" s="1" t="s">
        <v>12</v>
      </c>
      <c r="H21" s="1" t="s">
        <v>13</v>
      </c>
      <c r="I21" s="2" t="str">
        <f t="shared" si="2"/>
        <v>"열 번째",</v>
      </c>
      <c r="J21" s="2" t="str">
        <f t="shared" si="1"/>
        <v>"tenth",</v>
      </c>
      <c r="M21" s="2" t="str">
        <f>_xlfn.CONCAT(I21:I48)</f>
        <v>"열 번째",</v>
      </c>
    </row>
    <row r="22" spans="4:13" x14ac:dyDescent="0.45">
      <c r="E22" s="2"/>
    </row>
    <row r="23" spans="4:13" x14ac:dyDescent="0.45">
      <c r="E23" s="2"/>
    </row>
    <row r="24" spans="4:13" x14ac:dyDescent="0.45">
      <c r="E24" s="2"/>
    </row>
    <row r="25" spans="4:13" x14ac:dyDescent="0.45">
      <c r="E25" s="2"/>
    </row>
    <row r="26" spans="4:13" x14ac:dyDescent="0.45">
      <c r="E26" s="2"/>
    </row>
    <row r="27" spans="4:13" x14ac:dyDescent="0.45">
      <c r="E27" s="2"/>
    </row>
    <row r="28" spans="4:13" x14ac:dyDescent="0.45">
      <c r="E28" s="2"/>
    </row>
    <row r="29" spans="4:13" x14ac:dyDescent="0.45">
      <c r="E29" s="2"/>
    </row>
    <row r="30" spans="4:13" x14ac:dyDescent="0.45">
      <c r="E30" s="2"/>
    </row>
    <row r="31" spans="4:13" x14ac:dyDescent="0.45">
      <c r="E31" s="2"/>
    </row>
    <row r="32" spans="4: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791E4-ACD6-46BE-BA71-9205E5ECE6C0}">
  <dimension ref="D1:M47"/>
  <sheetViews>
    <sheetView topLeftCell="D1" workbookViewId="0">
      <selection activeCell="E8" sqref="E8"/>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151</v>
      </c>
      <c r="E2" s="8" t="s">
        <v>160</v>
      </c>
      <c r="G2" s="1" t="s">
        <v>12</v>
      </c>
      <c r="H2" s="1" t="s">
        <v>13</v>
      </c>
      <c r="I2" s="2" t="str">
        <f t="shared" ref="I2:I13" si="0">_xlfn.TEXTJOIN("",TRUE,G2,D2,H2)</f>
        <v>"조금",</v>
      </c>
      <c r="J2" s="2" t="str">
        <f>_xlfn.TEXTJOIN("",TRUE,G2,E2,H2)</f>
        <v>"one half",</v>
      </c>
      <c r="M2" s="2" t="str">
        <f>_xlfn.CONCAT(I2:I29)</f>
        <v>"조금","약간","많이","거의 없는","","","","","","","","",</v>
      </c>
    </row>
    <row r="3" spans="4:13" x14ac:dyDescent="0.45">
      <c r="D3" t="s">
        <v>152</v>
      </c>
      <c r="E3" s="9" t="s">
        <v>161</v>
      </c>
      <c r="G3" s="1" t="s">
        <v>12</v>
      </c>
      <c r="H3" s="1" t="s">
        <v>13</v>
      </c>
      <c r="I3" s="2" t="str">
        <f t="shared" si="0"/>
        <v>"약간",</v>
      </c>
      <c r="J3" s="2" t="str">
        <f t="shared" ref="J3:J13" si="1">_xlfn.TEXTJOIN("",TRUE,G3,E3,H3)</f>
        <v>"a half",</v>
      </c>
      <c r="M3" s="2" t="str">
        <f>_xlfn.CONCAT(J2:J29)</f>
        <v>"one half","a half","one quarter","a quarter","one third","two thirds","four and five sevenths","","","","","",</v>
      </c>
    </row>
    <row r="4" spans="4:13" x14ac:dyDescent="0.45">
      <c r="D4" t="s">
        <v>153</v>
      </c>
      <c r="E4" s="10" t="s">
        <v>162</v>
      </c>
      <c r="G4" s="1" t="s">
        <v>12</v>
      </c>
      <c r="H4" s="1" t="s">
        <v>13</v>
      </c>
      <c r="I4" s="2" t="str">
        <f t="shared" si="0"/>
        <v>"많이",</v>
      </c>
      <c r="J4" s="2" t="str">
        <f t="shared" si="1"/>
        <v>"one quarter",</v>
      </c>
    </row>
    <row r="5" spans="4:13" x14ac:dyDescent="0.45">
      <c r="D5" t="s">
        <v>154</v>
      </c>
      <c r="E5" s="11" t="s">
        <v>163</v>
      </c>
      <c r="G5" s="1" t="s">
        <v>12</v>
      </c>
      <c r="H5" s="1" t="s">
        <v>13</v>
      </c>
      <c r="I5" s="2" t="str">
        <f t="shared" si="0"/>
        <v>"거의 없는",</v>
      </c>
      <c r="J5" s="2" t="str">
        <f t="shared" si="1"/>
        <v>"a quarter",</v>
      </c>
      <c r="M5" t="s">
        <v>158</v>
      </c>
    </row>
    <row r="6" spans="4:13" x14ac:dyDescent="0.45">
      <c r="E6" s="12" t="s">
        <v>164</v>
      </c>
      <c r="G6" s="1" t="s">
        <v>12</v>
      </c>
      <c r="H6" s="1" t="s">
        <v>13</v>
      </c>
      <c r="I6" s="2" t="str">
        <f t="shared" si="0"/>
        <v>"",</v>
      </c>
      <c r="J6" s="2" t="str">
        <f t="shared" si="1"/>
        <v>"one third",</v>
      </c>
      <c r="M6" t="s">
        <v>167</v>
      </c>
    </row>
    <row r="7" spans="4:13" x14ac:dyDescent="0.45">
      <c r="E7" s="13" t="s">
        <v>165</v>
      </c>
      <c r="G7" s="1" t="s">
        <v>12</v>
      </c>
      <c r="H7" s="1" t="s">
        <v>13</v>
      </c>
      <c r="I7" s="2" t="str">
        <f t="shared" si="0"/>
        <v>"",</v>
      </c>
      <c r="J7" s="2" t="str">
        <f t="shared" si="1"/>
        <v>"two thirds",</v>
      </c>
    </row>
    <row r="8" spans="4:13" x14ac:dyDescent="0.45">
      <c r="E8" s="12" t="s">
        <v>166</v>
      </c>
      <c r="G8" s="1" t="s">
        <v>12</v>
      </c>
      <c r="H8" s="1" t="s">
        <v>13</v>
      </c>
      <c r="I8" s="2" t="str">
        <f t="shared" si="0"/>
        <v>"",</v>
      </c>
      <c r="J8" s="2" t="str">
        <f t="shared" si="1"/>
        <v>"four and five sevenths",</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3360-E0FD-4D98-86C5-EC67D6EE4886}">
  <dimension ref="D1:M47"/>
  <sheetViews>
    <sheetView topLeftCell="D1" workbookViewId="0">
      <selection activeCell="E22" sqref="E22"/>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151</v>
      </c>
      <c r="E2" t="s">
        <v>155</v>
      </c>
      <c r="G2" s="1" t="s">
        <v>12</v>
      </c>
      <c r="H2" s="1" t="s">
        <v>13</v>
      </c>
      <c r="I2" s="2" t="str">
        <f t="shared" ref="I2:I13" si="0">_xlfn.TEXTJOIN("",TRUE,G2,D2,H2)</f>
        <v>"조금",</v>
      </c>
      <c r="J2" s="2" t="str">
        <f>_xlfn.TEXTJOIN("",TRUE,G2,E2,H2)</f>
        <v>"some, any",</v>
      </c>
      <c r="M2" s="2" t="str">
        <f>_xlfn.CONCAT(I2:I29)</f>
        <v>"조금","약간","많이","거의 없는","","","","","","","","",</v>
      </c>
    </row>
    <row r="3" spans="4:13" x14ac:dyDescent="0.45">
      <c r="D3" t="s">
        <v>152</v>
      </c>
      <c r="E3" t="s">
        <v>155</v>
      </c>
      <c r="G3" s="1" t="s">
        <v>12</v>
      </c>
      <c r="H3" s="1" t="s">
        <v>13</v>
      </c>
      <c r="I3" s="2" t="str">
        <f t="shared" si="0"/>
        <v>"약간",</v>
      </c>
      <c r="J3" s="2" t="str">
        <f t="shared" ref="J3:J13" si="1">_xlfn.TEXTJOIN("",TRUE,G3,E3,H3)</f>
        <v>"some, any",</v>
      </c>
      <c r="M3" s="2" t="str">
        <f>_xlfn.CONCAT(J2:J29)</f>
        <v>"some, any","some, any","a lot of, lots of, plenty of, many, much","a few, few, a little, little","","","","","","","","",</v>
      </c>
    </row>
    <row r="4" spans="4:13" x14ac:dyDescent="0.45">
      <c r="D4" t="s">
        <v>153</v>
      </c>
      <c r="E4" t="s">
        <v>156</v>
      </c>
      <c r="G4" s="1" t="s">
        <v>12</v>
      </c>
      <c r="H4" s="1" t="s">
        <v>13</v>
      </c>
      <c r="I4" s="2" t="str">
        <f t="shared" si="0"/>
        <v>"많이",</v>
      </c>
      <c r="J4" s="2" t="str">
        <f t="shared" si="1"/>
        <v>"a lot of, lots of, plenty of, many, much",</v>
      </c>
    </row>
    <row r="5" spans="4:13" x14ac:dyDescent="0.45">
      <c r="D5" t="s">
        <v>154</v>
      </c>
      <c r="E5" t="s">
        <v>157</v>
      </c>
      <c r="G5" s="1" t="s">
        <v>12</v>
      </c>
      <c r="H5" s="1" t="s">
        <v>13</v>
      </c>
      <c r="I5" s="2" t="str">
        <f t="shared" si="0"/>
        <v>"거의 없는",</v>
      </c>
      <c r="J5" s="2" t="str">
        <f t="shared" si="1"/>
        <v>"a few, few, a little, little",</v>
      </c>
      <c r="M5" t="s">
        <v>158</v>
      </c>
    </row>
    <row r="6" spans="4:13" x14ac:dyDescent="0.45">
      <c r="G6" s="1" t="s">
        <v>12</v>
      </c>
      <c r="H6" s="1" t="s">
        <v>13</v>
      </c>
      <c r="I6" s="2" t="str">
        <f t="shared" si="0"/>
        <v>"",</v>
      </c>
      <c r="J6" s="2" t="str">
        <f t="shared" si="1"/>
        <v>"",</v>
      </c>
      <c r="M6" t="s">
        <v>159</v>
      </c>
    </row>
    <row r="7" spans="4:13" x14ac:dyDescent="0.45">
      <c r="G7" s="1" t="s">
        <v>12</v>
      </c>
      <c r="H7" s="1" t="s">
        <v>13</v>
      </c>
      <c r="I7" s="2" t="str">
        <f t="shared" si="0"/>
        <v>"",</v>
      </c>
      <c r="J7" s="2" t="str">
        <f t="shared" si="1"/>
        <v>"",</v>
      </c>
    </row>
    <row r="8" spans="4:13" x14ac:dyDescent="0.45">
      <c r="G8" s="1" t="s">
        <v>12</v>
      </c>
      <c r="H8" s="1" t="s">
        <v>13</v>
      </c>
      <c r="I8" s="2" t="str">
        <f t="shared" si="0"/>
        <v>"",</v>
      </c>
      <c r="J8" s="2" t="str">
        <f t="shared" si="1"/>
        <v>"",</v>
      </c>
    </row>
    <row r="9" spans="4:13" x14ac:dyDescent="0.45">
      <c r="G9" s="1" t="s">
        <v>12</v>
      </c>
      <c r="H9" s="1" t="s">
        <v>13</v>
      </c>
      <c r="I9" s="2" t="str">
        <f t="shared" si="0"/>
        <v>"",</v>
      </c>
      <c r="J9" s="2" t="str">
        <f t="shared" si="1"/>
        <v>"",</v>
      </c>
    </row>
    <row r="10" spans="4:13" x14ac:dyDescent="0.45">
      <c r="G10" s="1" t="s">
        <v>12</v>
      </c>
      <c r="H10" s="1" t="s">
        <v>13</v>
      </c>
      <c r="I10" s="2" t="str">
        <f t="shared" si="0"/>
        <v>"",</v>
      </c>
      <c r="J10" s="2" t="str">
        <f t="shared" si="1"/>
        <v>"",</v>
      </c>
    </row>
    <row r="11" spans="4:13" x14ac:dyDescent="0.45">
      <c r="G11" s="1" t="s">
        <v>12</v>
      </c>
      <c r="H11" s="1" t="s">
        <v>13</v>
      </c>
      <c r="I11" s="2" t="str">
        <f t="shared" si="0"/>
        <v>"",</v>
      </c>
      <c r="J11" s="2" t="str">
        <f t="shared" si="1"/>
        <v>"",</v>
      </c>
    </row>
    <row r="12" spans="4:13" x14ac:dyDescent="0.45">
      <c r="G12" s="1" t="s">
        <v>12</v>
      </c>
      <c r="H12" s="1" t="s">
        <v>13</v>
      </c>
      <c r="I12" s="2" t="str">
        <f t="shared" si="0"/>
        <v>"",</v>
      </c>
      <c r="J12" s="2" t="str">
        <f t="shared" si="1"/>
        <v>"",</v>
      </c>
    </row>
    <row r="13" spans="4:13" x14ac:dyDescent="0.45">
      <c r="G13" s="1" t="s">
        <v>12</v>
      </c>
      <c r="H13" s="1" t="s">
        <v>13</v>
      </c>
      <c r="I13" s="2" t="str">
        <f t="shared" si="0"/>
        <v>"",</v>
      </c>
      <c r="J13" s="2" t="str">
        <f t="shared" si="1"/>
        <v>"",</v>
      </c>
    </row>
    <row r="20" spans="5:13" x14ac:dyDescent="0.45">
      <c r="M20" s="2" t="str">
        <f>_xlfn.CONCAT(I20:I47)</f>
        <v/>
      </c>
    </row>
    <row r="21" spans="5:13" x14ac:dyDescent="0.45">
      <c r="M21" s="2" t="str">
        <f>_xlfn.CONCAT(I21:I48)</f>
        <v/>
      </c>
    </row>
    <row r="22" spans="5:13" x14ac:dyDescent="0.45">
      <c r="E22" s="2"/>
    </row>
    <row r="23" spans="5:13" x14ac:dyDescent="0.45">
      <c r="E23" s="2"/>
    </row>
    <row r="24" spans="5:13" x14ac:dyDescent="0.45">
      <c r="E24" s="2"/>
    </row>
    <row r="25" spans="5:13" x14ac:dyDescent="0.45">
      <c r="E25" s="2"/>
    </row>
    <row r="26" spans="5:13" x14ac:dyDescent="0.45">
      <c r="E26" s="2"/>
    </row>
    <row r="27" spans="5:13" x14ac:dyDescent="0.45">
      <c r="E27" s="2"/>
    </row>
    <row r="28" spans="5:13" x14ac:dyDescent="0.45">
      <c r="E28" s="2"/>
    </row>
    <row r="29" spans="5:13" x14ac:dyDescent="0.45">
      <c r="E29" s="2"/>
    </row>
    <row r="30" spans="5:13" x14ac:dyDescent="0.45">
      <c r="E30" s="2"/>
    </row>
    <row r="31" spans="5:13" x14ac:dyDescent="0.45">
      <c r="E31" s="2"/>
    </row>
    <row r="32" spans="5:13" x14ac:dyDescent="0.45">
      <c r="E32" s="2"/>
    </row>
    <row r="33" spans="5:5" x14ac:dyDescent="0.45">
      <c r="E33" s="2"/>
    </row>
    <row r="34" spans="5:5" x14ac:dyDescent="0.45">
      <c r="E34" s="2"/>
    </row>
    <row r="35" spans="5:5" x14ac:dyDescent="0.45">
      <c r="E35" s="2"/>
    </row>
    <row r="36" spans="5:5" x14ac:dyDescent="0.45">
      <c r="E36" s="2"/>
    </row>
    <row r="37" spans="5:5" x14ac:dyDescent="0.45">
      <c r="E37" s="2"/>
    </row>
    <row r="38" spans="5:5" x14ac:dyDescent="0.45">
      <c r="E38" s="2"/>
    </row>
    <row r="39" spans="5:5" x14ac:dyDescent="0.45">
      <c r="E39" s="2"/>
    </row>
    <row r="40" spans="5:5" x14ac:dyDescent="0.45">
      <c r="E40" s="2"/>
    </row>
    <row r="41" spans="5:5" x14ac:dyDescent="0.45">
      <c r="E41" s="2"/>
    </row>
    <row r="42" spans="5:5" x14ac:dyDescent="0.45">
      <c r="E42" s="2"/>
    </row>
    <row r="43" spans="5:5" x14ac:dyDescent="0.45">
      <c r="E43" s="2"/>
    </row>
    <row r="44" spans="5:5" x14ac:dyDescent="0.45">
      <c r="E44" s="2"/>
    </row>
    <row r="45" spans="5:5" x14ac:dyDescent="0.45">
      <c r="E45" s="2"/>
    </row>
    <row r="46" spans="5:5" x14ac:dyDescent="0.45">
      <c r="E46" s="2"/>
    </row>
    <row r="47" spans="5:5" x14ac:dyDescent="0.45">
      <c r="E47" s="2"/>
    </row>
  </sheetData>
  <phoneticPr fontId="1" type="noConversion"/>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34FE-63C0-4577-8835-2C14059DED64}">
  <dimension ref="D1:M52"/>
  <sheetViews>
    <sheetView topLeftCell="D1" workbookViewId="0">
      <selection activeCell="M6" sqref="M6"/>
    </sheetView>
  </sheetViews>
  <sheetFormatPr defaultRowHeight="17" x14ac:dyDescent="0.45"/>
  <cols>
    <col min="1" max="1" width="13.75" bestFit="1" customWidth="1"/>
    <col min="3" max="3" width="8.08203125" bestFit="1" customWidth="1"/>
    <col min="4" max="4" width="23.83203125" bestFit="1" customWidth="1"/>
    <col min="5" max="5" width="17.33203125" bestFit="1" customWidth="1"/>
    <col min="9" max="9" width="24.5" bestFit="1" customWidth="1"/>
  </cols>
  <sheetData>
    <row r="1" spans="4:13" x14ac:dyDescent="0.45">
      <c r="D1" t="s">
        <v>97</v>
      </c>
      <c r="E1" t="s">
        <v>98</v>
      </c>
    </row>
    <row r="2" spans="4:13" x14ac:dyDescent="0.45">
      <c r="D2" t="s">
        <v>41</v>
      </c>
      <c r="E2" t="s">
        <v>100</v>
      </c>
      <c r="G2" s="1" t="s">
        <v>12</v>
      </c>
      <c r="H2" s="1" t="s">
        <v>13</v>
      </c>
      <c r="I2" s="2" t="str">
        <f>_xlfn.TEXTJOIN("",TRUE,G2,D2,H2)</f>
        <v>"하나 + 자음",</v>
      </c>
      <c r="J2" s="2" t="str">
        <f>_xlfn.TEXTJOIN("",TRUE,G2,E2,H2)</f>
        <v>"a + ",</v>
      </c>
      <c r="M2" s="2" t="str">
        <f>_xlfn.CONCAT(I2:I29)</f>
        <v>"하나 + 자음","하나 + b","하나 + c","하나 + d","하나 + f","하나 + g","하나 + h","하나 + j","하나 + k","하나 + l","하나 + m","하나 + n","하나 + p","하나 + q","하나 + r","하나 + s","하나 + t","하나 + v","하나 + w","하나 + x","하나 + y","하나 + z","하나 + 모음","하나 + a","하나 + e","하나 + i","하나 + o","하나 + u",</v>
      </c>
    </row>
    <row r="3" spans="4:13" x14ac:dyDescent="0.45">
      <c r="D3" t="s">
        <v>72</v>
      </c>
      <c r="E3" t="s">
        <v>100</v>
      </c>
      <c r="G3" s="1" t="s">
        <v>12</v>
      </c>
      <c r="H3" s="1" t="s">
        <v>13</v>
      </c>
      <c r="I3" s="2" t="str">
        <f t="shared" ref="I3:I52" si="0">_xlfn.TEXTJOIN("",TRUE,G3,D3,H3)</f>
        <v>"하나 + b",</v>
      </c>
      <c r="J3" s="2" t="str">
        <f t="shared" ref="J3:J52" si="1">_xlfn.TEXTJOIN("",TRUE,G3,E3,H3)</f>
        <v>"a + ",</v>
      </c>
      <c r="M3" s="2" t="str">
        <f>_xlfn.CONCAT(J2:J29)</f>
        <v>"a + ","a + ","a + ","a + ","a + ","a + ","a + ","a + ","a + ","a + ","a + ","a + ","a + ","a + ","a + ","a + ","a + ","a + ","a + ","a + ","a + ","a + ","an +","an +","an +","an +","an +","an +",</v>
      </c>
    </row>
    <row r="4" spans="4:13" x14ac:dyDescent="0.45">
      <c r="D4" t="s">
        <v>73</v>
      </c>
      <c r="E4" t="s">
        <v>100</v>
      </c>
      <c r="G4" s="1" t="s">
        <v>12</v>
      </c>
      <c r="H4" s="1" t="s">
        <v>13</v>
      </c>
      <c r="I4" s="2" t="str">
        <f t="shared" si="0"/>
        <v>"하나 + c",</v>
      </c>
      <c r="J4" s="2" t="str">
        <f t="shared" si="1"/>
        <v>"a + ",</v>
      </c>
    </row>
    <row r="5" spans="4:13" x14ac:dyDescent="0.45">
      <c r="D5" t="s">
        <v>74</v>
      </c>
      <c r="E5" t="s">
        <v>100</v>
      </c>
      <c r="G5" s="1" t="s">
        <v>12</v>
      </c>
      <c r="H5" s="1" t="s">
        <v>13</v>
      </c>
      <c r="I5" s="2" t="str">
        <f t="shared" si="0"/>
        <v>"하나 + d",</v>
      </c>
      <c r="J5" s="2" t="str">
        <f t="shared" si="1"/>
        <v>"a + ",</v>
      </c>
      <c r="M5" t="s">
        <v>102</v>
      </c>
    </row>
    <row r="6" spans="4:13" x14ac:dyDescent="0.45">
      <c r="D6" t="s">
        <v>76</v>
      </c>
      <c r="E6" t="s">
        <v>100</v>
      </c>
      <c r="G6" s="1" t="s">
        <v>12</v>
      </c>
      <c r="H6" s="1" t="s">
        <v>13</v>
      </c>
      <c r="I6" s="2" t="str">
        <f t="shared" si="0"/>
        <v>"하나 + f",</v>
      </c>
      <c r="J6" s="2" t="str">
        <f t="shared" si="1"/>
        <v>"a + ",</v>
      </c>
      <c r="M6" t="s">
        <v>103</v>
      </c>
    </row>
    <row r="7" spans="4:13" x14ac:dyDescent="0.45">
      <c r="D7" t="s">
        <v>77</v>
      </c>
      <c r="E7" t="s">
        <v>100</v>
      </c>
      <c r="G7" s="1" t="s">
        <v>12</v>
      </c>
      <c r="H7" s="1" t="s">
        <v>13</v>
      </c>
      <c r="I7" s="2" t="str">
        <f t="shared" si="0"/>
        <v>"하나 + g",</v>
      </c>
      <c r="J7" s="2" t="str">
        <f t="shared" si="1"/>
        <v>"a + ",</v>
      </c>
    </row>
    <row r="8" spans="4:13" x14ac:dyDescent="0.45">
      <c r="D8" t="s">
        <v>78</v>
      </c>
      <c r="E8" t="s">
        <v>100</v>
      </c>
      <c r="G8" s="1" t="s">
        <v>12</v>
      </c>
      <c r="H8" s="1" t="s">
        <v>13</v>
      </c>
      <c r="I8" s="2" t="str">
        <f t="shared" si="0"/>
        <v>"하나 + h",</v>
      </c>
      <c r="J8" s="2" t="str">
        <f t="shared" si="1"/>
        <v>"a + ",</v>
      </c>
    </row>
    <row r="9" spans="4:13" x14ac:dyDescent="0.45">
      <c r="D9" t="s">
        <v>80</v>
      </c>
      <c r="E9" t="s">
        <v>100</v>
      </c>
      <c r="G9" s="1" t="s">
        <v>12</v>
      </c>
      <c r="H9" s="1" t="s">
        <v>13</v>
      </c>
      <c r="I9" s="2" t="str">
        <f t="shared" si="0"/>
        <v>"하나 + j",</v>
      </c>
      <c r="J9" s="2" t="str">
        <f t="shared" si="1"/>
        <v>"a + ",</v>
      </c>
    </row>
    <row r="10" spans="4:13" x14ac:dyDescent="0.45">
      <c r="D10" t="s">
        <v>81</v>
      </c>
      <c r="E10" t="s">
        <v>100</v>
      </c>
      <c r="G10" s="1" t="s">
        <v>12</v>
      </c>
      <c r="H10" s="1" t="s">
        <v>13</v>
      </c>
      <c r="I10" s="2" t="str">
        <f t="shared" si="0"/>
        <v>"하나 + k",</v>
      </c>
      <c r="J10" s="2" t="str">
        <f t="shared" si="1"/>
        <v>"a + ",</v>
      </c>
    </row>
    <row r="11" spans="4:13" x14ac:dyDescent="0.45">
      <c r="D11" t="s">
        <v>82</v>
      </c>
      <c r="E11" t="s">
        <v>100</v>
      </c>
      <c r="G11" s="1" t="s">
        <v>12</v>
      </c>
      <c r="H11" s="1" t="s">
        <v>13</v>
      </c>
      <c r="I11" s="2" t="str">
        <f t="shared" si="0"/>
        <v>"하나 + l",</v>
      </c>
      <c r="J11" s="2" t="str">
        <f t="shared" si="1"/>
        <v>"a + ",</v>
      </c>
    </row>
    <row r="12" spans="4:13" x14ac:dyDescent="0.45">
      <c r="D12" t="s">
        <v>83</v>
      </c>
      <c r="E12" t="s">
        <v>100</v>
      </c>
      <c r="G12" s="1" t="s">
        <v>12</v>
      </c>
      <c r="H12" s="1" t="s">
        <v>13</v>
      </c>
      <c r="I12" s="2" t="str">
        <f t="shared" si="0"/>
        <v>"하나 + m",</v>
      </c>
      <c r="J12" s="2" t="str">
        <f t="shared" si="1"/>
        <v>"a + ",</v>
      </c>
    </row>
    <row r="13" spans="4:13" x14ac:dyDescent="0.45">
      <c r="D13" t="s">
        <v>84</v>
      </c>
      <c r="E13" t="s">
        <v>100</v>
      </c>
      <c r="G13" s="1" t="s">
        <v>99</v>
      </c>
      <c r="H13" s="1" t="s">
        <v>13</v>
      </c>
      <c r="I13" s="2" t="str">
        <f t="shared" si="0"/>
        <v>"하나 + n",</v>
      </c>
      <c r="J13" s="2" t="str">
        <f t="shared" si="1"/>
        <v>"a + ",</v>
      </c>
    </row>
    <row r="14" spans="4:13" x14ac:dyDescent="0.45">
      <c r="D14" t="s">
        <v>86</v>
      </c>
      <c r="E14" t="s">
        <v>100</v>
      </c>
      <c r="G14" s="1" t="s">
        <v>99</v>
      </c>
      <c r="H14" s="1" t="s">
        <v>13</v>
      </c>
      <c r="I14" s="2" t="str">
        <f t="shared" si="0"/>
        <v>"하나 + p",</v>
      </c>
      <c r="J14" s="2" t="str">
        <f t="shared" si="1"/>
        <v>"a + ",</v>
      </c>
    </row>
    <row r="15" spans="4:13" x14ac:dyDescent="0.45">
      <c r="D15" t="s">
        <v>87</v>
      </c>
      <c r="E15" t="s">
        <v>100</v>
      </c>
      <c r="G15" s="1" t="s">
        <v>99</v>
      </c>
      <c r="H15" s="1" t="s">
        <v>13</v>
      </c>
      <c r="I15" s="2" t="str">
        <f t="shared" si="0"/>
        <v>"하나 + q",</v>
      </c>
      <c r="J15" s="2" t="str">
        <f t="shared" si="1"/>
        <v>"a + ",</v>
      </c>
    </row>
    <row r="16" spans="4:13" x14ac:dyDescent="0.45">
      <c r="D16" t="s">
        <v>88</v>
      </c>
      <c r="E16" t="s">
        <v>100</v>
      </c>
      <c r="G16" s="1" t="s">
        <v>99</v>
      </c>
      <c r="H16" s="1" t="s">
        <v>13</v>
      </c>
      <c r="I16" s="2" t="str">
        <f t="shared" si="0"/>
        <v>"하나 + r",</v>
      </c>
      <c r="J16" s="2" t="str">
        <f t="shared" si="1"/>
        <v>"a + ",</v>
      </c>
    </row>
    <row r="17" spans="4:13" x14ac:dyDescent="0.45">
      <c r="D17" t="s">
        <v>89</v>
      </c>
      <c r="E17" t="s">
        <v>100</v>
      </c>
      <c r="G17" s="1" t="s">
        <v>99</v>
      </c>
      <c r="H17" s="1" t="s">
        <v>13</v>
      </c>
      <c r="I17" s="2" t="str">
        <f t="shared" si="0"/>
        <v>"하나 + s",</v>
      </c>
      <c r="J17" s="2" t="str">
        <f t="shared" si="1"/>
        <v>"a + ",</v>
      </c>
    </row>
    <row r="18" spans="4:13" x14ac:dyDescent="0.45">
      <c r="D18" t="s">
        <v>90</v>
      </c>
      <c r="E18" t="s">
        <v>100</v>
      </c>
      <c r="G18" s="1" t="s">
        <v>99</v>
      </c>
      <c r="H18" s="1" t="s">
        <v>13</v>
      </c>
      <c r="I18" s="2" t="str">
        <f t="shared" si="0"/>
        <v>"하나 + t",</v>
      </c>
      <c r="J18" s="2" t="str">
        <f t="shared" si="1"/>
        <v>"a + ",</v>
      </c>
    </row>
    <row r="19" spans="4:13" x14ac:dyDescent="0.45">
      <c r="D19" t="s">
        <v>92</v>
      </c>
      <c r="E19" t="s">
        <v>100</v>
      </c>
      <c r="G19" s="1" t="s">
        <v>99</v>
      </c>
      <c r="H19" s="1" t="s">
        <v>13</v>
      </c>
      <c r="I19" s="2" t="str">
        <f t="shared" si="0"/>
        <v>"하나 + v",</v>
      </c>
      <c r="J19" s="2" t="str">
        <f t="shared" si="1"/>
        <v>"a + ",</v>
      </c>
    </row>
    <row r="20" spans="4:13" x14ac:dyDescent="0.45">
      <c r="D20" t="s">
        <v>93</v>
      </c>
      <c r="E20" t="s">
        <v>100</v>
      </c>
      <c r="G20" s="1" t="s">
        <v>99</v>
      </c>
      <c r="H20" s="1" t="s">
        <v>13</v>
      </c>
      <c r="I20" s="2" t="str">
        <f t="shared" si="0"/>
        <v>"하나 + w",</v>
      </c>
      <c r="J20" s="2" t="str">
        <f t="shared" si="1"/>
        <v>"a + ",</v>
      </c>
      <c r="M20" s="2" t="str">
        <f>_xlfn.CONCAT(I20:I47)</f>
        <v>"하나 + w","하나 + x","하나 + y","하나 + z","하나 + 모음","하나 + a","하나 + e","하나 + i","하나 + o","하나 + u","","","","","","","","","","","","","","","","","","",</v>
      </c>
    </row>
    <row r="21" spans="4:13" x14ac:dyDescent="0.45">
      <c r="D21" t="s">
        <v>94</v>
      </c>
      <c r="E21" t="s">
        <v>100</v>
      </c>
      <c r="G21" s="1" t="s">
        <v>99</v>
      </c>
      <c r="H21" s="1" t="s">
        <v>13</v>
      </c>
      <c r="I21" s="2" t="str">
        <f t="shared" si="0"/>
        <v>"하나 + x",</v>
      </c>
      <c r="J21" s="2" t="str">
        <f t="shared" si="1"/>
        <v>"a + ",</v>
      </c>
      <c r="M21" s="2" t="str">
        <f>_xlfn.CONCAT(I21:I48)</f>
        <v>"하나 + x","하나 + y","하나 + z","하나 + 모음","하나 + a","하나 + e","하나 + i","하나 + o","하나 + u","","","","","","","","","","","","","","","","","","","",</v>
      </c>
    </row>
    <row r="22" spans="4:13" x14ac:dyDescent="0.45">
      <c r="D22" t="s">
        <v>95</v>
      </c>
      <c r="E22" t="s">
        <v>100</v>
      </c>
      <c r="G22" s="1" t="s">
        <v>99</v>
      </c>
      <c r="H22" s="1" t="s">
        <v>13</v>
      </c>
      <c r="I22" s="2" t="str">
        <f t="shared" si="0"/>
        <v>"하나 + y",</v>
      </c>
      <c r="J22" s="2" t="str">
        <f t="shared" si="1"/>
        <v>"a + ",</v>
      </c>
    </row>
    <row r="23" spans="4:13" x14ac:dyDescent="0.45">
      <c r="D23" t="s">
        <v>96</v>
      </c>
      <c r="E23" t="s">
        <v>100</v>
      </c>
      <c r="G23" s="1" t="s">
        <v>99</v>
      </c>
      <c r="H23" s="1" t="s">
        <v>13</v>
      </c>
      <c r="I23" s="2" t="str">
        <f t="shared" si="0"/>
        <v>"하나 + z",</v>
      </c>
      <c r="J23" s="2" t="str">
        <f t="shared" si="1"/>
        <v>"a + ",</v>
      </c>
    </row>
    <row r="24" spans="4:13" x14ac:dyDescent="0.45">
      <c r="D24" t="s">
        <v>43</v>
      </c>
      <c r="E24" s="2" t="s">
        <v>101</v>
      </c>
      <c r="G24" s="1" t="s">
        <v>99</v>
      </c>
      <c r="H24" s="1" t="s">
        <v>13</v>
      </c>
      <c r="I24" s="2" t="str">
        <f t="shared" si="0"/>
        <v>"하나 + 모음",</v>
      </c>
      <c r="J24" s="2" t="str">
        <f t="shared" si="1"/>
        <v>"an +",</v>
      </c>
    </row>
    <row r="25" spans="4:13" x14ac:dyDescent="0.45">
      <c r="D25" t="s">
        <v>45</v>
      </c>
      <c r="E25" s="2" t="s">
        <v>101</v>
      </c>
      <c r="G25" s="1" t="s">
        <v>99</v>
      </c>
      <c r="H25" s="1" t="s">
        <v>13</v>
      </c>
      <c r="I25" s="2" t="str">
        <f t="shared" si="0"/>
        <v>"하나 + a",</v>
      </c>
      <c r="J25" s="2" t="str">
        <f t="shared" si="1"/>
        <v>"an +",</v>
      </c>
    </row>
    <row r="26" spans="4:13" x14ac:dyDescent="0.45">
      <c r="D26" t="s">
        <v>75</v>
      </c>
      <c r="E26" s="2" t="s">
        <v>101</v>
      </c>
      <c r="G26" s="1" t="s">
        <v>99</v>
      </c>
      <c r="H26" s="1" t="s">
        <v>13</v>
      </c>
      <c r="I26" s="2" t="str">
        <f t="shared" si="0"/>
        <v>"하나 + e",</v>
      </c>
      <c r="J26" s="2" t="str">
        <f t="shared" si="1"/>
        <v>"an +",</v>
      </c>
    </row>
    <row r="27" spans="4:13" x14ac:dyDescent="0.45">
      <c r="D27" t="s">
        <v>79</v>
      </c>
      <c r="E27" s="2" t="s">
        <v>101</v>
      </c>
      <c r="G27" s="1" t="s">
        <v>99</v>
      </c>
      <c r="H27" s="1" t="s">
        <v>13</v>
      </c>
      <c r="I27" s="2" t="str">
        <f t="shared" si="0"/>
        <v>"하나 + i",</v>
      </c>
      <c r="J27" s="2" t="str">
        <f t="shared" si="1"/>
        <v>"an +",</v>
      </c>
    </row>
    <row r="28" spans="4:13" x14ac:dyDescent="0.45">
      <c r="D28" t="s">
        <v>85</v>
      </c>
      <c r="E28" s="2" t="s">
        <v>101</v>
      </c>
      <c r="G28" s="1" t="s">
        <v>99</v>
      </c>
      <c r="H28" s="1" t="s">
        <v>13</v>
      </c>
      <c r="I28" s="2" t="str">
        <f t="shared" si="0"/>
        <v>"하나 + o",</v>
      </c>
      <c r="J28" s="2" t="str">
        <f t="shared" si="1"/>
        <v>"an +",</v>
      </c>
    </row>
    <row r="29" spans="4:13" x14ac:dyDescent="0.45">
      <c r="D29" t="s">
        <v>91</v>
      </c>
      <c r="E29" s="2" t="s">
        <v>101</v>
      </c>
      <c r="G29" s="1" t="s">
        <v>99</v>
      </c>
      <c r="H29" s="1" t="s">
        <v>13</v>
      </c>
      <c r="I29" s="2" t="str">
        <f t="shared" si="0"/>
        <v>"하나 + u",</v>
      </c>
      <c r="J29" s="2" t="str">
        <f t="shared" si="1"/>
        <v>"an +",</v>
      </c>
    </row>
    <row r="30" spans="4:13" x14ac:dyDescent="0.45">
      <c r="E30" s="2"/>
      <c r="G30" s="1" t="s">
        <v>99</v>
      </c>
      <c r="H30" s="1" t="s">
        <v>13</v>
      </c>
      <c r="I30" s="2" t="str">
        <f t="shared" si="0"/>
        <v>"",</v>
      </c>
      <c r="J30" s="2" t="str">
        <f t="shared" si="1"/>
        <v>"",</v>
      </c>
    </row>
    <row r="31" spans="4:13" x14ac:dyDescent="0.45">
      <c r="E31" s="2"/>
      <c r="G31" s="1" t="s">
        <v>99</v>
      </c>
      <c r="H31" s="1" t="s">
        <v>13</v>
      </c>
      <c r="I31" s="2" t="str">
        <f t="shared" si="0"/>
        <v>"",</v>
      </c>
      <c r="J31" s="2" t="str">
        <f t="shared" si="1"/>
        <v>"",</v>
      </c>
    </row>
    <row r="32" spans="4:13" x14ac:dyDescent="0.45">
      <c r="E32" s="2"/>
      <c r="G32" s="1" t="s">
        <v>99</v>
      </c>
      <c r="H32" s="1" t="s">
        <v>13</v>
      </c>
      <c r="I32" s="2" t="str">
        <f t="shared" si="0"/>
        <v>"",</v>
      </c>
      <c r="J32" s="2" t="str">
        <f t="shared" si="1"/>
        <v>"",</v>
      </c>
    </row>
    <row r="33" spans="5:10" x14ac:dyDescent="0.45">
      <c r="E33" s="2"/>
      <c r="G33" s="1" t="s">
        <v>99</v>
      </c>
      <c r="H33" s="1" t="s">
        <v>13</v>
      </c>
      <c r="I33" s="2" t="str">
        <f t="shared" si="0"/>
        <v>"",</v>
      </c>
      <c r="J33" s="2" t="str">
        <f t="shared" si="1"/>
        <v>"",</v>
      </c>
    </row>
    <row r="34" spans="5:10" x14ac:dyDescent="0.45">
      <c r="E34" s="2"/>
      <c r="G34" s="1" t="s">
        <v>99</v>
      </c>
      <c r="H34" s="1" t="s">
        <v>13</v>
      </c>
      <c r="I34" s="2" t="str">
        <f t="shared" si="0"/>
        <v>"",</v>
      </c>
      <c r="J34" s="2" t="str">
        <f t="shared" si="1"/>
        <v>"",</v>
      </c>
    </row>
    <row r="35" spans="5:10" x14ac:dyDescent="0.45">
      <c r="E35" s="2"/>
      <c r="G35" s="1" t="s">
        <v>99</v>
      </c>
      <c r="H35" s="1" t="s">
        <v>13</v>
      </c>
      <c r="I35" s="2" t="str">
        <f t="shared" si="0"/>
        <v>"",</v>
      </c>
      <c r="J35" s="2" t="str">
        <f t="shared" si="1"/>
        <v>"",</v>
      </c>
    </row>
    <row r="36" spans="5:10" x14ac:dyDescent="0.45">
      <c r="E36" s="2"/>
      <c r="G36" s="1" t="s">
        <v>99</v>
      </c>
      <c r="H36" s="1" t="s">
        <v>13</v>
      </c>
      <c r="I36" s="2" t="str">
        <f t="shared" si="0"/>
        <v>"",</v>
      </c>
      <c r="J36" s="2" t="str">
        <f t="shared" si="1"/>
        <v>"",</v>
      </c>
    </row>
    <row r="37" spans="5:10" x14ac:dyDescent="0.45">
      <c r="E37" s="2"/>
      <c r="G37" s="1" t="s">
        <v>99</v>
      </c>
      <c r="H37" s="1" t="s">
        <v>13</v>
      </c>
      <c r="I37" s="2" t="str">
        <f t="shared" si="0"/>
        <v>"",</v>
      </c>
      <c r="J37" s="2" t="str">
        <f t="shared" si="1"/>
        <v>"",</v>
      </c>
    </row>
    <row r="38" spans="5:10" x14ac:dyDescent="0.45">
      <c r="E38" s="2"/>
      <c r="G38" s="1" t="s">
        <v>99</v>
      </c>
      <c r="H38" s="1" t="s">
        <v>13</v>
      </c>
      <c r="I38" s="2" t="str">
        <f t="shared" si="0"/>
        <v>"",</v>
      </c>
      <c r="J38" s="2" t="str">
        <f t="shared" si="1"/>
        <v>"",</v>
      </c>
    </row>
    <row r="39" spans="5:10" x14ac:dyDescent="0.45">
      <c r="E39" s="2"/>
      <c r="G39" s="1" t="s">
        <v>99</v>
      </c>
      <c r="H39" s="1" t="s">
        <v>13</v>
      </c>
      <c r="I39" s="2" t="str">
        <f t="shared" si="0"/>
        <v>"",</v>
      </c>
      <c r="J39" s="2" t="str">
        <f t="shared" si="1"/>
        <v>"",</v>
      </c>
    </row>
    <row r="40" spans="5:10" x14ac:dyDescent="0.45">
      <c r="E40" s="2"/>
      <c r="G40" s="1" t="s">
        <v>99</v>
      </c>
      <c r="H40" s="1" t="s">
        <v>13</v>
      </c>
      <c r="I40" s="2" t="str">
        <f t="shared" si="0"/>
        <v>"",</v>
      </c>
      <c r="J40" s="2" t="str">
        <f t="shared" si="1"/>
        <v>"",</v>
      </c>
    </row>
    <row r="41" spans="5:10" x14ac:dyDescent="0.45">
      <c r="E41" s="2"/>
      <c r="G41" s="1" t="s">
        <v>99</v>
      </c>
      <c r="H41" s="1" t="s">
        <v>13</v>
      </c>
      <c r="I41" s="2" t="str">
        <f t="shared" si="0"/>
        <v>"",</v>
      </c>
      <c r="J41" s="2" t="str">
        <f t="shared" si="1"/>
        <v>"",</v>
      </c>
    </row>
    <row r="42" spans="5:10" x14ac:dyDescent="0.45">
      <c r="E42" s="2"/>
      <c r="G42" s="1" t="s">
        <v>99</v>
      </c>
      <c r="H42" s="1" t="s">
        <v>13</v>
      </c>
      <c r="I42" s="2" t="str">
        <f t="shared" si="0"/>
        <v>"",</v>
      </c>
      <c r="J42" s="2" t="str">
        <f t="shared" si="1"/>
        <v>"",</v>
      </c>
    </row>
    <row r="43" spans="5:10" x14ac:dyDescent="0.45">
      <c r="E43" s="2"/>
      <c r="G43" s="1" t="s">
        <v>99</v>
      </c>
      <c r="H43" s="1" t="s">
        <v>13</v>
      </c>
      <c r="I43" s="2" t="str">
        <f t="shared" si="0"/>
        <v>"",</v>
      </c>
      <c r="J43" s="2" t="str">
        <f t="shared" si="1"/>
        <v>"",</v>
      </c>
    </row>
    <row r="44" spans="5:10" x14ac:dyDescent="0.45">
      <c r="E44" s="2"/>
      <c r="G44" s="1" t="s">
        <v>99</v>
      </c>
      <c r="H44" s="1" t="s">
        <v>13</v>
      </c>
      <c r="I44" s="2" t="str">
        <f t="shared" si="0"/>
        <v>"",</v>
      </c>
      <c r="J44" s="2" t="str">
        <f t="shared" si="1"/>
        <v>"",</v>
      </c>
    </row>
    <row r="45" spans="5:10" x14ac:dyDescent="0.45">
      <c r="E45" s="2"/>
      <c r="G45" s="1" t="s">
        <v>99</v>
      </c>
      <c r="H45" s="1" t="s">
        <v>13</v>
      </c>
      <c r="I45" s="2" t="str">
        <f t="shared" si="0"/>
        <v>"",</v>
      </c>
      <c r="J45" s="2" t="str">
        <f t="shared" si="1"/>
        <v>"",</v>
      </c>
    </row>
    <row r="46" spans="5:10" x14ac:dyDescent="0.45">
      <c r="E46" s="2"/>
      <c r="G46" s="1" t="s">
        <v>99</v>
      </c>
      <c r="H46" s="1" t="s">
        <v>13</v>
      </c>
      <c r="I46" s="2" t="str">
        <f t="shared" si="0"/>
        <v>"",</v>
      </c>
      <c r="J46" s="2" t="str">
        <f t="shared" si="1"/>
        <v>"",</v>
      </c>
    </row>
    <row r="47" spans="5:10" x14ac:dyDescent="0.45">
      <c r="E47" s="2"/>
      <c r="G47" s="1" t="s">
        <v>99</v>
      </c>
      <c r="H47" s="1" t="s">
        <v>13</v>
      </c>
      <c r="I47" s="2" t="str">
        <f t="shared" si="0"/>
        <v>"",</v>
      </c>
      <c r="J47" s="2" t="str">
        <f t="shared" si="1"/>
        <v>"",</v>
      </c>
    </row>
    <row r="48" spans="5:10" x14ac:dyDescent="0.45">
      <c r="G48" s="1" t="s">
        <v>99</v>
      </c>
      <c r="H48" s="1" t="s">
        <v>13</v>
      </c>
      <c r="I48" s="2" t="str">
        <f t="shared" si="0"/>
        <v>"",</v>
      </c>
      <c r="J48" s="2" t="str">
        <f t="shared" si="1"/>
        <v>"",</v>
      </c>
    </row>
    <row r="49" spans="7:10" x14ac:dyDescent="0.45">
      <c r="G49" s="1" t="s">
        <v>99</v>
      </c>
      <c r="H49" s="1" t="s">
        <v>13</v>
      </c>
      <c r="I49" s="2" t="str">
        <f t="shared" si="0"/>
        <v>"",</v>
      </c>
      <c r="J49" s="2" t="str">
        <f t="shared" si="1"/>
        <v>"",</v>
      </c>
    </row>
    <row r="50" spans="7:10" x14ac:dyDescent="0.45">
      <c r="G50" s="1" t="s">
        <v>99</v>
      </c>
      <c r="H50" s="1" t="s">
        <v>13</v>
      </c>
      <c r="I50" s="2" t="str">
        <f t="shared" si="0"/>
        <v>"",</v>
      </c>
      <c r="J50" s="2" t="str">
        <f t="shared" si="1"/>
        <v>"",</v>
      </c>
    </row>
    <row r="51" spans="7:10" x14ac:dyDescent="0.45">
      <c r="G51" s="1" t="s">
        <v>99</v>
      </c>
      <c r="H51" s="1" t="s">
        <v>13</v>
      </c>
      <c r="I51" s="2" t="str">
        <f t="shared" si="0"/>
        <v>"",</v>
      </c>
      <c r="J51" s="2" t="str">
        <f t="shared" si="1"/>
        <v>"",</v>
      </c>
    </row>
    <row r="52" spans="7:10" x14ac:dyDescent="0.45">
      <c r="G52" s="1" t="s">
        <v>99</v>
      </c>
      <c r="H52" s="1" t="s">
        <v>13</v>
      </c>
      <c r="I52" s="2" t="str">
        <f t="shared" si="0"/>
        <v>"",</v>
      </c>
      <c r="J52" s="2" t="str">
        <f t="shared" si="1"/>
        <v>"",</v>
      </c>
    </row>
  </sheetData>
  <phoneticPr fontId="1" type="noConversion"/>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43-8491-4601-B8BE-2C5787B299C8}">
  <dimension ref="A1:M46"/>
  <sheetViews>
    <sheetView topLeftCell="C1" workbookViewId="0">
      <selection activeCell="D19" sqref="D19:D46"/>
    </sheetView>
  </sheetViews>
  <sheetFormatPr defaultRowHeight="17" x14ac:dyDescent="0.45"/>
  <cols>
    <col min="1" max="1" width="13.75" bestFit="1" customWidth="1"/>
    <col min="3" max="3" width="8.08203125" bestFit="1" customWidth="1"/>
    <col min="4" max="4" width="15.08203125" bestFit="1" customWidth="1"/>
    <col min="5" max="5" width="17.33203125" bestFit="1" customWidth="1"/>
    <col min="9" max="9" width="24.5" bestFit="1" customWidth="1"/>
  </cols>
  <sheetData>
    <row r="1" spans="1:13" x14ac:dyDescent="0.45">
      <c r="A1" t="s">
        <v>37</v>
      </c>
      <c r="B1" t="s">
        <v>0</v>
      </c>
      <c r="C1" t="str">
        <f>_xlfn.CONCAT(B1, "들")</f>
        <v>물고기들</v>
      </c>
      <c r="D1" t="str">
        <f>_xlfn.TEXTJOIN("",TRUE,A1," - ",C1)</f>
        <v>물고기 한 마리 - 물고기들</v>
      </c>
      <c r="E1" t="s">
        <v>14</v>
      </c>
      <c r="G1" s="1" t="s">
        <v>12</v>
      </c>
      <c r="H1" s="1" t="s">
        <v>13</v>
      </c>
      <c r="I1" s="2" t="str">
        <f>_xlfn.TEXTJOIN("",TRUE,G1,D1,H1)</f>
        <v>"물고기 한 마리 - 물고기들",</v>
      </c>
      <c r="J1" s="2" t="str">
        <f>_xlfn.TEXTJOIN("",TRUE,G1,E1,H1)</f>
        <v>"a fish - fish",</v>
      </c>
      <c r="M1" s="2" t="str">
        <f>_xlfn.CONCAT(I1:I28)</f>
        <v>"물고기 한 마리 - 물고기들","양 한 마리 - 양들","사슴 한 마리 - 사슴들","남자 한 명 - 남자들","여자 한 명 - 여자들","발 하나 - 발들","이(빨) 하나 - 이(빨)들","거위 한 마리 - 거위들","쥐 한 마리 - 쥐들","황소 한 마리 - 황소들","어린이 한 명 - 어린이들","사람 한 명 - 사람들",</v>
      </c>
    </row>
    <row r="2" spans="1:13" x14ac:dyDescent="0.45">
      <c r="A2" t="s">
        <v>36</v>
      </c>
      <c r="B2" t="s">
        <v>1</v>
      </c>
      <c r="C2" t="str">
        <f t="shared" ref="C2:C12" si="0">_xlfn.CONCAT(B2, "들")</f>
        <v>양들</v>
      </c>
      <c r="D2" t="str">
        <f t="shared" ref="D2:D12" si="1">_xlfn.TEXTJOIN("",TRUE,A2," - ",C2)</f>
        <v>양 한 마리 - 양들</v>
      </c>
      <c r="E2" t="s">
        <v>15</v>
      </c>
      <c r="G2" s="1" t="s">
        <v>12</v>
      </c>
      <c r="H2" s="1" t="s">
        <v>13</v>
      </c>
      <c r="I2" s="2" t="str">
        <f t="shared" ref="I2:I12" si="2">_xlfn.TEXTJOIN("",TRUE,G2,D2,H2)</f>
        <v>"양 한 마리 - 양들",</v>
      </c>
      <c r="J2" s="2" t="str">
        <f t="shared" ref="J2:J12" si="3">_xlfn.TEXTJOIN("",TRUE,G2,E2,H2)</f>
        <v>"a sheep - sheep",</v>
      </c>
      <c r="M2" s="2" t="str">
        <f>_xlfn.CONCAT(J1:J28)</f>
        <v>"a fish - fish","a sheep - sheep","a deer -deer","a man - men","a woman - women","a foot - feet","a tooth - teeth","a goose - geese","a mouse - mice","an ox - oxen","a child - children","a person - people",</v>
      </c>
    </row>
    <row r="3" spans="1:13" x14ac:dyDescent="0.45">
      <c r="A3" t="s">
        <v>26</v>
      </c>
      <c r="B3" t="s">
        <v>2</v>
      </c>
      <c r="C3" t="str">
        <f t="shared" si="0"/>
        <v>사슴들</v>
      </c>
      <c r="D3" t="str">
        <f t="shared" si="1"/>
        <v>사슴 한 마리 - 사슴들</v>
      </c>
      <c r="E3" t="s">
        <v>16</v>
      </c>
      <c r="G3" s="1" t="s">
        <v>12</v>
      </c>
      <c r="H3" s="1" t="s">
        <v>13</v>
      </c>
      <c r="I3" s="2" t="str">
        <f t="shared" si="2"/>
        <v>"사슴 한 마리 - 사슴들",</v>
      </c>
      <c r="J3" s="2" t="str">
        <f t="shared" si="3"/>
        <v>"a deer -deer",</v>
      </c>
    </row>
    <row r="4" spans="1:13" x14ac:dyDescent="0.45">
      <c r="A4" t="s">
        <v>27</v>
      </c>
      <c r="B4" t="s">
        <v>3</v>
      </c>
      <c r="C4" t="str">
        <f t="shared" si="0"/>
        <v>남자들</v>
      </c>
      <c r="D4" t="str">
        <f t="shared" si="1"/>
        <v>남자 한 명 - 남자들</v>
      </c>
      <c r="E4" t="s">
        <v>17</v>
      </c>
      <c r="G4" s="1" t="s">
        <v>12</v>
      </c>
      <c r="H4" s="1" t="s">
        <v>13</v>
      </c>
      <c r="I4" s="2" t="str">
        <f t="shared" si="2"/>
        <v>"남자 한 명 - 남자들",</v>
      </c>
      <c r="J4" s="2" t="str">
        <f t="shared" si="3"/>
        <v>"a man - men",</v>
      </c>
      <c r="M4" t="s">
        <v>38</v>
      </c>
    </row>
    <row r="5" spans="1:13" x14ac:dyDescent="0.45">
      <c r="A5" t="s">
        <v>28</v>
      </c>
      <c r="B5" t="s">
        <v>4</v>
      </c>
      <c r="C5" t="str">
        <f t="shared" si="0"/>
        <v>여자들</v>
      </c>
      <c r="D5" t="str">
        <f t="shared" si="1"/>
        <v>여자 한 명 - 여자들</v>
      </c>
      <c r="E5" t="s">
        <v>18</v>
      </c>
      <c r="G5" s="1" t="s">
        <v>12</v>
      </c>
      <c r="H5" s="1" t="s">
        <v>13</v>
      </c>
      <c r="I5" s="2" t="str">
        <f t="shared" si="2"/>
        <v>"여자 한 명 - 여자들",</v>
      </c>
      <c r="J5" s="2" t="str">
        <f t="shared" si="3"/>
        <v>"a woman - women",</v>
      </c>
      <c r="M5" t="s">
        <v>39</v>
      </c>
    </row>
    <row r="6" spans="1:13" x14ac:dyDescent="0.45">
      <c r="A6" t="s">
        <v>29</v>
      </c>
      <c r="B6" t="s">
        <v>5</v>
      </c>
      <c r="C6" t="str">
        <f t="shared" si="0"/>
        <v>발들</v>
      </c>
      <c r="D6" t="str">
        <f t="shared" si="1"/>
        <v>발 하나 - 발들</v>
      </c>
      <c r="E6" t="s">
        <v>19</v>
      </c>
      <c r="G6" s="1" t="s">
        <v>12</v>
      </c>
      <c r="H6" s="1" t="s">
        <v>13</v>
      </c>
      <c r="I6" s="2" t="str">
        <f t="shared" si="2"/>
        <v>"발 하나 - 발들",</v>
      </c>
      <c r="J6" s="2" t="str">
        <f t="shared" si="3"/>
        <v>"a foot - feet",</v>
      </c>
    </row>
    <row r="7" spans="1:13" x14ac:dyDescent="0.45">
      <c r="A7" t="s">
        <v>30</v>
      </c>
      <c r="B7" t="s">
        <v>6</v>
      </c>
      <c r="C7" t="str">
        <f t="shared" si="0"/>
        <v>이(빨)들</v>
      </c>
      <c r="D7" t="str">
        <f t="shared" si="1"/>
        <v>이(빨) 하나 - 이(빨)들</v>
      </c>
      <c r="E7" t="s">
        <v>20</v>
      </c>
      <c r="G7" s="1" t="s">
        <v>12</v>
      </c>
      <c r="H7" s="1" t="s">
        <v>13</v>
      </c>
      <c r="I7" s="2" t="str">
        <f t="shared" si="2"/>
        <v>"이(빨) 하나 - 이(빨)들",</v>
      </c>
      <c r="J7" s="2" t="str">
        <f t="shared" si="3"/>
        <v>"a tooth - teeth",</v>
      </c>
    </row>
    <row r="8" spans="1:13" x14ac:dyDescent="0.45">
      <c r="A8" t="s">
        <v>31</v>
      </c>
      <c r="B8" t="s">
        <v>7</v>
      </c>
      <c r="C8" t="str">
        <f t="shared" si="0"/>
        <v>거위들</v>
      </c>
      <c r="D8" t="str">
        <f t="shared" si="1"/>
        <v>거위 한 마리 - 거위들</v>
      </c>
      <c r="E8" t="s">
        <v>21</v>
      </c>
      <c r="G8" s="1" t="s">
        <v>12</v>
      </c>
      <c r="H8" s="1" t="s">
        <v>13</v>
      </c>
      <c r="I8" s="2" t="str">
        <f t="shared" si="2"/>
        <v>"거위 한 마리 - 거위들",</v>
      </c>
      <c r="J8" s="2" t="str">
        <f t="shared" si="3"/>
        <v>"a goose - geese",</v>
      </c>
    </row>
    <row r="9" spans="1:13" x14ac:dyDescent="0.45">
      <c r="A9" t="s">
        <v>32</v>
      </c>
      <c r="B9" t="s">
        <v>8</v>
      </c>
      <c r="C9" t="str">
        <f t="shared" si="0"/>
        <v>쥐들</v>
      </c>
      <c r="D9" t="str">
        <f t="shared" si="1"/>
        <v>쥐 한 마리 - 쥐들</v>
      </c>
      <c r="E9" t="s">
        <v>22</v>
      </c>
      <c r="G9" s="1" t="s">
        <v>12</v>
      </c>
      <c r="H9" s="1" t="s">
        <v>13</v>
      </c>
      <c r="I9" s="2" t="str">
        <f t="shared" si="2"/>
        <v>"쥐 한 마리 - 쥐들",</v>
      </c>
      <c r="J9" s="2" t="str">
        <f t="shared" si="3"/>
        <v>"a mouse - mice",</v>
      </c>
    </row>
    <row r="10" spans="1:13" x14ac:dyDescent="0.45">
      <c r="A10" t="s">
        <v>33</v>
      </c>
      <c r="B10" t="s">
        <v>9</v>
      </c>
      <c r="C10" t="str">
        <f t="shared" si="0"/>
        <v>황소들</v>
      </c>
      <c r="D10" t="str">
        <f t="shared" si="1"/>
        <v>황소 한 마리 - 황소들</v>
      </c>
      <c r="E10" t="s">
        <v>23</v>
      </c>
      <c r="G10" s="1" t="s">
        <v>12</v>
      </c>
      <c r="H10" s="1" t="s">
        <v>13</v>
      </c>
      <c r="I10" s="2" t="str">
        <f t="shared" si="2"/>
        <v>"황소 한 마리 - 황소들",</v>
      </c>
      <c r="J10" s="2" t="str">
        <f t="shared" si="3"/>
        <v>"an ox - oxen",</v>
      </c>
    </row>
    <row r="11" spans="1:13" x14ac:dyDescent="0.45">
      <c r="A11" t="s">
        <v>34</v>
      </c>
      <c r="B11" t="s">
        <v>10</v>
      </c>
      <c r="C11" t="str">
        <f t="shared" si="0"/>
        <v>어린이들</v>
      </c>
      <c r="D11" t="str">
        <f t="shared" si="1"/>
        <v>어린이 한 명 - 어린이들</v>
      </c>
      <c r="E11" t="s">
        <v>24</v>
      </c>
      <c r="G11" s="1" t="s">
        <v>12</v>
      </c>
      <c r="H11" s="1" t="s">
        <v>13</v>
      </c>
      <c r="I11" s="2" t="str">
        <f t="shared" si="2"/>
        <v>"어린이 한 명 - 어린이들",</v>
      </c>
      <c r="J11" s="2" t="str">
        <f t="shared" si="3"/>
        <v>"a child - children",</v>
      </c>
    </row>
    <row r="12" spans="1:13" x14ac:dyDescent="0.45">
      <c r="A12" t="s">
        <v>35</v>
      </c>
      <c r="B12" t="s">
        <v>11</v>
      </c>
      <c r="C12" t="str">
        <f t="shared" si="0"/>
        <v>사람들</v>
      </c>
      <c r="D12" t="str">
        <f t="shared" si="1"/>
        <v>사람 한 명 - 사람들</v>
      </c>
      <c r="E12" t="s">
        <v>25</v>
      </c>
      <c r="G12" s="1" t="s">
        <v>12</v>
      </c>
      <c r="H12" s="1" t="s">
        <v>13</v>
      </c>
      <c r="I12" s="2" t="str">
        <f t="shared" si="2"/>
        <v>"사람 한 명 - 사람들",</v>
      </c>
      <c r="J12" s="2" t="str">
        <f t="shared" si="3"/>
        <v>"a person - people",</v>
      </c>
    </row>
    <row r="19" spans="4:13" x14ac:dyDescent="0.45">
      <c r="D19" t="s">
        <v>41</v>
      </c>
      <c r="E19" t="s">
        <v>42</v>
      </c>
      <c r="M19" s="2" t="str">
        <f>_xlfn.CONCAT(I19:I46)</f>
        <v/>
      </c>
    </row>
    <row r="20" spans="4:13" x14ac:dyDescent="0.45">
      <c r="E20" t="s">
        <v>44</v>
      </c>
      <c r="G20" t="s">
        <v>43</v>
      </c>
      <c r="M20" s="2" t="str">
        <f>_xlfn.CONCAT(I20:I47)</f>
        <v/>
      </c>
    </row>
    <row r="21" spans="4:13" x14ac:dyDescent="0.45">
      <c r="E21" s="2" t="str">
        <f>_xlfn.TEXTJOIN("",TRUE,"하나 + ", F21)</f>
        <v>하나 + a</v>
      </c>
      <c r="F21" t="s">
        <v>46</v>
      </c>
      <c r="G21" t="s">
        <v>45</v>
      </c>
    </row>
    <row r="22" spans="4:13" x14ac:dyDescent="0.45">
      <c r="D22" t="s">
        <v>72</v>
      </c>
      <c r="E22" s="2" t="str">
        <f>_xlfn.TEXTJOIN("",TRUE,"하나 + ", F22)</f>
        <v>하나 + b</v>
      </c>
      <c r="F22" t="s">
        <v>47</v>
      </c>
    </row>
    <row r="23" spans="4:13" x14ac:dyDescent="0.45">
      <c r="D23" t="s">
        <v>73</v>
      </c>
      <c r="E23" s="2" t="str">
        <f t="shared" ref="E23:E46" si="4">_xlfn.TEXTJOIN("",TRUE,"하나 + ", F23)</f>
        <v>하나 + c</v>
      </c>
      <c r="F23" t="s">
        <v>48</v>
      </c>
    </row>
    <row r="24" spans="4:13" x14ac:dyDescent="0.45">
      <c r="D24" t="s">
        <v>74</v>
      </c>
      <c r="E24" s="2" t="str">
        <f t="shared" si="4"/>
        <v>하나 + d</v>
      </c>
      <c r="F24" t="s">
        <v>49</v>
      </c>
    </row>
    <row r="25" spans="4:13" x14ac:dyDescent="0.45">
      <c r="E25" s="2" t="str">
        <f t="shared" si="4"/>
        <v>하나 + e</v>
      </c>
      <c r="F25" t="s">
        <v>50</v>
      </c>
      <c r="G25" t="s">
        <v>75</v>
      </c>
    </row>
    <row r="26" spans="4:13" x14ac:dyDescent="0.45">
      <c r="D26" t="s">
        <v>76</v>
      </c>
      <c r="E26" s="2" t="str">
        <f t="shared" si="4"/>
        <v>하나 + f</v>
      </c>
      <c r="F26" t="s">
        <v>51</v>
      </c>
    </row>
    <row r="27" spans="4:13" x14ac:dyDescent="0.45">
      <c r="D27" t="s">
        <v>77</v>
      </c>
      <c r="E27" s="2" t="str">
        <f t="shared" si="4"/>
        <v>하나 + g</v>
      </c>
      <c r="F27" t="s">
        <v>52</v>
      </c>
    </row>
    <row r="28" spans="4:13" x14ac:dyDescent="0.45">
      <c r="D28" t="s">
        <v>78</v>
      </c>
      <c r="E28" s="2" t="str">
        <f t="shared" si="4"/>
        <v>하나 + h</v>
      </c>
      <c r="F28" t="s">
        <v>53</v>
      </c>
    </row>
    <row r="29" spans="4:13" x14ac:dyDescent="0.45">
      <c r="E29" s="2" t="str">
        <f t="shared" si="4"/>
        <v>하나 + i</v>
      </c>
      <c r="F29" t="s">
        <v>54</v>
      </c>
      <c r="G29" t="s">
        <v>79</v>
      </c>
    </row>
    <row r="30" spans="4:13" x14ac:dyDescent="0.45">
      <c r="D30" t="s">
        <v>80</v>
      </c>
      <c r="E30" s="2" t="str">
        <f t="shared" si="4"/>
        <v>하나 + j</v>
      </c>
      <c r="F30" t="s">
        <v>55</v>
      </c>
    </row>
    <row r="31" spans="4:13" x14ac:dyDescent="0.45">
      <c r="D31" t="s">
        <v>81</v>
      </c>
      <c r="E31" s="2" t="str">
        <f t="shared" si="4"/>
        <v>하나 + k</v>
      </c>
      <c r="F31" t="s">
        <v>56</v>
      </c>
    </row>
    <row r="32" spans="4:13" x14ac:dyDescent="0.45">
      <c r="D32" t="s">
        <v>82</v>
      </c>
      <c r="E32" s="2" t="str">
        <f t="shared" si="4"/>
        <v>하나 + l</v>
      </c>
      <c r="F32" t="s">
        <v>57</v>
      </c>
    </row>
    <row r="33" spans="4:7" x14ac:dyDescent="0.45">
      <c r="D33" t="s">
        <v>83</v>
      </c>
      <c r="E33" s="2" t="str">
        <f t="shared" si="4"/>
        <v>하나 + m</v>
      </c>
      <c r="F33" t="s">
        <v>58</v>
      </c>
    </row>
    <row r="34" spans="4:7" x14ac:dyDescent="0.45">
      <c r="D34" t="s">
        <v>84</v>
      </c>
      <c r="E34" s="2" t="str">
        <f t="shared" si="4"/>
        <v>하나 + n</v>
      </c>
      <c r="F34" t="s">
        <v>59</v>
      </c>
    </row>
    <row r="35" spans="4:7" x14ac:dyDescent="0.45">
      <c r="E35" s="2" t="str">
        <f t="shared" si="4"/>
        <v>하나 + o</v>
      </c>
      <c r="F35" t="s">
        <v>60</v>
      </c>
      <c r="G35" t="s">
        <v>85</v>
      </c>
    </row>
    <row r="36" spans="4:7" x14ac:dyDescent="0.45">
      <c r="D36" t="s">
        <v>86</v>
      </c>
      <c r="E36" s="2" t="str">
        <f t="shared" si="4"/>
        <v>하나 + p</v>
      </c>
      <c r="F36" t="s">
        <v>61</v>
      </c>
    </row>
    <row r="37" spans="4:7" x14ac:dyDescent="0.45">
      <c r="D37" t="s">
        <v>87</v>
      </c>
      <c r="E37" s="2" t="str">
        <f t="shared" si="4"/>
        <v>하나 + q</v>
      </c>
      <c r="F37" t="s">
        <v>62</v>
      </c>
    </row>
    <row r="38" spans="4:7" x14ac:dyDescent="0.45">
      <c r="D38" t="s">
        <v>88</v>
      </c>
      <c r="E38" s="2" t="str">
        <f t="shared" si="4"/>
        <v>하나 + r</v>
      </c>
      <c r="F38" t="s">
        <v>63</v>
      </c>
    </row>
    <row r="39" spans="4:7" x14ac:dyDescent="0.45">
      <c r="D39" t="s">
        <v>89</v>
      </c>
      <c r="E39" s="2" t="str">
        <f t="shared" si="4"/>
        <v>하나 + s</v>
      </c>
      <c r="F39" t="s">
        <v>64</v>
      </c>
    </row>
    <row r="40" spans="4:7" x14ac:dyDescent="0.45">
      <c r="D40" t="s">
        <v>90</v>
      </c>
      <c r="E40" s="2" t="str">
        <f t="shared" si="4"/>
        <v>하나 + t</v>
      </c>
      <c r="F40" t="s">
        <v>65</v>
      </c>
    </row>
    <row r="41" spans="4:7" x14ac:dyDescent="0.45">
      <c r="E41" s="2" t="str">
        <f t="shared" si="4"/>
        <v>하나 + u</v>
      </c>
      <c r="F41" t="s">
        <v>66</v>
      </c>
      <c r="G41" t="s">
        <v>91</v>
      </c>
    </row>
    <row r="42" spans="4:7" x14ac:dyDescent="0.45">
      <c r="D42" t="s">
        <v>92</v>
      </c>
      <c r="E42" s="2" t="str">
        <f t="shared" si="4"/>
        <v>하나 + v</v>
      </c>
      <c r="F42" t="s">
        <v>67</v>
      </c>
    </row>
    <row r="43" spans="4:7" x14ac:dyDescent="0.45">
      <c r="D43" t="s">
        <v>93</v>
      </c>
      <c r="E43" s="2" t="str">
        <f t="shared" si="4"/>
        <v>하나 + w</v>
      </c>
      <c r="F43" t="s">
        <v>68</v>
      </c>
    </row>
    <row r="44" spans="4:7" x14ac:dyDescent="0.45">
      <c r="D44" t="s">
        <v>94</v>
      </c>
      <c r="E44" s="2" t="str">
        <f t="shared" si="4"/>
        <v>하나 + x</v>
      </c>
      <c r="F44" t="s">
        <v>69</v>
      </c>
    </row>
    <row r="45" spans="4:7" x14ac:dyDescent="0.45">
      <c r="D45" t="s">
        <v>95</v>
      </c>
      <c r="E45" s="2" t="str">
        <f t="shared" si="4"/>
        <v>하나 + y</v>
      </c>
      <c r="F45" t="s">
        <v>70</v>
      </c>
    </row>
    <row r="46" spans="4:7" x14ac:dyDescent="0.45">
      <c r="D46" t="s">
        <v>96</v>
      </c>
      <c r="E46" s="2" t="str">
        <f t="shared" si="4"/>
        <v>하나 + z</v>
      </c>
      <c r="F46" t="s">
        <v>71</v>
      </c>
    </row>
  </sheetData>
  <phoneticPr fontId="1" type="noConversion"/>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A2A85-36CE-4B7F-A40E-8BA9B3D4B8F2}">
  <dimension ref="C19:E35"/>
  <sheetViews>
    <sheetView topLeftCell="A4" workbookViewId="0">
      <selection activeCell="E35" sqref="E35"/>
    </sheetView>
  </sheetViews>
  <sheetFormatPr defaultRowHeight="17" x14ac:dyDescent="0.45"/>
  <sheetData>
    <row r="19" spans="3:5" x14ac:dyDescent="0.45">
      <c r="E19" t="s">
        <v>1087</v>
      </c>
    </row>
    <row r="20" spans="3:5" x14ac:dyDescent="0.45">
      <c r="E20" t="s">
        <v>1088</v>
      </c>
    </row>
    <row r="21" spans="3:5" x14ac:dyDescent="0.45">
      <c r="E21" t="s">
        <v>1089</v>
      </c>
    </row>
    <row r="22" spans="3:5" x14ac:dyDescent="0.45">
      <c r="E22" t="s">
        <v>1090</v>
      </c>
    </row>
    <row r="23" spans="3:5" x14ac:dyDescent="0.45">
      <c r="E23" t="s">
        <v>1091</v>
      </c>
    </row>
    <row r="24" spans="3:5" x14ac:dyDescent="0.45">
      <c r="E24" t="s">
        <v>1092</v>
      </c>
    </row>
    <row r="25" spans="3:5" x14ac:dyDescent="0.45">
      <c r="E25" t="s">
        <v>1093</v>
      </c>
    </row>
    <row r="26" spans="3:5" x14ac:dyDescent="0.45">
      <c r="E26" t="s">
        <v>1094</v>
      </c>
    </row>
    <row r="27" spans="3:5" x14ac:dyDescent="0.45">
      <c r="E27" t="s">
        <v>1095</v>
      </c>
    </row>
    <row r="28" spans="3:5" x14ac:dyDescent="0.45">
      <c r="E28" t="s">
        <v>1096</v>
      </c>
    </row>
    <row r="29" spans="3:5" x14ac:dyDescent="0.45">
      <c r="C29">
        <v>1011</v>
      </c>
      <c r="E29" t="s">
        <v>1097</v>
      </c>
    </row>
    <row r="30" spans="3:5" x14ac:dyDescent="0.45">
      <c r="C30">
        <v>1012</v>
      </c>
      <c r="E30" t="s">
        <v>1098</v>
      </c>
    </row>
    <row r="31" spans="3:5" x14ac:dyDescent="0.45">
      <c r="E31" t="s">
        <v>1099</v>
      </c>
    </row>
    <row r="32" spans="3:5" x14ac:dyDescent="0.45">
      <c r="E32" t="s">
        <v>1100</v>
      </c>
    </row>
    <row r="33" spans="3:5" x14ac:dyDescent="0.45">
      <c r="C33">
        <v>1016</v>
      </c>
      <c r="E33" t="s">
        <v>1101</v>
      </c>
    </row>
    <row r="34" spans="3:5" x14ac:dyDescent="0.45">
      <c r="C34">
        <v>1017</v>
      </c>
      <c r="E34" t="s">
        <v>1103</v>
      </c>
    </row>
    <row r="35" spans="3:5" x14ac:dyDescent="0.45">
      <c r="E35" t="s">
        <v>1102</v>
      </c>
    </row>
  </sheetData>
  <phoneticPr fontId="1"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CE8F5-92A8-4C54-9FE6-4955745BF79F}">
  <dimension ref="D10:E24"/>
  <sheetViews>
    <sheetView workbookViewId="0">
      <selection activeCell="O29" sqref="O29"/>
    </sheetView>
  </sheetViews>
  <sheetFormatPr defaultRowHeight="17" x14ac:dyDescent="0.45"/>
  <cols>
    <col min="5" max="5" width="29.25" customWidth="1"/>
  </cols>
  <sheetData>
    <row r="10" spans="4:5" x14ac:dyDescent="0.45">
      <c r="D10">
        <v>1101</v>
      </c>
      <c r="E10" t="s">
        <v>1104</v>
      </c>
    </row>
    <row r="11" spans="4:5" x14ac:dyDescent="0.45">
      <c r="E11" t="s">
        <v>1105</v>
      </c>
    </row>
    <row r="12" spans="4:5" x14ac:dyDescent="0.45">
      <c r="E12" t="s">
        <v>1106</v>
      </c>
    </row>
    <row r="13" spans="4:5" x14ac:dyDescent="0.45">
      <c r="E13" t="s">
        <v>1107</v>
      </c>
    </row>
    <row r="14" spans="4:5" x14ac:dyDescent="0.45">
      <c r="E14" t="s">
        <v>1108</v>
      </c>
    </row>
    <row r="15" spans="4:5" x14ac:dyDescent="0.45">
      <c r="E15" t="s">
        <v>1109</v>
      </c>
    </row>
    <row r="16" spans="4:5" x14ac:dyDescent="0.45">
      <c r="E16" t="s">
        <v>1110</v>
      </c>
    </row>
    <row r="17" spans="5:5" x14ac:dyDescent="0.45">
      <c r="E17" t="s">
        <v>1111</v>
      </c>
    </row>
    <row r="18" spans="5:5" x14ac:dyDescent="0.45">
      <c r="E18" t="s">
        <v>1112</v>
      </c>
    </row>
    <row r="19" spans="5:5" x14ac:dyDescent="0.45">
      <c r="E19" t="s">
        <v>1113</v>
      </c>
    </row>
    <row r="20" spans="5:5" x14ac:dyDescent="0.45">
      <c r="E20" t="s">
        <v>1115</v>
      </c>
    </row>
    <row r="21" spans="5:5" x14ac:dyDescent="0.45">
      <c r="E21" t="s">
        <v>1114</v>
      </c>
    </row>
    <row r="22" spans="5:5" x14ac:dyDescent="0.45">
      <c r="E22" t="s">
        <v>1116</v>
      </c>
    </row>
    <row r="23" spans="5:5" x14ac:dyDescent="0.45">
      <c r="E23" t="s">
        <v>1117</v>
      </c>
    </row>
    <row r="24" spans="5:5" x14ac:dyDescent="0.45">
      <c r="E24" t="s">
        <v>1118</v>
      </c>
    </row>
  </sheetData>
  <phoneticPr fontId="1"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B4D2-0DE8-4D94-85A1-DFF38EE4AFAF}">
  <dimension ref="D10:E23"/>
  <sheetViews>
    <sheetView workbookViewId="0">
      <selection activeCell="E13" sqref="E13"/>
    </sheetView>
  </sheetViews>
  <sheetFormatPr defaultRowHeight="17" x14ac:dyDescent="0.45"/>
  <cols>
    <col min="5" max="5" width="38" customWidth="1"/>
  </cols>
  <sheetData>
    <row r="10" spans="4:5" x14ac:dyDescent="0.45">
      <c r="D10">
        <v>1201</v>
      </c>
      <c r="E10" t="s">
        <v>1119</v>
      </c>
    </row>
    <row r="11" spans="4:5" x14ac:dyDescent="0.45">
      <c r="D11">
        <v>1202</v>
      </c>
      <c r="E11" t="s">
        <v>1121</v>
      </c>
    </row>
    <row r="12" spans="4:5" x14ac:dyDescent="0.45">
      <c r="E12" t="s">
        <v>1120</v>
      </c>
    </row>
    <row r="13" spans="4:5" x14ac:dyDescent="0.45">
      <c r="D13">
        <v>1204</v>
      </c>
      <c r="E13" t="s">
        <v>1122</v>
      </c>
    </row>
    <row r="14" spans="4:5" x14ac:dyDescent="0.45">
      <c r="E14" t="s">
        <v>1124</v>
      </c>
    </row>
    <row r="15" spans="4:5" x14ac:dyDescent="0.45">
      <c r="E15" t="s">
        <v>1127</v>
      </c>
    </row>
    <row r="16" spans="4:5" x14ac:dyDescent="0.45">
      <c r="E16" t="s">
        <v>1125</v>
      </c>
    </row>
    <row r="17" spans="5:5" x14ac:dyDescent="0.45">
      <c r="E17" t="s">
        <v>1126</v>
      </c>
    </row>
    <row r="18" spans="5:5" x14ac:dyDescent="0.45">
      <c r="E18" t="s">
        <v>1128</v>
      </c>
    </row>
    <row r="19" spans="5:5" x14ac:dyDescent="0.45">
      <c r="E19" t="s">
        <v>1129</v>
      </c>
    </row>
    <row r="20" spans="5:5" x14ac:dyDescent="0.45">
      <c r="E20" t="s">
        <v>1130</v>
      </c>
    </row>
    <row r="21" spans="5:5" x14ac:dyDescent="0.45">
      <c r="E21" t="s">
        <v>1131</v>
      </c>
    </row>
    <row r="22" spans="5:5" x14ac:dyDescent="0.45">
      <c r="E22" t="s">
        <v>1132</v>
      </c>
    </row>
    <row r="23" spans="5:5" x14ac:dyDescent="0.45">
      <c r="E23" t="s">
        <v>1123</v>
      </c>
    </row>
  </sheetData>
  <phoneticPr fontId="1"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B709-8C89-47F1-A2BD-89A79D0CA571}">
  <dimension ref="D10:E18"/>
  <sheetViews>
    <sheetView workbookViewId="0">
      <selection activeCell="D10" sqref="D10"/>
    </sheetView>
  </sheetViews>
  <sheetFormatPr defaultRowHeight="17" x14ac:dyDescent="0.45"/>
  <cols>
    <col min="5" max="5" width="41.5" customWidth="1"/>
  </cols>
  <sheetData>
    <row r="10" spans="4:5" x14ac:dyDescent="0.45">
      <c r="D10">
        <v>1301</v>
      </c>
      <c r="E10" t="s">
        <v>1133</v>
      </c>
    </row>
    <row r="11" spans="4:5" x14ac:dyDescent="0.45">
      <c r="E11" t="s">
        <v>1134</v>
      </c>
    </row>
    <row r="12" spans="4:5" x14ac:dyDescent="0.45">
      <c r="E12" t="s">
        <v>1135</v>
      </c>
    </row>
    <row r="13" spans="4:5" x14ac:dyDescent="0.45">
      <c r="E13" t="s">
        <v>1136</v>
      </c>
    </row>
    <row r="14" spans="4:5" x14ac:dyDescent="0.45">
      <c r="E14" t="s">
        <v>1137</v>
      </c>
    </row>
    <row r="15" spans="4:5" x14ac:dyDescent="0.45">
      <c r="E15" t="s">
        <v>1138</v>
      </c>
    </row>
    <row r="16" spans="4:5" x14ac:dyDescent="0.45">
      <c r="E16" t="s">
        <v>1139</v>
      </c>
    </row>
    <row r="17" spans="5:5" x14ac:dyDescent="0.45">
      <c r="E17" t="s">
        <v>1140</v>
      </c>
    </row>
    <row r="18" spans="5:5" x14ac:dyDescent="0.45">
      <c r="E18" t="s">
        <v>1141</v>
      </c>
    </row>
  </sheetData>
  <phoneticPr fontId="1"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51E82-DD19-4B60-8EEB-63ECFE11CBA9}">
  <dimension ref="D10:E21"/>
  <sheetViews>
    <sheetView workbookViewId="0">
      <selection activeCell="E21" sqref="E21"/>
    </sheetView>
  </sheetViews>
  <sheetFormatPr defaultRowHeight="17" x14ac:dyDescent="0.45"/>
  <cols>
    <col min="5" max="5" width="39.08203125" customWidth="1"/>
  </cols>
  <sheetData>
    <row r="10" spans="4:5" x14ac:dyDescent="0.45">
      <c r="D10">
        <v>1401</v>
      </c>
      <c r="E10" t="s">
        <v>1142</v>
      </c>
    </row>
    <row r="11" spans="4:5" x14ac:dyDescent="0.45">
      <c r="E11" t="s">
        <v>1144</v>
      </c>
    </row>
    <row r="12" spans="4:5" x14ac:dyDescent="0.45">
      <c r="E12" t="s">
        <v>1143</v>
      </c>
    </row>
    <row r="13" spans="4:5" x14ac:dyDescent="0.45">
      <c r="E13" t="s">
        <v>1145</v>
      </c>
    </row>
    <row r="14" spans="4:5" x14ac:dyDescent="0.45">
      <c r="E14" t="s">
        <v>1146</v>
      </c>
    </row>
    <row r="15" spans="4:5" x14ac:dyDescent="0.45">
      <c r="E15" t="s">
        <v>1147</v>
      </c>
    </row>
    <row r="16" spans="4:5" x14ac:dyDescent="0.45">
      <c r="E16" t="s">
        <v>1148</v>
      </c>
    </row>
    <row r="17" spans="4:5" x14ac:dyDescent="0.45">
      <c r="E17" t="s">
        <v>1149</v>
      </c>
    </row>
    <row r="18" spans="4:5" x14ac:dyDescent="0.45">
      <c r="E18" t="s">
        <v>1150</v>
      </c>
    </row>
    <row r="19" spans="4:5" x14ac:dyDescent="0.45">
      <c r="D19">
        <v>1410</v>
      </c>
      <c r="E19" t="s">
        <v>1151</v>
      </c>
    </row>
    <row r="20" spans="4:5" x14ac:dyDescent="0.45">
      <c r="E20" t="s">
        <v>1152</v>
      </c>
    </row>
    <row r="21" spans="4:5" x14ac:dyDescent="0.45">
      <c r="E21" t="s">
        <v>1153</v>
      </c>
    </row>
  </sheetData>
  <phoneticPr fontId="1"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E670-A575-409D-9CB9-036EE7B1F1B9}">
  <dimension ref="D10:E27"/>
  <sheetViews>
    <sheetView workbookViewId="0">
      <selection activeCell="D48" sqref="D48"/>
    </sheetView>
  </sheetViews>
  <sheetFormatPr defaultRowHeight="17" x14ac:dyDescent="0.45"/>
  <cols>
    <col min="5" max="5" width="41.58203125" customWidth="1"/>
  </cols>
  <sheetData>
    <row r="10" spans="4:5" x14ac:dyDescent="0.45">
      <c r="D10">
        <v>1501</v>
      </c>
      <c r="E10" t="s">
        <v>1154</v>
      </c>
    </row>
    <row r="11" spans="4:5" x14ac:dyDescent="0.45">
      <c r="E11" t="s">
        <v>1155</v>
      </c>
    </row>
    <row r="12" spans="4:5" x14ac:dyDescent="0.45">
      <c r="E12" t="s">
        <v>1156</v>
      </c>
    </row>
    <row r="13" spans="4:5" x14ac:dyDescent="0.45">
      <c r="E13" t="s">
        <v>1157</v>
      </c>
    </row>
    <row r="14" spans="4:5" x14ac:dyDescent="0.45">
      <c r="E14" t="s">
        <v>1158</v>
      </c>
    </row>
    <row r="15" spans="4:5" x14ac:dyDescent="0.45">
      <c r="E15" t="s">
        <v>1159</v>
      </c>
    </row>
    <row r="16" spans="4:5" x14ac:dyDescent="0.45">
      <c r="E16" t="s">
        <v>1160</v>
      </c>
    </row>
    <row r="17" spans="4:5" x14ac:dyDescent="0.45">
      <c r="E17" t="s">
        <v>1161</v>
      </c>
    </row>
    <row r="18" spans="4:5" x14ac:dyDescent="0.45">
      <c r="E18" t="s">
        <v>1162</v>
      </c>
    </row>
    <row r="19" spans="4:5" x14ac:dyDescent="0.45">
      <c r="D19">
        <v>1510</v>
      </c>
      <c r="E19" t="s">
        <v>1163</v>
      </c>
    </row>
    <row r="20" spans="4:5" x14ac:dyDescent="0.45">
      <c r="D20">
        <v>1511</v>
      </c>
      <c r="E20" t="s">
        <v>1164</v>
      </c>
    </row>
    <row r="21" spans="4:5" x14ac:dyDescent="0.45">
      <c r="E21" t="s">
        <v>1165</v>
      </c>
    </row>
    <row r="22" spans="4:5" x14ac:dyDescent="0.45">
      <c r="E22" t="s">
        <v>1166</v>
      </c>
    </row>
    <row r="23" spans="4:5" x14ac:dyDescent="0.45">
      <c r="E23" t="s">
        <v>1167</v>
      </c>
    </row>
    <row r="24" spans="4:5" x14ac:dyDescent="0.45">
      <c r="E24" t="s">
        <v>1168</v>
      </c>
    </row>
    <row r="25" spans="4:5" x14ac:dyDescent="0.45">
      <c r="E25" t="s">
        <v>1169</v>
      </c>
    </row>
    <row r="26" spans="4:5" x14ac:dyDescent="0.45">
      <c r="E26" t="s">
        <v>1170</v>
      </c>
    </row>
    <row r="27" spans="4:5" x14ac:dyDescent="0.45">
      <c r="E27" t="s">
        <v>1163</v>
      </c>
    </row>
  </sheetData>
  <phoneticPr fontId="1"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8FE6-4C48-4643-BD72-44A2714B5CB7}">
  <dimension ref="D10:E18"/>
  <sheetViews>
    <sheetView zoomScale="85" zoomScaleNormal="85" workbookViewId="0">
      <selection activeCell="E10" sqref="E10:E18"/>
    </sheetView>
  </sheetViews>
  <sheetFormatPr defaultRowHeight="17" x14ac:dyDescent="0.45"/>
  <cols>
    <col min="5" max="5" width="40.75" bestFit="1" customWidth="1"/>
  </cols>
  <sheetData>
    <row r="10" spans="4:5" x14ac:dyDescent="0.45">
      <c r="D10">
        <v>1601</v>
      </c>
      <c r="E10" t="s">
        <v>1171</v>
      </c>
    </row>
    <row r="11" spans="4:5" x14ac:dyDescent="0.45">
      <c r="E11" t="s">
        <v>1172</v>
      </c>
    </row>
    <row r="12" spans="4:5" x14ac:dyDescent="0.45">
      <c r="E12" t="s">
        <v>1173</v>
      </c>
    </row>
    <row r="13" spans="4:5" x14ac:dyDescent="0.45">
      <c r="E13" t="s">
        <v>1174</v>
      </c>
    </row>
    <row r="14" spans="4:5" x14ac:dyDescent="0.45">
      <c r="E14" t="s">
        <v>1175</v>
      </c>
    </row>
    <row r="15" spans="4:5" x14ac:dyDescent="0.45">
      <c r="E15" t="s">
        <v>1176</v>
      </c>
    </row>
    <row r="16" spans="4:5" x14ac:dyDescent="0.45">
      <c r="E16" t="s">
        <v>1177</v>
      </c>
    </row>
    <row r="17" spans="5:5" x14ac:dyDescent="0.45">
      <c r="E17" t="s">
        <v>1178</v>
      </c>
    </row>
    <row r="18" spans="5:5" x14ac:dyDescent="0.45">
      <c r="E18" t="s">
        <v>1179</v>
      </c>
    </row>
  </sheetData>
  <phoneticPr fontId="1"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B9211-FB3D-467C-BF2B-E9D51832322A}">
  <dimension ref="D5:J38"/>
  <sheetViews>
    <sheetView workbookViewId="0">
      <selection activeCell="P15" sqref="P15"/>
    </sheetView>
  </sheetViews>
  <sheetFormatPr defaultRowHeight="17" x14ac:dyDescent="0.45"/>
  <cols>
    <col min="5" max="5" width="41.25" customWidth="1"/>
  </cols>
  <sheetData>
    <row r="5" spans="4:10" x14ac:dyDescent="0.45">
      <c r="D5">
        <v>1701</v>
      </c>
      <c r="E5" t="s">
        <v>1180</v>
      </c>
      <c r="H5" t="s">
        <v>723</v>
      </c>
      <c r="I5" t="s">
        <v>1180</v>
      </c>
      <c r="J5" t="s">
        <v>1248</v>
      </c>
    </row>
    <row r="6" spans="4:10" x14ac:dyDescent="0.45">
      <c r="E6" t="s">
        <v>1182</v>
      </c>
      <c r="H6" t="s">
        <v>723</v>
      </c>
      <c r="I6" t="s">
        <v>1182</v>
      </c>
      <c r="J6" t="s">
        <v>1248</v>
      </c>
    </row>
    <row r="7" spans="4:10" x14ac:dyDescent="0.45">
      <c r="E7" t="s">
        <v>1183</v>
      </c>
      <c r="H7" t="s">
        <v>723</v>
      </c>
      <c r="I7" t="s">
        <v>1183</v>
      </c>
      <c r="J7" t="s">
        <v>1248</v>
      </c>
    </row>
    <row r="8" spans="4:10" x14ac:dyDescent="0.45">
      <c r="E8" t="s">
        <v>1184</v>
      </c>
      <c r="H8" t="s">
        <v>723</v>
      </c>
      <c r="I8" t="s">
        <v>1184</v>
      </c>
      <c r="J8" t="s">
        <v>1248</v>
      </c>
    </row>
    <row r="9" spans="4:10" x14ac:dyDescent="0.45">
      <c r="E9" t="s">
        <v>1185</v>
      </c>
      <c r="H9" t="s">
        <v>723</v>
      </c>
      <c r="I9" t="s">
        <v>1185</v>
      </c>
      <c r="J9" t="s">
        <v>1248</v>
      </c>
    </row>
    <row r="10" spans="4:10" x14ac:dyDescent="0.45">
      <c r="E10" t="s">
        <v>1186</v>
      </c>
      <c r="H10" t="s">
        <v>723</v>
      </c>
      <c r="I10" t="s">
        <v>1186</v>
      </c>
      <c r="J10" t="s">
        <v>1248</v>
      </c>
    </row>
    <row r="11" spans="4:10" x14ac:dyDescent="0.45">
      <c r="E11" t="s">
        <v>1181</v>
      </c>
      <c r="H11" t="s">
        <v>723</v>
      </c>
      <c r="I11" t="s">
        <v>1181</v>
      </c>
      <c r="J11" t="s">
        <v>1248</v>
      </c>
    </row>
    <row r="12" spans="4:10" x14ac:dyDescent="0.45">
      <c r="E12" t="s">
        <v>1187</v>
      </c>
      <c r="H12" t="s">
        <v>723</v>
      </c>
      <c r="I12" t="s">
        <v>1187</v>
      </c>
      <c r="J12" t="s">
        <v>1248</v>
      </c>
    </row>
    <row r="13" spans="4:10" x14ac:dyDescent="0.45">
      <c r="E13" t="s">
        <v>1188</v>
      </c>
      <c r="H13" t="s">
        <v>723</v>
      </c>
      <c r="I13" t="s">
        <v>1188</v>
      </c>
      <c r="J13" t="s">
        <v>1248</v>
      </c>
    </row>
    <row r="14" spans="4:10" x14ac:dyDescent="0.45">
      <c r="D14">
        <v>1710</v>
      </c>
      <c r="E14" t="s">
        <v>1189</v>
      </c>
      <c r="H14" t="s">
        <v>723</v>
      </c>
      <c r="I14" t="s">
        <v>1189</v>
      </c>
      <c r="J14" t="s">
        <v>1248</v>
      </c>
    </row>
    <row r="15" spans="4:10" x14ac:dyDescent="0.45">
      <c r="E15" t="s">
        <v>1190</v>
      </c>
      <c r="H15" t="s">
        <v>723</v>
      </c>
      <c r="I15" t="s">
        <v>1190</v>
      </c>
      <c r="J15" t="s">
        <v>1248</v>
      </c>
    </row>
    <row r="16" spans="4:10" x14ac:dyDescent="0.45">
      <c r="E16" t="s">
        <v>1191</v>
      </c>
      <c r="H16" t="s">
        <v>723</v>
      </c>
      <c r="I16" t="s">
        <v>1191</v>
      </c>
      <c r="J16" t="s">
        <v>1248</v>
      </c>
    </row>
    <row r="17" spans="5:10" x14ac:dyDescent="0.45">
      <c r="E17" t="s">
        <v>1192</v>
      </c>
      <c r="H17" t="s">
        <v>723</v>
      </c>
      <c r="I17" t="s">
        <v>1192</v>
      </c>
      <c r="J17" t="s">
        <v>1248</v>
      </c>
    </row>
    <row r="18" spans="5:10" x14ac:dyDescent="0.45">
      <c r="E18" t="s">
        <v>1193</v>
      </c>
      <c r="H18" t="s">
        <v>723</v>
      </c>
      <c r="I18" t="s">
        <v>1193</v>
      </c>
      <c r="J18" t="s">
        <v>1248</v>
      </c>
    </row>
    <row r="19" spans="5:10" x14ac:dyDescent="0.45">
      <c r="E19" t="s">
        <v>1194</v>
      </c>
      <c r="H19" t="s">
        <v>723</v>
      </c>
      <c r="I19" t="s">
        <v>1194</v>
      </c>
      <c r="J19" t="s">
        <v>1248</v>
      </c>
    </row>
    <row r="22" spans="5:10" x14ac:dyDescent="0.45">
      <c r="H22" t="str">
        <f t="shared" ref="H22:H30" si="0">_xlfn.CONCAT(H5, " ", I5:J5)</f>
        <v>const  RELATIVES_K  new Array();</v>
      </c>
    </row>
    <row r="23" spans="5:10" x14ac:dyDescent="0.45">
      <c r="H23" t="str">
        <f t="shared" si="0"/>
        <v>const  RELATIVE_PRONOUN_USAGE_K  new Array();</v>
      </c>
    </row>
    <row r="24" spans="5:10" x14ac:dyDescent="0.45">
      <c r="H24" t="str">
        <f t="shared" si="0"/>
        <v>const  RELATIVE_PRONOUN_WHO_WHICH_THAT_K  new Array();</v>
      </c>
    </row>
    <row r="25" spans="5:10" x14ac:dyDescent="0.45">
      <c r="H25" t="str">
        <f t="shared" si="0"/>
        <v>const  RELATIVE_PRONOUN_THAT_K  new Array();</v>
      </c>
    </row>
    <row r="26" spans="5:10" x14ac:dyDescent="0.45">
      <c r="H26" t="str">
        <f t="shared" si="0"/>
        <v>const  RELATIVE_PRONOUN_WHAT_K  new Array();</v>
      </c>
    </row>
    <row r="27" spans="5:10" x14ac:dyDescent="0.45">
      <c r="H27" t="str">
        <f t="shared" si="0"/>
        <v>const  RELATIVE_PRONOUN_OMIT_K  new Array();</v>
      </c>
    </row>
    <row r="28" spans="5:10" x14ac:dyDescent="0.45">
      <c r="H28" t="str">
        <f t="shared" si="0"/>
        <v>const  DEFINING_RELATIVE_CLAUSE_K  new Array();</v>
      </c>
    </row>
    <row r="29" spans="5:10" x14ac:dyDescent="0.45">
      <c r="H29" t="str">
        <f t="shared" si="0"/>
        <v>const  RELATIVE_PRONOUN_WITH_PREP_K  new Array();</v>
      </c>
    </row>
    <row r="30" spans="5:10" x14ac:dyDescent="0.45">
      <c r="H30" t="str">
        <f t="shared" si="0"/>
        <v>const  RELATIVE_ADVERB_K  new Array();</v>
      </c>
    </row>
    <row r="31" spans="5:10" x14ac:dyDescent="0.45">
      <c r="H31" t="str">
        <f t="shared" ref="H31:H38" si="1">_xlfn.CONCAT(H14, " ", I14:J14)</f>
        <v>const  DEFINING_RELATIVE_CLAUSE_2K  new Array();</v>
      </c>
    </row>
    <row r="32" spans="5:10" x14ac:dyDescent="0.45">
      <c r="H32" t="str">
        <f t="shared" si="1"/>
        <v>const  RELATIVE_ADVERB_ANTECEDENT_K  new Array();</v>
      </c>
    </row>
    <row r="33" spans="8:8" x14ac:dyDescent="0.45">
      <c r="H33" t="str">
        <f t="shared" si="1"/>
        <v>const  COMPOUND_RELATIVE_PRONOUN_K  new Array();</v>
      </c>
    </row>
    <row r="34" spans="8:8" x14ac:dyDescent="0.45">
      <c r="H34" t="str">
        <f t="shared" si="1"/>
        <v>const  COMPOUND_RELATIVE_PRONOUN_2K  new Array();</v>
      </c>
    </row>
    <row r="35" spans="8:8" x14ac:dyDescent="0.45">
      <c r="H35" t="str">
        <f t="shared" si="1"/>
        <v>const  COMPOUND_RELATIVE_ADVERB_K  new Array();</v>
      </c>
    </row>
    <row r="36" spans="8:8" x14ac:dyDescent="0.45">
      <c r="H36" t="str">
        <f t="shared" si="1"/>
        <v>const  COMPOUND_RELATIVES_K  new Array();</v>
      </c>
    </row>
    <row r="37" spans="8:8" x14ac:dyDescent="0.45">
      <c r="H37" t="str">
        <f t="shared" si="1"/>
        <v xml:space="preserve"> </v>
      </c>
    </row>
    <row r="38" spans="8:8" x14ac:dyDescent="0.45">
      <c r="H38" t="str">
        <f t="shared" si="1"/>
        <v xml:space="preserve"> </v>
      </c>
    </row>
  </sheetData>
  <phoneticPr fontId="1"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F7F0E-E1C3-44FB-A2F7-87CFD14595E7}">
  <dimension ref="D10:J28"/>
  <sheetViews>
    <sheetView workbookViewId="0">
      <selection activeCell="H10" sqref="H10:K28"/>
    </sheetView>
  </sheetViews>
  <sheetFormatPr defaultRowHeight="17" x14ac:dyDescent="0.45"/>
  <cols>
    <col min="5" max="5" width="32.08203125" customWidth="1"/>
  </cols>
  <sheetData>
    <row r="10" spans="4:10" x14ac:dyDescent="0.45">
      <c r="D10">
        <v>1801</v>
      </c>
      <c r="E10" t="s">
        <v>1195</v>
      </c>
      <c r="H10" t="s">
        <v>723</v>
      </c>
      <c r="I10" t="s">
        <v>1195</v>
      </c>
      <c r="J10" t="s">
        <v>1248</v>
      </c>
    </row>
    <row r="11" spans="4:10" x14ac:dyDescent="0.45">
      <c r="E11" t="s">
        <v>1196</v>
      </c>
      <c r="H11" t="s">
        <v>723</v>
      </c>
      <c r="I11" t="s">
        <v>1196</v>
      </c>
      <c r="J11" t="s">
        <v>1248</v>
      </c>
    </row>
    <row r="12" spans="4:10" x14ac:dyDescent="0.45">
      <c r="E12" t="s">
        <v>1197</v>
      </c>
      <c r="H12" t="s">
        <v>723</v>
      </c>
      <c r="I12" t="s">
        <v>1197</v>
      </c>
      <c r="J12" t="s">
        <v>1248</v>
      </c>
    </row>
    <row r="13" spans="4:10" x14ac:dyDescent="0.45">
      <c r="E13" t="s">
        <v>1198</v>
      </c>
      <c r="H13" t="s">
        <v>723</v>
      </c>
      <c r="I13" t="s">
        <v>1198</v>
      </c>
      <c r="J13" t="s">
        <v>1248</v>
      </c>
    </row>
    <row r="14" spans="4:10" x14ac:dyDescent="0.45">
      <c r="E14" t="s">
        <v>1199</v>
      </c>
      <c r="H14" t="s">
        <v>723</v>
      </c>
      <c r="I14" t="s">
        <v>1199</v>
      </c>
      <c r="J14" t="s">
        <v>1248</v>
      </c>
    </row>
    <row r="15" spans="4:10" x14ac:dyDescent="0.45">
      <c r="E15" t="s">
        <v>1200</v>
      </c>
      <c r="H15" t="s">
        <v>723</v>
      </c>
      <c r="I15" t="s">
        <v>1200</v>
      </c>
      <c r="J15" t="s">
        <v>1248</v>
      </c>
    </row>
    <row r="16" spans="4:10" x14ac:dyDescent="0.45">
      <c r="E16" t="s">
        <v>1201</v>
      </c>
      <c r="H16" t="s">
        <v>723</v>
      </c>
      <c r="I16" t="s">
        <v>1201</v>
      </c>
      <c r="J16" t="s">
        <v>1248</v>
      </c>
    </row>
    <row r="17" spans="5:10" x14ac:dyDescent="0.45">
      <c r="E17" t="s">
        <v>1202</v>
      </c>
      <c r="H17" t="s">
        <v>723</v>
      </c>
      <c r="I17" t="s">
        <v>1202</v>
      </c>
      <c r="J17" t="s">
        <v>1248</v>
      </c>
    </row>
    <row r="18" spans="5:10" x14ac:dyDescent="0.45">
      <c r="E18" t="s">
        <v>1203</v>
      </c>
      <c r="H18" t="s">
        <v>723</v>
      </c>
      <c r="I18" t="s">
        <v>1203</v>
      </c>
      <c r="J18" t="s">
        <v>1248</v>
      </c>
    </row>
    <row r="20" spans="5:10" x14ac:dyDescent="0.45">
      <c r="H20" t="str">
        <f>_xlfn.CONCAT(H10, " ", I10:J10)</f>
        <v>const  SUBJUNCTIVE_K  new Array();</v>
      </c>
    </row>
    <row r="21" spans="5:10" x14ac:dyDescent="0.45">
      <c r="H21" t="str">
        <f t="shared" ref="H21:H28" si="0">_xlfn.CONCAT(H11, " ", I11:J11)</f>
        <v>const  SUBJUNCTIVE_PAST_K  new Array();</v>
      </c>
    </row>
    <row r="22" spans="5:10" x14ac:dyDescent="0.45">
      <c r="H22" t="str">
        <f t="shared" si="0"/>
        <v>const  SUBJUNCTIVE_PAST_PERFECT_K  new Array();</v>
      </c>
    </row>
    <row r="23" spans="5:10" x14ac:dyDescent="0.45">
      <c r="H23" t="str">
        <f t="shared" si="0"/>
        <v>const  SUBJUNCTIVE_I_WISH_K  new Array();</v>
      </c>
    </row>
    <row r="24" spans="5:10" x14ac:dyDescent="0.45">
      <c r="H24" t="str">
        <f t="shared" si="0"/>
        <v>const  SUBJUNCTIVE_AS_IF_K  new Array();</v>
      </c>
    </row>
    <row r="25" spans="5:10" x14ac:dyDescent="0.45">
      <c r="H25" t="str">
        <f t="shared" si="0"/>
        <v>const  SUBJUNCTIVE_MIXED_K  new Array();</v>
      </c>
    </row>
    <row r="26" spans="5:10" x14ac:dyDescent="0.45">
      <c r="H26" t="str">
        <f t="shared" si="0"/>
        <v>const  SUBJUNCTIVE_PRESENT_K  new Array();</v>
      </c>
    </row>
    <row r="27" spans="5:10" x14ac:dyDescent="0.45">
      <c r="H27" t="str">
        <f t="shared" si="0"/>
        <v>const  SUBJUNCTIVE_FUTURE_K  new Array();</v>
      </c>
    </row>
    <row r="28" spans="5:10" x14ac:dyDescent="0.45">
      <c r="H28" t="str">
        <f t="shared" si="0"/>
        <v>const  SUBJUNCTIVE_OTHERS_K  new Array();</v>
      </c>
    </row>
  </sheetData>
  <phoneticPr fontId="1"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C9ACC-24C0-4557-A10C-CEF0588E3845}">
  <dimension ref="D10:J32"/>
  <sheetViews>
    <sheetView topLeftCell="A7" workbookViewId="0">
      <selection activeCell="H10" sqref="H10:L28"/>
    </sheetView>
  </sheetViews>
  <sheetFormatPr defaultRowHeight="17" x14ac:dyDescent="0.45"/>
  <cols>
    <col min="5" max="5" width="42.5" bestFit="1" customWidth="1"/>
  </cols>
  <sheetData>
    <row r="10" spans="4:10" x14ac:dyDescent="0.45">
      <c r="D10">
        <v>1901</v>
      </c>
      <c r="E10" t="s">
        <v>1204</v>
      </c>
      <c r="H10" t="s">
        <v>723</v>
      </c>
      <c r="I10" t="s">
        <v>1204</v>
      </c>
      <c r="J10" t="s">
        <v>1248</v>
      </c>
    </row>
    <row r="11" spans="4:10" x14ac:dyDescent="0.45">
      <c r="E11" t="s">
        <v>1206</v>
      </c>
      <c r="H11" t="s">
        <v>723</v>
      </c>
      <c r="I11" t="s">
        <v>1206</v>
      </c>
      <c r="J11" t="s">
        <v>1248</v>
      </c>
    </row>
    <row r="12" spans="4:10" x14ac:dyDescent="0.45">
      <c r="E12" t="s">
        <v>1205</v>
      </c>
      <c r="H12" t="s">
        <v>723</v>
      </c>
      <c r="I12" t="s">
        <v>1205</v>
      </c>
      <c r="J12" t="s">
        <v>1248</v>
      </c>
    </row>
    <row r="13" spans="4:10" x14ac:dyDescent="0.45">
      <c r="E13" t="s">
        <v>1207</v>
      </c>
      <c r="H13" t="s">
        <v>723</v>
      </c>
      <c r="I13" t="s">
        <v>1207</v>
      </c>
      <c r="J13" t="s">
        <v>1248</v>
      </c>
    </row>
    <row r="14" spans="4:10" x14ac:dyDescent="0.45">
      <c r="E14" t="s">
        <v>1208</v>
      </c>
      <c r="H14" t="s">
        <v>723</v>
      </c>
      <c r="I14" t="s">
        <v>1208</v>
      </c>
      <c r="J14" t="s">
        <v>1248</v>
      </c>
    </row>
    <row r="15" spans="4:10" x14ac:dyDescent="0.45">
      <c r="E15" t="s">
        <v>1209</v>
      </c>
      <c r="H15" t="s">
        <v>723</v>
      </c>
      <c r="I15" t="s">
        <v>1209</v>
      </c>
      <c r="J15" t="s">
        <v>1248</v>
      </c>
    </row>
    <row r="16" spans="4:10" x14ac:dyDescent="0.45">
      <c r="E16" t="s">
        <v>1210</v>
      </c>
      <c r="H16" t="s">
        <v>723</v>
      </c>
      <c r="I16" t="s">
        <v>1210</v>
      </c>
      <c r="J16" t="s">
        <v>1248</v>
      </c>
    </row>
    <row r="17" spans="5:10" x14ac:dyDescent="0.45">
      <c r="E17" t="s">
        <v>1211</v>
      </c>
      <c r="H17" t="s">
        <v>723</v>
      </c>
      <c r="I17" t="s">
        <v>1211</v>
      </c>
      <c r="J17" t="s">
        <v>1248</v>
      </c>
    </row>
    <row r="18" spans="5:10" x14ac:dyDescent="0.45">
      <c r="E18" t="s">
        <v>1212</v>
      </c>
      <c r="H18" t="s">
        <v>723</v>
      </c>
      <c r="I18" t="s">
        <v>1212</v>
      </c>
      <c r="J18" t="s">
        <v>1248</v>
      </c>
    </row>
    <row r="20" spans="5:10" x14ac:dyDescent="0.45">
      <c r="H20" t="str">
        <f>_xlfn.CONCAT(H10, " ", I10:J10)</f>
        <v>const  INTERROGATIVE_K  new Array();</v>
      </c>
    </row>
    <row r="21" spans="5:10" x14ac:dyDescent="0.45">
      <c r="H21" t="str">
        <f t="shared" ref="H21:H32" si="0">_xlfn.CONCAT(H11, " ", I11:J11)</f>
        <v>const  INTERROGATIVE_USAGE_K  new Array();</v>
      </c>
    </row>
    <row r="22" spans="5:10" x14ac:dyDescent="0.45">
      <c r="H22" t="str">
        <f t="shared" si="0"/>
        <v>const  INTERROGATIVE_PRONOUN_K  new Array();</v>
      </c>
    </row>
    <row r="23" spans="5:10" x14ac:dyDescent="0.45">
      <c r="H23" t="str">
        <f t="shared" si="0"/>
        <v>const  INTERROGATIVE_ADVERB_K  new Array();</v>
      </c>
    </row>
    <row r="24" spans="5:10" x14ac:dyDescent="0.45">
      <c r="H24" t="str">
        <f t="shared" si="0"/>
        <v>const  INTERROGATIVE_HOW_K  new Array();</v>
      </c>
    </row>
    <row r="25" spans="5:10" x14ac:dyDescent="0.45">
      <c r="H25" t="str">
        <f t="shared" si="0"/>
        <v>const  INTERROGATIVE_ALTERNATIVE_NEGATIVE_K  new Array();</v>
      </c>
    </row>
    <row r="26" spans="5:10" x14ac:dyDescent="0.45">
      <c r="H26" t="str">
        <f t="shared" si="0"/>
        <v>const  TAG_QUESTION_K  new Array();</v>
      </c>
    </row>
    <row r="27" spans="5:10" x14ac:dyDescent="0.45">
      <c r="H27" t="str">
        <f t="shared" si="0"/>
        <v>const  INDIRECT_QUESTION_K  new Array();</v>
      </c>
    </row>
    <row r="28" spans="5:10" x14ac:dyDescent="0.45">
      <c r="H28" t="str">
        <f t="shared" si="0"/>
        <v>const  INTERROGATIVE_WHAT_HOW_K  new Array();</v>
      </c>
    </row>
    <row r="29" spans="5:10" x14ac:dyDescent="0.45">
      <c r="H29" t="str">
        <f t="shared" si="0"/>
        <v xml:space="preserve"> </v>
      </c>
    </row>
    <row r="30" spans="5:10" x14ac:dyDescent="0.45">
      <c r="H30" t="str">
        <f t="shared" si="0"/>
        <v xml:space="preserve">const  INTERROGATIVE_K  new Array(); </v>
      </c>
    </row>
    <row r="31" spans="5:10" x14ac:dyDescent="0.45">
      <c r="H31" t="str">
        <f t="shared" si="0"/>
        <v xml:space="preserve">const  INTERROGATIVE_USAGE_K  new Array(); </v>
      </c>
    </row>
    <row r="32" spans="5:10" x14ac:dyDescent="0.45">
      <c r="H32" t="str">
        <f t="shared" si="0"/>
        <v xml:space="preserve">const  INTERROGATIVE_PRONOUN_K  new Array(); </v>
      </c>
    </row>
  </sheetData>
  <phoneticPr fontId="1"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A8AA-4724-4C1F-87B9-904D8E883BE1}">
  <dimension ref="D10:K26"/>
  <sheetViews>
    <sheetView topLeftCell="A7" workbookViewId="0">
      <selection activeCell="I10" sqref="I10:K24"/>
    </sheetView>
  </sheetViews>
  <sheetFormatPr defaultRowHeight="17" x14ac:dyDescent="0.45"/>
  <cols>
    <col min="5" max="5" width="28.25" customWidth="1"/>
  </cols>
  <sheetData>
    <row r="10" spans="4:11" x14ac:dyDescent="0.45">
      <c r="D10">
        <v>2001</v>
      </c>
      <c r="E10" t="s">
        <v>1213</v>
      </c>
      <c r="I10" t="s">
        <v>723</v>
      </c>
      <c r="J10" t="s">
        <v>1213</v>
      </c>
      <c r="K10" t="s">
        <v>1248</v>
      </c>
    </row>
    <row r="11" spans="4:11" x14ac:dyDescent="0.45">
      <c r="E11" t="s">
        <v>1214</v>
      </c>
      <c r="I11" t="s">
        <v>723</v>
      </c>
      <c r="J11" t="s">
        <v>1214</v>
      </c>
      <c r="K11" t="s">
        <v>1248</v>
      </c>
    </row>
    <row r="12" spans="4:11" x14ac:dyDescent="0.45">
      <c r="E12" t="s">
        <v>1215</v>
      </c>
      <c r="I12" t="s">
        <v>723</v>
      </c>
      <c r="J12" t="s">
        <v>1215</v>
      </c>
      <c r="K12" t="s">
        <v>1248</v>
      </c>
    </row>
    <row r="13" spans="4:11" x14ac:dyDescent="0.45">
      <c r="E13" t="s">
        <v>1216</v>
      </c>
      <c r="I13" t="s">
        <v>723</v>
      </c>
      <c r="J13" t="s">
        <v>1216</v>
      </c>
      <c r="K13" t="s">
        <v>1248</v>
      </c>
    </row>
    <row r="14" spans="4:11" x14ac:dyDescent="0.45">
      <c r="E14" t="s">
        <v>1217</v>
      </c>
      <c r="I14" t="s">
        <v>723</v>
      </c>
      <c r="J14" t="s">
        <v>1217</v>
      </c>
      <c r="K14" t="s">
        <v>1248</v>
      </c>
    </row>
    <row r="20" spans="9:9" x14ac:dyDescent="0.45">
      <c r="I20" t="str">
        <f>_xlfn.CONCAT(I10, " ", J10:K10)</f>
        <v>const  AGREEMENT_K  new Array();</v>
      </c>
    </row>
    <row r="21" spans="9:9" x14ac:dyDescent="0.45">
      <c r="I21" t="str">
        <f t="shared" ref="I21:I26" si="0">_xlfn.CONCAT(I11, " ", J11:K11)</f>
        <v>const  AGREEMENT_ON_NUMBER_K  new Array();</v>
      </c>
    </row>
    <row r="22" spans="9:9" x14ac:dyDescent="0.45">
      <c r="I22" t="str">
        <f t="shared" si="0"/>
        <v>const  AGREEMENT_ON_NUMBER_2K  new Array();</v>
      </c>
    </row>
    <row r="23" spans="9:9" x14ac:dyDescent="0.45">
      <c r="I23" t="str">
        <f t="shared" si="0"/>
        <v>const  AGREEMENT_TENSE_K  new Array();</v>
      </c>
    </row>
    <row r="24" spans="9:9" x14ac:dyDescent="0.45">
      <c r="I24" t="str">
        <f t="shared" si="0"/>
        <v>const  AGREEMENT_MINDMAP_K  new Array();</v>
      </c>
    </row>
    <row r="25" spans="9:9" x14ac:dyDescent="0.45">
      <c r="I25" t="str">
        <f t="shared" si="0"/>
        <v xml:space="preserve"> </v>
      </c>
    </row>
    <row r="26" spans="9:9" x14ac:dyDescent="0.45">
      <c r="I26" t="str">
        <f t="shared" si="0"/>
        <v xml:space="preserve"> </v>
      </c>
    </row>
  </sheetData>
  <phoneticPr fontId="1"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D501-46BE-4D10-9A30-0C3478D571D2}">
  <dimension ref="D10:K26"/>
  <sheetViews>
    <sheetView workbookViewId="0">
      <selection activeCell="I10" sqref="I10:L26"/>
    </sheetView>
  </sheetViews>
  <sheetFormatPr defaultRowHeight="17" x14ac:dyDescent="0.45"/>
  <cols>
    <col min="5" max="5" width="30.33203125" customWidth="1"/>
  </cols>
  <sheetData>
    <row r="10" spans="4:11" x14ac:dyDescent="0.45">
      <c r="D10">
        <v>2101</v>
      </c>
      <c r="E10" t="s">
        <v>1218</v>
      </c>
      <c r="I10" t="s">
        <v>723</v>
      </c>
      <c r="J10" t="s">
        <v>1218</v>
      </c>
      <c r="K10" t="s">
        <v>1248</v>
      </c>
    </row>
    <row r="11" spans="4:11" x14ac:dyDescent="0.45">
      <c r="E11" t="s">
        <v>1219</v>
      </c>
      <c r="I11" t="s">
        <v>723</v>
      </c>
      <c r="J11" t="s">
        <v>1219</v>
      </c>
      <c r="K11" t="s">
        <v>1248</v>
      </c>
    </row>
    <row r="12" spans="4:11" x14ac:dyDescent="0.45">
      <c r="E12" t="s">
        <v>1220</v>
      </c>
      <c r="I12" t="s">
        <v>723</v>
      </c>
      <c r="J12" t="s">
        <v>1220</v>
      </c>
      <c r="K12" t="s">
        <v>1248</v>
      </c>
    </row>
    <row r="13" spans="4:11" x14ac:dyDescent="0.45">
      <c r="E13" t="s">
        <v>1221</v>
      </c>
      <c r="I13" t="s">
        <v>723</v>
      </c>
      <c r="J13" t="s">
        <v>1221</v>
      </c>
      <c r="K13" t="s">
        <v>1248</v>
      </c>
    </row>
    <row r="14" spans="4:11" x14ac:dyDescent="0.45">
      <c r="E14" t="s">
        <v>1222</v>
      </c>
      <c r="I14" t="s">
        <v>723</v>
      </c>
      <c r="J14" t="s">
        <v>1222</v>
      </c>
      <c r="K14" t="s">
        <v>1248</v>
      </c>
    </row>
    <row r="15" spans="4:11" x14ac:dyDescent="0.45">
      <c r="E15" t="s">
        <v>1223</v>
      </c>
      <c r="I15" t="s">
        <v>723</v>
      </c>
      <c r="J15" t="s">
        <v>1223</v>
      </c>
      <c r="K15" t="s">
        <v>1248</v>
      </c>
    </row>
    <row r="20" spans="9:9" x14ac:dyDescent="0.45">
      <c r="I20" t="str">
        <f>_xlfn.CONCAT(I10, " ", J10:K10)</f>
        <v>const  SPEECH_K  new Array();</v>
      </c>
    </row>
    <row r="21" spans="9:9" x14ac:dyDescent="0.45">
      <c r="I21" t="str">
        <f t="shared" ref="I21:I26" si="0">_xlfn.CONCAT(I11, " ", J11:K11)</f>
        <v>const  SPEECH_QUOTED_REPORTED_K  new Array();</v>
      </c>
    </row>
    <row r="22" spans="9:9" x14ac:dyDescent="0.45">
      <c r="I22" t="str">
        <f t="shared" si="0"/>
        <v>const  SPEECH_ADVERB_PHRASE_K  new Array();</v>
      </c>
    </row>
    <row r="23" spans="9:9" x14ac:dyDescent="0.45">
      <c r="I23" t="str">
        <f t="shared" si="0"/>
        <v>const  SPEECH_INTERROGATIVE_K  new Array();</v>
      </c>
    </row>
    <row r="24" spans="9:9" x14ac:dyDescent="0.45">
      <c r="I24" t="str">
        <f t="shared" si="0"/>
        <v>const  SPEECH_IMPERATIVE_K  new Array();</v>
      </c>
    </row>
    <row r="25" spans="9:9" x14ac:dyDescent="0.45">
      <c r="I25" t="str">
        <f t="shared" si="0"/>
        <v>const  SPEECH_MINDMAP_K  new Array();</v>
      </c>
    </row>
    <row r="26" spans="9:9" x14ac:dyDescent="0.45">
      <c r="I26" t="str">
        <f t="shared" si="0"/>
        <v xml:space="preserve"> </v>
      </c>
    </row>
  </sheetData>
  <phoneticPr fontId="1"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23A8-469E-46AF-A1A5-858BC5459C5B}">
  <dimension ref="D10:K27"/>
  <sheetViews>
    <sheetView topLeftCell="A4" workbookViewId="0">
      <selection activeCell="I10" sqref="I10:L26"/>
    </sheetView>
  </sheetViews>
  <sheetFormatPr defaultRowHeight="17" x14ac:dyDescent="0.45"/>
  <cols>
    <col min="5" max="5" width="36.83203125" customWidth="1"/>
  </cols>
  <sheetData>
    <row r="10" spans="4:11" x14ac:dyDescent="0.45">
      <c r="D10">
        <v>2201</v>
      </c>
      <c r="E10" t="s">
        <v>1224</v>
      </c>
      <c r="I10" t="s">
        <v>723</v>
      </c>
      <c r="J10" t="s">
        <v>1224</v>
      </c>
      <c r="K10" t="s">
        <v>1248</v>
      </c>
    </row>
    <row r="11" spans="4:11" x14ac:dyDescent="0.45">
      <c r="E11" t="s">
        <v>1225</v>
      </c>
      <c r="I11" t="s">
        <v>723</v>
      </c>
      <c r="J11" t="s">
        <v>1225</v>
      </c>
      <c r="K11" t="s">
        <v>1248</v>
      </c>
    </row>
    <row r="12" spans="4:11" x14ac:dyDescent="0.45">
      <c r="E12" t="s">
        <v>1226</v>
      </c>
      <c r="I12" t="s">
        <v>723</v>
      </c>
      <c r="J12" t="s">
        <v>1226</v>
      </c>
      <c r="K12" t="s">
        <v>1248</v>
      </c>
    </row>
    <row r="13" spans="4:11" x14ac:dyDescent="0.45">
      <c r="E13" t="s">
        <v>1227</v>
      </c>
      <c r="I13" t="s">
        <v>723</v>
      </c>
      <c r="J13" t="s">
        <v>1227</v>
      </c>
      <c r="K13" t="s">
        <v>1248</v>
      </c>
    </row>
    <row r="14" spans="4:11" x14ac:dyDescent="0.45">
      <c r="E14" t="s">
        <v>1228</v>
      </c>
      <c r="I14" t="s">
        <v>723</v>
      </c>
      <c r="J14" t="s">
        <v>1228</v>
      </c>
      <c r="K14" t="s">
        <v>1248</v>
      </c>
    </row>
    <row r="15" spans="4:11" x14ac:dyDescent="0.45">
      <c r="E15" t="s">
        <v>1229</v>
      </c>
      <c r="I15" t="s">
        <v>723</v>
      </c>
      <c r="J15" t="s">
        <v>1229</v>
      </c>
      <c r="K15" t="s">
        <v>1248</v>
      </c>
    </row>
    <row r="16" spans="4:11" x14ac:dyDescent="0.45">
      <c r="E16" t="s">
        <v>1230</v>
      </c>
      <c r="I16" t="s">
        <v>723</v>
      </c>
      <c r="J16" t="s">
        <v>1230</v>
      </c>
      <c r="K16" t="s">
        <v>1248</v>
      </c>
    </row>
    <row r="20" spans="9:9" x14ac:dyDescent="0.45">
      <c r="I20" t="str">
        <f>_xlfn.CONCAT(I10, " ", J10:K10)</f>
        <v>const  SPECIAL_SYNTAX_K  new Array();</v>
      </c>
    </row>
    <row r="21" spans="9:9" x14ac:dyDescent="0.45">
      <c r="I21" t="str">
        <f t="shared" ref="I21:I27" si="0">_xlfn.CONCAT(I11, " ", J11:K11)</f>
        <v>const  SPECIAL_SYNTAX_EMPHASIS_K  new Array();</v>
      </c>
    </row>
    <row r="22" spans="9:9" x14ac:dyDescent="0.45">
      <c r="I22" t="str">
        <f t="shared" si="0"/>
        <v>const  SPECIAL_SYNTAX_IT_THAT_K  new Array();</v>
      </c>
    </row>
    <row r="23" spans="9:9" x14ac:dyDescent="0.45">
      <c r="I23" t="str">
        <f t="shared" si="0"/>
        <v>const  SPECIAL_SYNTAX_INVERSION_K  new Array();</v>
      </c>
    </row>
    <row r="24" spans="9:9" x14ac:dyDescent="0.45">
      <c r="I24" t="str">
        <f t="shared" si="0"/>
        <v>const  SPECIAL_SYNTAX_SO_NEITHER_K  new Array();</v>
      </c>
    </row>
    <row r="25" spans="9:9" x14ac:dyDescent="0.45">
      <c r="I25" t="str">
        <f t="shared" si="0"/>
        <v>const  SPECIAL_SYNTAX_OMIT_K  new Array();</v>
      </c>
    </row>
    <row r="26" spans="9:9" x14ac:dyDescent="0.45">
      <c r="I26" t="str">
        <f t="shared" si="0"/>
        <v>const  SPECIAL_SYNTAX_INANIMATES_SUBJECT_K  new Array();</v>
      </c>
    </row>
    <row r="27" spans="9:9" x14ac:dyDescent="0.45">
      <c r="I27" t="str">
        <f t="shared" si="0"/>
        <v xml:space="preserve"> </v>
      </c>
    </row>
  </sheetData>
  <phoneticPr fontId="1"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3A79-5D77-44E1-AAC0-5F1D545AA969}">
  <dimension ref="D10:J28"/>
  <sheetViews>
    <sheetView topLeftCell="A7" workbookViewId="0">
      <selection activeCell="H10" sqref="H10:J27"/>
    </sheetView>
  </sheetViews>
  <sheetFormatPr defaultRowHeight="17" x14ac:dyDescent="0.45"/>
  <cols>
    <col min="5" max="5" width="35.25" customWidth="1"/>
  </cols>
  <sheetData>
    <row r="10" spans="4:10" x14ac:dyDescent="0.45">
      <c r="D10">
        <v>2301</v>
      </c>
      <c r="E10" t="s">
        <v>1231</v>
      </c>
      <c r="H10" t="s">
        <v>723</v>
      </c>
      <c r="I10" t="s">
        <v>1231</v>
      </c>
      <c r="J10" t="s">
        <v>1248</v>
      </c>
    </row>
    <row r="11" spans="4:10" x14ac:dyDescent="0.45">
      <c r="E11" t="s">
        <v>1232</v>
      </c>
      <c r="H11" t="s">
        <v>723</v>
      </c>
      <c r="I11" t="s">
        <v>1232</v>
      </c>
      <c r="J11" t="s">
        <v>1248</v>
      </c>
    </row>
    <row r="12" spans="4:10" x14ac:dyDescent="0.45">
      <c r="E12" t="s">
        <v>1233</v>
      </c>
      <c r="H12" t="s">
        <v>723</v>
      </c>
      <c r="I12" t="s">
        <v>1233</v>
      </c>
      <c r="J12" t="s">
        <v>1248</v>
      </c>
    </row>
    <row r="13" spans="4:10" x14ac:dyDescent="0.45">
      <c r="D13">
        <v>2401</v>
      </c>
      <c r="E13" t="s">
        <v>1234</v>
      </c>
      <c r="H13" t="s">
        <v>723</v>
      </c>
      <c r="I13" t="s">
        <v>1234</v>
      </c>
      <c r="J13" t="s">
        <v>1248</v>
      </c>
    </row>
    <row r="14" spans="4:10" x14ac:dyDescent="0.45">
      <c r="E14" t="s">
        <v>1235</v>
      </c>
      <c r="H14" t="s">
        <v>723</v>
      </c>
      <c r="I14" t="s">
        <v>1235</v>
      </c>
      <c r="J14" t="s">
        <v>1248</v>
      </c>
    </row>
    <row r="15" spans="4:10" x14ac:dyDescent="0.45">
      <c r="E15" t="s">
        <v>1236</v>
      </c>
      <c r="H15" t="s">
        <v>723</v>
      </c>
      <c r="I15" t="s">
        <v>1236</v>
      </c>
      <c r="J15" t="s">
        <v>1248</v>
      </c>
    </row>
    <row r="16" spans="4:10" x14ac:dyDescent="0.45">
      <c r="E16" t="s">
        <v>1237</v>
      </c>
      <c r="H16" t="s">
        <v>723</v>
      </c>
      <c r="I16" t="s">
        <v>1237</v>
      </c>
      <c r="J16" t="s">
        <v>1248</v>
      </c>
    </row>
    <row r="17" spans="5:10" x14ac:dyDescent="0.45">
      <c r="E17" t="s">
        <v>1238</v>
      </c>
      <c r="H17" t="s">
        <v>723</v>
      </c>
      <c r="I17" t="s">
        <v>1238</v>
      </c>
      <c r="J17" t="s">
        <v>1248</v>
      </c>
    </row>
    <row r="20" spans="5:10" x14ac:dyDescent="0.45">
      <c r="H20" t="str">
        <f>_xlfn.CONCAT(H10, " ", I10:J10)</f>
        <v>const  SENTENCE_BASIC_K  new Array();</v>
      </c>
    </row>
    <row r="21" spans="5:10" x14ac:dyDescent="0.45">
      <c r="H21" t="str">
        <f t="shared" ref="H21:H28" si="0">_xlfn.CONCAT(H11, " ", I11:J11)</f>
        <v>const  SENTENCE_BASIC_2K  new Array();</v>
      </c>
    </row>
    <row r="22" spans="5:10" x14ac:dyDescent="0.45">
      <c r="H22" t="str">
        <f t="shared" si="0"/>
        <v>const  SENTENCE_EXTENDED_K  new Array();</v>
      </c>
    </row>
    <row r="23" spans="5:10" x14ac:dyDescent="0.45">
      <c r="H23" t="str">
        <f t="shared" si="0"/>
        <v>const  SENTENCE_TYPE_K  new Array();</v>
      </c>
    </row>
    <row r="24" spans="5:10" x14ac:dyDescent="0.45">
      <c r="H24" t="str">
        <f t="shared" si="0"/>
        <v>const  EXCLAMATORY_K  new Array();</v>
      </c>
    </row>
    <row r="25" spans="5:10" x14ac:dyDescent="0.45">
      <c r="H25" t="str">
        <f t="shared" si="0"/>
        <v>const  EXCLAMATORY_SOLUTION_K  new Array();</v>
      </c>
    </row>
    <row r="26" spans="5:10" x14ac:dyDescent="0.45">
      <c r="H26" t="str">
        <f t="shared" si="0"/>
        <v>const  SENTENCE_IMPERATIVE_K  new Array();</v>
      </c>
    </row>
    <row r="27" spans="5:10" x14ac:dyDescent="0.45">
      <c r="H27" t="str">
        <f t="shared" si="0"/>
        <v>const  SENTENCE_SUGGESTION_K  new Array();</v>
      </c>
    </row>
    <row r="28" spans="5:10" x14ac:dyDescent="0.45">
      <c r="H28" t="str">
        <f t="shared" si="0"/>
        <v xml:space="preserve"> </v>
      </c>
    </row>
  </sheetData>
  <phoneticPr fontId="1"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3261D-8827-4FA6-8BAB-F74FE6297C6E}">
  <dimension ref="D10:I28"/>
  <sheetViews>
    <sheetView workbookViewId="0">
      <selection activeCell="G10" sqref="G10:J28"/>
    </sheetView>
  </sheetViews>
  <sheetFormatPr defaultRowHeight="17" x14ac:dyDescent="0.45"/>
  <cols>
    <col min="5" max="5" width="34.83203125" customWidth="1"/>
  </cols>
  <sheetData>
    <row r="10" spans="4:9" x14ac:dyDescent="0.45">
      <c r="D10">
        <v>2501</v>
      </c>
      <c r="E10" t="s">
        <v>1239</v>
      </c>
      <c r="G10" t="s">
        <v>723</v>
      </c>
      <c r="H10" t="s">
        <v>1239</v>
      </c>
      <c r="I10" t="s">
        <v>1248</v>
      </c>
    </row>
    <row r="11" spans="4:9" x14ac:dyDescent="0.45">
      <c r="D11">
        <v>2601</v>
      </c>
      <c r="E11" t="s">
        <v>1240</v>
      </c>
      <c r="G11" t="s">
        <v>723</v>
      </c>
      <c r="H11" t="s">
        <v>1240</v>
      </c>
      <c r="I11" t="s">
        <v>1248</v>
      </c>
    </row>
    <row r="12" spans="4:9" x14ac:dyDescent="0.45">
      <c r="E12" t="s">
        <v>1241</v>
      </c>
      <c r="G12" t="s">
        <v>723</v>
      </c>
      <c r="H12" t="s">
        <v>1241</v>
      </c>
      <c r="I12" t="s">
        <v>1248</v>
      </c>
    </row>
    <row r="13" spans="4:9" x14ac:dyDescent="0.45">
      <c r="E13" t="s">
        <v>1242</v>
      </c>
      <c r="G13" t="s">
        <v>723</v>
      </c>
      <c r="H13" t="s">
        <v>1242</v>
      </c>
      <c r="I13" t="s">
        <v>1248</v>
      </c>
    </row>
    <row r="14" spans="4:9" x14ac:dyDescent="0.45">
      <c r="E14" t="s">
        <v>1243</v>
      </c>
      <c r="G14" t="s">
        <v>723</v>
      </c>
      <c r="H14" t="s">
        <v>1243</v>
      </c>
      <c r="I14" t="s">
        <v>1248</v>
      </c>
    </row>
    <row r="15" spans="4:9" x14ac:dyDescent="0.45">
      <c r="E15" t="s">
        <v>1244</v>
      </c>
      <c r="G15" t="s">
        <v>723</v>
      </c>
      <c r="H15" t="s">
        <v>1244</v>
      </c>
      <c r="I15" t="s">
        <v>1248</v>
      </c>
    </row>
    <row r="16" spans="4:9" x14ac:dyDescent="0.45">
      <c r="E16" t="s">
        <v>1245</v>
      </c>
      <c r="G16" t="s">
        <v>723</v>
      </c>
      <c r="H16" t="s">
        <v>1245</v>
      </c>
      <c r="I16" t="s">
        <v>1248</v>
      </c>
    </row>
    <row r="17" spans="5:9" x14ac:dyDescent="0.45">
      <c r="E17" t="s">
        <v>1246</v>
      </c>
      <c r="G17" t="s">
        <v>723</v>
      </c>
      <c r="H17" t="s">
        <v>1246</v>
      </c>
      <c r="I17" t="s">
        <v>1248</v>
      </c>
    </row>
    <row r="18" spans="5:9" x14ac:dyDescent="0.45">
      <c r="E18" t="s">
        <v>1247</v>
      </c>
      <c r="G18" t="s">
        <v>723</v>
      </c>
      <c r="H18" t="s">
        <v>1247</v>
      </c>
      <c r="I18" t="s">
        <v>1248</v>
      </c>
    </row>
    <row r="20" spans="5:9" x14ac:dyDescent="0.45">
      <c r="G20" t="str">
        <f>_xlfn.CONCAT(G10, " ", H10:I10)</f>
        <v>const  SENTENCE_ELEMENTS_K  new Array();</v>
      </c>
    </row>
    <row r="21" spans="5:9" x14ac:dyDescent="0.45">
      <c r="G21" t="str">
        <f t="shared" ref="G21:G28" si="0">_xlfn.CONCAT(G11, " ", H11:I11)</f>
        <v>const  SENTENCE_PATTERN_K  new Array();</v>
      </c>
    </row>
    <row r="22" spans="5:9" x14ac:dyDescent="0.45">
      <c r="G22" t="str">
        <f t="shared" si="0"/>
        <v>const  SENTENCE_PATTERN_2K  new Array();</v>
      </c>
    </row>
    <row r="23" spans="5:9" x14ac:dyDescent="0.45">
      <c r="G23" t="str">
        <f t="shared" si="0"/>
        <v>const  SENTENCE_THERE_BE_K  new Array();</v>
      </c>
    </row>
    <row r="24" spans="5:9" x14ac:dyDescent="0.45">
      <c r="G24" t="str">
        <f t="shared" si="0"/>
        <v>const  SENTENCE_PATTERN_1_2_3_K  new Array();</v>
      </c>
    </row>
    <row r="25" spans="5:9" x14ac:dyDescent="0.45">
      <c r="G25" t="str">
        <f t="shared" si="0"/>
        <v>const  SENTENCE_PATTERN_4_K  new Array();</v>
      </c>
    </row>
    <row r="26" spans="5:9" x14ac:dyDescent="0.45">
      <c r="G26" t="str">
        <f t="shared" si="0"/>
        <v>const  SENTENCE_PATTERN_5_K  new Array();</v>
      </c>
    </row>
    <row r="27" spans="5:9" x14ac:dyDescent="0.45">
      <c r="G27" t="str">
        <f t="shared" si="0"/>
        <v>const  SENTENCE_PATTERN_5_2K  new Array();</v>
      </c>
    </row>
    <row r="28" spans="5:9" x14ac:dyDescent="0.45">
      <c r="G28" t="str">
        <f t="shared" si="0"/>
        <v>const  SENTENCE_PATTERN_5_3K  new Array();</v>
      </c>
    </row>
  </sheetData>
  <phoneticPr fontId="1"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9FE3-47AC-4DED-BB7F-B9C472D1F49E}">
  <dimension ref="B2:O21"/>
  <sheetViews>
    <sheetView workbookViewId="0">
      <selection activeCell="E19" sqref="E19"/>
    </sheetView>
  </sheetViews>
  <sheetFormatPr defaultRowHeight="17" x14ac:dyDescent="0.45"/>
  <sheetData>
    <row r="2" spans="2:15" ht="25" x14ac:dyDescent="0.45">
      <c r="B2" s="4" t="s">
        <v>106</v>
      </c>
      <c r="C2" s="4" t="s">
        <v>107</v>
      </c>
      <c r="D2" s="4" t="s">
        <v>106</v>
      </c>
      <c r="G2" s="2" t="str">
        <f t="shared" ref="G2:G9" si="0">IFERROR(LEFT(C2,FIND(",",C2)-1),C2)</f>
        <v>잔(cold drink)</v>
      </c>
      <c r="H2" s="3" t="str">
        <f>IFERROR(LEFT(G2,FIND(";",G2)-1),G2)</f>
        <v>잔(cold drink)</v>
      </c>
      <c r="I2" s="1" t="s">
        <v>12</v>
      </c>
      <c r="J2" s="1" t="s">
        <v>13</v>
      </c>
      <c r="K2" s="2" t="str">
        <f>_xlfn.TEXTJOIN("",TRUE,I2,B2,J2)</f>
        <v>"glass",</v>
      </c>
      <c r="L2" s="2" t="str">
        <f>_xlfn.TEXTJOIN("",TRUE,I2,H2,J2)</f>
        <v>"잔(cold drink)",</v>
      </c>
      <c r="O2" s="2" t="str">
        <f>_xlfn.CONCAT(K2:K29)</f>
        <v>"glass","cup","piece","slice","bowl","bottle","loaf","pound",조언비누</v>
      </c>
    </row>
    <row r="3" spans="2:15" ht="25" x14ac:dyDescent="0.45">
      <c r="B3" s="5" t="s">
        <v>108</v>
      </c>
      <c r="C3" s="5" t="s">
        <v>109</v>
      </c>
      <c r="D3" s="5" t="s">
        <v>108</v>
      </c>
      <c r="G3" s="2" t="str">
        <f t="shared" si="0"/>
        <v xml:space="preserve">잔(hot drink) </v>
      </c>
      <c r="H3" s="3" t="str">
        <f t="shared" ref="H3:H9" si="1">IFERROR(LEFT(G3,FIND(";",G3)-1),G3)</f>
        <v xml:space="preserve">잔(hot drink) </v>
      </c>
      <c r="I3" s="1" t="s">
        <v>12</v>
      </c>
      <c r="J3" s="1" t="s">
        <v>13</v>
      </c>
      <c r="K3" s="2" t="str">
        <f t="shared" ref="K3:K9" si="2">_xlfn.TEXTJOIN("",TRUE,I3,B3,J3)</f>
        <v>"cup",</v>
      </c>
      <c r="L3" s="2" t="str">
        <f t="shared" ref="L3:L9" si="3">_xlfn.TEXTJOIN("",TRUE,I3,H3,J3)</f>
        <v>"잔(hot drink) ",</v>
      </c>
      <c r="O3" s="2" t="str">
        <f>_xlfn.CONCAT(L2:L29)</f>
        <v>"잔(cold drink)","잔(hot drink) ","조각/점","얇은 조각","그릇","병","덩어리","무게(파운드)",</v>
      </c>
    </row>
    <row r="4" spans="2:15" x14ac:dyDescent="0.45">
      <c r="B4" s="4" t="s">
        <v>110</v>
      </c>
      <c r="C4" s="4" t="s">
        <v>111</v>
      </c>
      <c r="D4" s="4" t="s">
        <v>110</v>
      </c>
      <c r="G4" s="2" t="str">
        <f t="shared" si="0"/>
        <v>조각/점</v>
      </c>
      <c r="H4" s="3" t="str">
        <f t="shared" si="1"/>
        <v>조각/점</v>
      </c>
      <c r="I4" s="1" t="s">
        <v>12</v>
      </c>
      <c r="J4" s="1" t="s">
        <v>13</v>
      </c>
      <c r="K4" s="2" t="str">
        <f t="shared" si="2"/>
        <v>"piece",</v>
      </c>
      <c r="L4" s="2" t="str">
        <f t="shared" si="3"/>
        <v>"조각/점",</v>
      </c>
    </row>
    <row r="5" spans="2:15" x14ac:dyDescent="0.45">
      <c r="B5" s="5" t="s">
        <v>112</v>
      </c>
      <c r="C5" s="5" t="s">
        <v>113</v>
      </c>
      <c r="D5" s="5" t="s">
        <v>112</v>
      </c>
      <c r="G5" s="2" t="str">
        <f t="shared" si="0"/>
        <v>얇은 조각</v>
      </c>
      <c r="H5" s="3" t="str">
        <f t="shared" si="1"/>
        <v>얇은 조각</v>
      </c>
      <c r="I5" s="1" t="s">
        <v>12</v>
      </c>
      <c r="J5" s="1" t="s">
        <v>13</v>
      </c>
      <c r="K5" s="2" t="str">
        <f t="shared" si="2"/>
        <v>"slice",</v>
      </c>
      <c r="L5" s="2" t="str">
        <f t="shared" si="3"/>
        <v>"얇은 조각",</v>
      </c>
      <c r="O5" s="2" t="s">
        <v>104</v>
      </c>
    </row>
    <row r="6" spans="2:15" x14ac:dyDescent="0.45">
      <c r="B6" s="4" t="s">
        <v>114</v>
      </c>
      <c r="C6" s="4" t="s">
        <v>115</v>
      </c>
      <c r="D6" s="4" t="s">
        <v>114</v>
      </c>
      <c r="G6" s="2" t="str">
        <f t="shared" si="0"/>
        <v>그릇</v>
      </c>
      <c r="H6" s="3" t="str">
        <f t="shared" si="1"/>
        <v>그릇</v>
      </c>
      <c r="I6" s="1" t="s">
        <v>12</v>
      </c>
      <c r="J6" s="1" t="s">
        <v>13</v>
      </c>
      <c r="K6" s="2" t="str">
        <f t="shared" si="2"/>
        <v>"bowl",</v>
      </c>
      <c r="L6" s="2" t="str">
        <f t="shared" si="3"/>
        <v>"그릇",</v>
      </c>
      <c r="O6" s="2" t="s">
        <v>105</v>
      </c>
    </row>
    <row r="7" spans="2:15" x14ac:dyDescent="0.45">
      <c r="B7" s="5" t="s">
        <v>116</v>
      </c>
      <c r="C7" s="5" t="s">
        <v>117</v>
      </c>
      <c r="D7" s="5" t="s">
        <v>116</v>
      </c>
      <c r="G7" s="2" t="str">
        <f t="shared" si="0"/>
        <v>병</v>
      </c>
      <c r="H7" s="3" t="str">
        <f t="shared" si="1"/>
        <v>병</v>
      </c>
      <c r="I7" s="1" t="s">
        <v>12</v>
      </c>
      <c r="J7" s="1" t="s">
        <v>13</v>
      </c>
      <c r="K7" s="2" t="str">
        <f t="shared" si="2"/>
        <v>"bottle",</v>
      </c>
      <c r="L7" s="2" t="str">
        <f t="shared" si="3"/>
        <v>"병",</v>
      </c>
    </row>
    <row r="8" spans="2:15" x14ac:dyDescent="0.45">
      <c r="B8" s="4" t="s">
        <v>118</v>
      </c>
      <c r="C8" s="4" t="s">
        <v>119</v>
      </c>
      <c r="D8" s="4" t="s">
        <v>118</v>
      </c>
      <c r="G8" s="2" t="str">
        <f t="shared" si="0"/>
        <v>덩어리</v>
      </c>
      <c r="H8" s="3" t="str">
        <f t="shared" si="1"/>
        <v>덩어리</v>
      </c>
      <c r="I8" s="1" t="s">
        <v>12</v>
      </c>
      <c r="J8" s="1" t="s">
        <v>13</v>
      </c>
      <c r="K8" s="2" t="str">
        <f t="shared" si="2"/>
        <v>"loaf",</v>
      </c>
      <c r="L8" s="2" t="str">
        <f t="shared" si="3"/>
        <v>"덩어리",</v>
      </c>
    </row>
    <row r="9" spans="2:15" x14ac:dyDescent="0.45">
      <c r="B9" s="5" t="s">
        <v>120</v>
      </c>
      <c r="C9" s="5" t="s">
        <v>121</v>
      </c>
      <c r="D9" s="5" t="s">
        <v>120</v>
      </c>
      <c r="G9" s="2" t="str">
        <f t="shared" si="0"/>
        <v>무게(파운드)</v>
      </c>
      <c r="H9" s="3" t="str">
        <f t="shared" si="1"/>
        <v>무게(파운드)</v>
      </c>
      <c r="I9" s="1" t="s">
        <v>12</v>
      </c>
      <c r="J9" s="1" t="s">
        <v>13</v>
      </c>
      <c r="K9" s="2" t="str">
        <f t="shared" si="2"/>
        <v>"pound",</v>
      </c>
      <c r="L9" s="2" t="str">
        <f t="shared" si="3"/>
        <v>"무게(파운드)",</v>
      </c>
    </row>
    <row r="14" spans="2:15" ht="25" x14ac:dyDescent="0.45">
      <c r="B14" s="4" t="s">
        <v>149</v>
      </c>
      <c r="C14" s="4" t="s">
        <v>106</v>
      </c>
      <c r="D14" s="6" t="s">
        <v>122</v>
      </c>
      <c r="E14" t="s">
        <v>129</v>
      </c>
      <c r="F14" t="s">
        <v>130</v>
      </c>
      <c r="G14" t="s">
        <v>131</v>
      </c>
    </row>
    <row r="15" spans="2:15" ht="25" x14ac:dyDescent="0.45">
      <c r="B15" s="5" t="s">
        <v>150</v>
      </c>
      <c r="C15" s="5" t="s">
        <v>108</v>
      </c>
      <c r="D15" s="7" t="s">
        <v>123</v>
      </c>
      <c r="E15" t="s">
        <v>132</v>
      </c>
      <c r="F15" t="s">
        <v>133</v>
      </c>
    </row>
    <row r="16" spans="2:15" ht="69" x14ac:dyDescent="0.45">
      <c r="B16" s="4" t="s">
        <v>111</v>
      </c>
      <c r="C16" s="4" t="s">
        <v>110</v>
      </c>
      <c r="D16" s="6" t="s">
        <v>124</v>
      </c>
      <c r="E16" t="s">
        <v>134</v>
      </c>
      <c r="F16" t="s">
        <v>135</v>
      </c>
      <c r="G16" t="s">
        <v>136</v>
      </c>
      <c r="H16" t="s">
        <v>137</v>
      </c>
      <c r="I16" t="s">
        <v>138</v>
      </c>
      <c r="J16" t="s">
        <v>139</v>
      </c>
      <c r="K16" t="s">
        <v>140</v>
      </c>
    </row>
    <row r="17" spans="2:11" ht="46" x14ac:dyDescent="0.45">
      <c r="B17" s="5" t="s">
        <v>113</v>
      </c>
      <c r="C17" s="5" t="s">
        <v>112</v>
      </c>
      <c r="D17" s="7" t="s">
        <v>125</v>
      </c>
      <c r="F17" t="s">
        <v>135</v>
      </c>
      <c r="G17" t="s">
        <v>136</v>
      </c>
      <c r="H17" t="s">
        <v>137</v>
      </c>
      <c r="I17" t="s">
        <v>141</v>
      </c>
      <c r="J17" t="s">
        <v>142</v>
      </c>
    </row>
    <row r="18" spans="2:11" ht="23" x14ac:dyDescent="0.45">
      <c r="B18" s="4" t="s">
        <v>115</v>
      </c>
      <c r="C18" s="4" t="s">
        <v>114</v>
      </c>
      <c r="D18" s="6" t="s">
        <v>126</v>
      </c>
      <c r="E18" t="s">
        <v>143</v>
      </c>
      <c r="F18" t="s">
        <v>144</v>
      </c>
      <c r="G18" t="s">
        <v>145</v>
      </c>
    </row>
    <row r="19" spans="2:11" ht="23" x14ac:dyDescent="0.45">
      <c r="B19" s="5" t="s">
        <v>117</v>
      </c>
      <c r="C19" s="5" t="s">
        <v>116</v>
      </c>
      <c r="D19" s="7" t="s">
        <v>122</v>
      </c>
      <c r="E19" t="s">
        <v>129</v>
      </c>
      <c r="F19" t="s">
        <v>130</v>
      </c>
      <c r="G19" t="s">
        <v>131</v>
      </c>
    </row>
    <row r="20" spans="2:11" ht="23" x14ac:dyDescent="0.45">
      <c r="B20" s="4" t="s">
        <v>119</v>
      </c>
      <c r="C20" s="4" t="s">
        <v>118</v>
      </c>
      <c r="D20" s="6" t="s">
        <v>127</v>
      </c>
      <c r="F20" t="s">
        <v>135</v>
      </c>
      <c r="J20" t="s">
        <v>142</v>
      </c>
      <c r="K20" t="s">
        <v>146</v>
      </c>
    </row>
    <row r="21" spans="2:11" ht="23" x14ac:dyDescent="0.45">
      <c r="B21" s="5" t="s">
        <v>121</v>
      </c>
      <c r="C21" s="5" t="s">
        <v>120</v>
      </c>
      <c r="D21" s="7" t="s">
        <v>128</v>
      </c>
      <c r="E21" t="s">
        <v>147</v>
      </c>
      <c r="F21" t="s">
        <v>148</v>
      </c>
      <c r="J21" t="s">
        <v>142</v>
      </c>
    </row>
  </sheetData>
  <phoneticPr fontId="1"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2E86B-E75E-4947-86D9-6A8D3319F1E6}">
  <dimension ref="A1:AI47"/>
  <sheetViews>
    <sheetView topLeftCell="M18" workbookViewId="0">
      <selection activeCell="AG25" sqref="AG25:AI43"/>
    </sheetView>
  </sheetViews>
  <sheetFormatPr defaultRowHeight="17" x14ac:dyDescent="0.45"/>
  <cols>
    <col min="2" max="2" width="3.58203125" customWidth="1"/>
    <col min="3" max="3" width="52.83203125" bestFit="1" customWidth="1"/>
    <col min="10" max="10" width="7.58203125" customWidth="1"/>
    <col min="11" max="11" width="11.33203125" bestFit="1" customWidth="1"/>
    <col min="12" max="12" width="5.5" bestFit="1" customWidth="1"/>
    <col min="13" max="13" width="26.08203125" bestFit="1" customWidth="1"/>
    <col min="14" max="14" width="5.5" bestFit="1" customWidth="1"/>
    <col min="15" max="15" width="2.58203125" bestFit="1" customWidth="1"/>
  </cols>
  <sheetData>
    <row r="1" spans="1:22" ht="18" x14ac:dyDescent="0.45">
      <c r="A1" t="str" cm="1">
        <f t="array" ref="A1">LEFT(C25,MIN(FIND({0,1,2,3,4,5,6,7,8,9},C25&amp;"0123456789"))+3)</f>
        <v>0502</v>
      </c>
      <c r="B1" t="s">
        <v>723</v>
      </c>
      <c r="C1" s="66" t="s">
        <v>725</v>
      </c>
      <c r="D1" t="s">
        <v>724</v>
      </c>
      <c r="E1" t="str">
        <f>_xlfn.CONCAT(B1:D1)</f>
        <v>const PRONOUN_DEMONSTRATIVE_K = new Array();</v>
      </c>
      <c r="F1" t="s">
        <v>726</v>
      </c>
      <c r="H1" t="s">
        <v>497</v>
      </c>
      <c r="K1" s="67" t="s">
        <v>538</v>
      </c>
      <c r="L1" s="67">
        <v>502</v>
      </c>
      <c r="M1" s="67"/>
      <c r="N1" s="70" t="s">
        <v>522</v>
      </c>
      <c r="O1" s="68" t="s">
        <v>521</v>
      </c>
      <c r="Q1" t="str">
        <f>_xlfn.CONCAT(K1:O1)</f>
        <v>function0502502')</v>
      </c>
      <c r="V1" t="s">
        <v>537</v>
      </c>
    </row>
    <row r="2" spans="1:22" ht="18" x14ac:dyDescent="0.45">
      <c r="A2" t="str" cm="1">
        <f t="array" ref="A2">LEFT(C26,MIN(FIND({0,1,2,3,4,5,6,7,8,9},C26&amp;"0123456789"))+3)</f>
        <v>0503</v>
      </c>
      <c r="B2" t="s">
        <v>723</v>
      </c>
      <c r="C2" s="66" t="s">
        <v>498</v>
      </c>
      <c r="D2" t="s">
        <v>724</v>
      </c>
      <c r="E2" t="str">
        <f t="shared" ref="E2:E23" si="0">_xlfn.CONCAT(B2:D2)</f>
        <v>const PRONOUN_DEMONSTRATIVE_2K = new Array();</v>
      </c>
      <c r="F2" t="s">
        <v>727</v>
      </c>
      <c r="H2" t="s">
        <v>498</v>
      </c>
      <c r="K2" s="67" t="s">
        <v>538</v>
      </c>
      <c r="L2" s="67">
        <v>503</v>
      </c>
      <c r="M2" s="67"/>
      <c r="N2" s="70" t="s">
        <v>523</v>
      </c>
      <c r="O2" s="68" t="s">
        <v>521</v>
      </c>
      <c r="Q2" t="str">
        <f t="shared" ref="Q2:Q23" si="1">_xlfn.CONCAT(K2:O2)</f>
        <v>function0503503')</v>
      </c>
      <c r="V2" t="s">
        <v>536</v>
      </c>
    </row>
    <row r="3" spans="1:22" ht="18" x14ac:dyDescent="0.45">
      <c r="A3" t="str" cm="1">
        <f t="array" ref="A3">LEFT(C27,MIN(FIND({0,1,2,3,4,5,6,7,8,9},C27&amp;"0123456789"))+3)</f>
        <v>0504</v>
      </c>
      <c r="B3" t="s">
        <v>723</v>
      </c>
      <c r="C3" s="66" t="s">
        <v>499</v>
      </c>
      <c r="D3" t="s">
        <v>724</v>
      </c>
      <c r="E3" t="str">
        <f t="shared" si="0"/>
        <v>const IMPERSONAL_SUBJECT_K = new Array();</v>
      </c>
      <c r="F3" t="s">
        <v>728</v>
      </c>
      <c r="H3" t="s">
        <v>499</v>
      </c>
      <c r="K3" s="67" t="s">
        <v>538</v>
      </c>
      <c r="L3" s="67">
        <v>504</v>
      </c>
      <c r="M3" s="67"/>
      <c r="N3" s="70" t="s">
        <v>524</v>
      </c>
      <c r="O3" s="68" t="s">
        <v>521</v>
      </c>
      <c r="Q3" t="str">
        <f t="shared" si="1"/>
        <v>function0504504')</v>
      </c>
      <c r="V3" t="s">
        <v>702</v>
      </c>
    </row>
    <row r="4" spans="1:22" ht="18" x14ac:dyDescent="0.45">
      <c r="A4" t="str" cm="1">
        <f t="array" ref="A4">LEFT(C28,MIN(FIND({0,1,2,3,4,5,6,7,8,9},C28&amp;"0123456789"))+3)</f>
        <v>0505</v>
      </c>
      <c r="B4" t="s">
        <v>723</v>
      </c>
      <c r="C4" s="66" t="s">
        <v>500</v>
      </c>
      <c r="D4" t="s">
        <v>724</v>
      </c>
      <c r="E4" t="str">
        <f t="shared" si="0"/>
        <v>const PRONOUN_PERSONAL_SUBJECTIVE_K = new Array();</v>
      </c>
      <c r="F4" t="s">
        <v>729</v>
      </c>
      <c r="H4" t="s">
        <v>500</v>
      </c>
      <c r="K4" s="67" t="s">
        <v>538</v>
      </c>
      <c r="L4" s="67">
        <v>505</v>
      </c>
      <c r="M4" s="67"/>
      <c r="N4" s="70" t="s">
        <v>525</v>
      </c>
      <c r="O4" s="68" t="s">
        <v>521</v>
      </c>
      <c r="Q4" t="str">
        <f t="shared" si="1"/>
        <v>function0505505')</v>
      </c>
      <c r="V4" t="s">
        <v>703</v>
      </c>
    </row>
    <row r="5" spans="1:22" ht="18" x14ac:dyDescent="0.45">
      <c r="A5" t="str" cm="1">
        <f t="array" ref="A5">LEFT(C29,MIN(FIND({0,1,2,3,4,5,6,7,8,9},C29&amp;"0123456789"))+3)</f>
        <v>0506</v>
      </c>
      <c r="B5" t="s">
        <v>723</v>
      </c>
      <c r="C5" s="66" t="s">
        <v>501</v>
      </c>
      <c r="D5" t="s">
        <v>724</v>
      </c>
      <c r="E5" t="str">
        <f t="shared" si="0"/>
        <v>const PRONOUN_PERSONAL_SUBJECTIVE_WITH_BE_K = new Array();</v>
      </c>
      <c r="F5" t="s">
        <v>730</v>
      </c>
      <c r="H5" t="s">
        <v>501</v>
      </c>
      <c r="K5" s="67" t="s">
        <v>538</v>
      </c>
      <c r="L5" s="67">
        <v>506</v>
      </c>
      <c r="M5" s="67"/>
      <c r="N5" s="70" t="s">
        <v>526</v>
      </c>
      <c r="O5" s="68" t="s">
        <v>521</v>
      </c>
      <c r="Q5" t="str">
        <f t="shared" si="1"/>
        <v>function0506506')</v>
      </c>
      <c r="V5" t="s">
        <v>704</v>
      </c>
    </row>
    <row r="6" spans="1:22" ht="18" x14ac:dyDescent="0.45">
      <c r="A6" t="str" cm="1">
        <f t="array" ref="A6">LEFT(C30,MIN(FIND({0,1,2,3,4,5,6,7,8,9},C30&amp;"0123456789"))+3)</f>
        <v>0507</v>
      </c>
      <c r="B6" t="s">
        <v>723</v>
      </c>
      <c r="C6" s="66" t="s">
        <v>502</v>
      </c>
      <c r="D6" t="s">
        <v>724</v>
      </c>
      <c r="E6" t="str">
        <f t="shared" si="0"/>
        <v>const PRONOUN_PERSONAL_POSSESSIVE_K = new Array();</v>
      </c>
      <c r="F6" t="s">
        <v>731</v>
      </c>
      <c r="H6" t="s">
        <v>502</v>
      </c>
      <c r="K6" s="67" t="s">
        <v>538</v>
      </c>
      <c r="L6" s="67">
        <v>507</v>
      </c>
      <c r="M6" s="67"/>
      <c r="N6" s="70" t="s">
        <v>527</v>
      </c>
      <c r="O6" s="68" t="s">
        <v>521</v>
      </c>
      <c r="Q6" t="str">
        <f t="shared" si="1"/>
        <v>function0507507')</v>
      </c>
      <c r="V6" t="s">
        <v>705</v>
      </c>
    </row>
    <row r="7" spans="1:22" ht="18" x14ac:dyDescent="0.45">
      <c r="A7" t="str" cm="1">
        <f t="array" ref="A7">LEFT(C31,MIN(FIND({0,1,2,3,4,5,6,7,8,9},C31&amp;"0123456789"))+3)</f>
        <v>0508</v>
      </c>
      <c r="B7" t="s">
        <v>723</v>
      </c>
      <c r="C7" s="66" t="s">
        <v>503</v>
      </c>
      <c r="D7" t="s">
        <v>724</v>
      </c>
      <c r="E7" t="str">
        <f t="shared" si="0"/>
        <v>const PRONOUN_PERSONAL_POSSESSIVE_2K = new Array();</v>
      </c>
      <c r="F7" t="s">
        <v>732</v>
      </c>
      <c r="H7" t="s">
        <v>503</v>
      </c>
      <c r="K7" s="67" t="s">
        <v>538</v>
      </c>
      <c r="L7" s="67">
        <v>508</v>
      </c>
      <c r="M7" s="67"/>
      <c r="N7" s="70" t="s">
        <v>528</v>
      </c>
      <c r="O7" s="68" t="s">
        <v>521</v>
      </c>
      <c r="Q7" t="str">
        <f t="shared" si="1"/>
        <v>function0508508')</v>
      </c>
      <c r="V7" t="s">
        <v>706</v>
      </c>
    </row>
    <row r="8" spans="1:22" ht="18" x14ac:dyDescent="0.45">
      <c r="A8" t="str" cm="1">
        <f t="array" ref="A8">LEFT(C32,MIN(FIND({0,1,2,3,4,5,6,7,8,9},C32&amp;"0123456789"))+3)</f>
        <v>0509</v>
      </c>
      <c r="B8" t="s">
        <v>723</v>
      </c>
      <c r="C8" s="66" t="s">
        <v>504</v>
      </c>
      <c r="D8" t="s">
        <v>724</v>
      </c>
      <c r="E8" t="str">
        <f t="shared" si="0"/>
        <v>const PRONOUN_PERSONAL_POSSESSIVE_PRONOUN_K = new Array();</v>
      </c>
      <c r="F8" t="s">
        <v>733</v>
      </c>
      <c r="H8" t="s">
        <v>504</v>
      </c>
      <c r="K8" s="67" t="s">
        <v>538</v>
      </c>
      <c r="L8" s="67">
        <v>509</v>
      </c>
      <c r="M8" s="67"/>
      <c r="N8" s="70" t="s">
        <v>529</v>
      </c>
      <c r="O8" s="68" t="s">
        <v>521</v>
      </c>
      <c r="Q8" t="str">
        <f t="shared" si="1"/>
        <v>function0509509')</v>
      </c>
      <c r="V8" t="s">
        <v>707</v>
      </c>
    </row>
    <row r="9" spans="1:22" ht="18" x14ac:dyDescent="0.45">
      <c r="A9" t="str" cm="1">
        <f t="array" ref="A9">LEFT(C33,MIN(FIND({0,1,2,3,4,5,6,7,8,9},C33&amp;"0123456789"))+3)</f>
        <v>0510</v>
      </c>
      <c r="B9" t="s">
        <v>723</v>
      </c>
      <c r="C9" s="66" t="s">
        <v>505</v>
      </c>
      <c r="D9" t="s">
        <v>724</v>
      </c>
      <c r="E9" t="str">
        <f t="shared" si="0"/>
        <v>const PRONOUN_PERSONAL_OBJECTIVE_K = new Array();</v>
      </c>
      <c r="F9" t="s">
        <v>734</v>
      </c>
      <c r="H9" t="s">
        <v>505</v>
      </c>
      <c r="K9" s="67" t="s">
        <v>538</v>
      </c>
      <c r="L9" s="67">
        <v>510</v>
      </c>
      <c r="M9" s="67"/>
      <c r="N9" s="70" t="s">
        <v>686</v>
      </c>
      <c r="O9" s="68" t="s">
        <v>521</v>
      </c>
      <c r="Q9" t="str">
        <f t="shared" si="1"/>
        <v>function0510510')</v>
      </c>
      <c r="V9" t="s">
        <v>708</v>
      </c>
    </row>
    <row r="10" spans="1:22" ht="18" x14ac:dyDescent="0.45">
      <c r="A10" t="str" cm="1">
        <f t="array" ref="A10">LEFT(C34,MIN(FIND({0,1,2,3,4,5,6,7,8,9},C34&amp;"0123456789"))+3)</f>
        <v>0511</v>
      </c>
      <c r="B10" t="s">
        <v>723</v>
      </c>
      <c r="C10" s="66" t="s">
        <v>506</v>
      </c>
      <c r="D10" t="s">
        <v>724</v>
      </c>
      <c r="E10" t="str">
        <f t="shared" si="0"/>
        <v>const PRONOUN_PERSONAL_ALL_K = new Array();</v>
      </c>
      <c r="F10" t="s">
        <v>735</v>
      </c>
      <c r="H10" t="s">
        <v>506</v>
      </c>
      <c r="K10" s="67" t="s">
        <v>538</v>
      </c>
      <c r="L10" s="67">
        <v>511</v>
      </c>
      <c r="M10" s="67"/>
      <c r="N10" s="70" t="s">
        <v>687</v>
      </c>
      <c r="O10" s="68" t="s">
        <v>521</v>
      </c>
      <c r="Q10" t="str">
        <f t="shared" si="1"/>
        <v>function0511511')</v>
      </c>
      <c r="V10" t="s">
        <v>709</v>
      </c>
    </row>
    <row r="11" spans="1:22" ht="18" x14ac:dyDescent="0.45">
      <c r="A11" t="str" cm="1">
        <f t="array" ref="A11">LEFT(C35,MIN(FIND({0,1,2,3,4,5,6,7,8,9},C35&amp;"0123456789"))+3)</f>
        <v>0512</v>
      </c>
      <c r="B11" t="s">
        <v>723</v>
      </c>
      <c r="C11" s="66" t="s">
        <v>507</v>
      </c>
      <c r="D11" t="s">
        <v>724</v>
      </c>
      <c r="E11" t="str">
        <f t="shared" si="0"/>
        <v>const PRONOUN_QUESTION_ANSWER_K = new Array();</v>
      </c>
      <c r="F11" t="s">
        <v>736</v>
      </c>
      <c r="H11" t="s">
        <v>507</v>
      </c>
      <c r="K11" s="67" t="s">
        <v>538</v>
      </c>
      <c r="L11" s="67">
        <v>512</v>
      </c>
      <c r="M11" s="67"/>
      <c r="N11" s="70" t="s">
        <v>688</v>
      </c>
      <c r="O11" s="68" t="s">
        <v>521</v>
      </c>
      <c r="Q11" t="str">
        <f t="shared" si="1"/>
        <v>function0512512')</v>
      </c>
      <c r="V11" t="s">
        <v>710</v>
      </c>
    </row>
    <row r="12" spans="1:22" ht="18" x14ac:dyDescent="0.45">
      <c r="A12" t="str" cm="1">
        <f t="array" ref="A12">LEFT(C36,MIN(FIND({0,1,2,3,4,5,6,7,8,9},C36&amp;"0123456789"))+3)</f>
        <v>0513</v>
      </c>
      <c r="B12" t="s">
        <v>723</v>
      </c>
      <c r="C12" s="66" t="s">
        <v>508</v>
      </c>
      <c r="D12" t="s">
        <v>724</v>
      </c>
      <c r="E12" t="str">
        <f t="shared" si="0"/>
        <v>const PRONOUN_REFLEXIVE_K = new Array();</v>
      </c>
      <c r="F12" t="s">
        <v>737</v>
      </c>
      <c r="H12" t="s">
        <v>508</v>
      </c>
      <c r="K12" s="67" t="s">
        <v>538</v>
      </c>
      <c r="L12" s="67">
        <v>513</v>
      </c>
      <c r="M12" s="67"/>
      <c r="N12" s="70" t="s">
        <v>689</v>
      </c>
      <c r="O12" s="68" t="s">
        <v>521</v>
      </c>
      <c r="Q12" t="str">
        <f t="shared" si="1"/>
        <v>function0513513')</v>
      </c>
      <c r="V12" t="s">
        <v>711</v>
      </c>
    </row>
    <row r="13" spans="1:22" ht="18" x14ac:dyDescent="0.45">
      <c r="A13" t="str" cm="1">
        <f t="array" ref="A13">LEFT(C37,MIN(FIND({0,1,2,3,4,5,6,7,8,9},C37&amp;"0123456789"))+3)</f>
        <v>0514</v>
      </c>
      <c r="B13" t="s">
        <v>723</v>
      </c>
      <c r="C13" s="66" t="s">
        <v>509</v>
      </c>
      <c r="D13" t="s">
        <v>724</v>
      </c>
      <c r="E13" t="str">
        <f t="shared" si="0"/>
        <v>const PRONOUN_REFLEXIVE_USAGE_K = new Array();</v>
      </c>
      <c r="F13" t="s">
        <v>738</v>
      </c>
      <c r="H13" t="s">
        <v>509</v>
      </c>
      <c r="K13" s="67" t="s">
        <v>538</v>
      </c>
      <c r="L13" s="67">
        <v>514</v>
      </c>
      <c r="M13" s="67"/>
      <c r="N13" s="70" t="s">
        <v>690</v>
      </c>
      <c r="O13" s="68" t="s">
        <v>521</v>
      </c>
      <c r="Q13" t="str">
        <f t="shared" si="1"/>
        <v>function0514514')</v>
      </c>
      <c r="V13" t="s">
        <v>712</v>
      </c>
    </row>
    <row r="14" spans="1:22" ht="18" x14ac:dyDescent="0.45">
      <c r="A14" t="str" cm="1">
        <f t="array" ref="A14">LEFT(C38,MIN(FIND({0,1,2,3,4,5,6,7,8,9},C38&amp;"0123456789"))+3)</f>
        <v>0515</v>
      </c>
      <c r="B14" t="s">
        <v>723</v>
      </c>
      <c r="C14" s="66" t="s">
        <v>510</v>
      </c>
      <c r="D14" t="s">
        <v>724</v>
      </c>
      <c r="E14" t="str">
        <f t="shared" si="0"/>
        <v>const PRONOUN_REFLEXIVE_IDIOMATIC_USAGE_K = new Array();</v>
      </c>
      <c r="F14" t="s">
        <v>739</v>
      </c>
      <c r="H14" t="s">
        <v>510</v>
      </c>
      <c r="K14" s="67" t="s">
        <v>538</v>
      </c>
      <c r="L14" s="67">
        <v>515</v>
      </c>
      <c r="M14" s="67"/>
      <c r="N14" s="70" t="s">
        <v>691</v>
      </c>
      <c r="O14" s="68" t="s">
        <v>521</v>
      </c>
      <c r="Q14" t="str">
        <f t="shared" si="1"/>
        <v>function0515515')</v>
      </c>
      <c r="V14" t="s">
        <v>713</v>
      </c>
    </row>
    <row r="15" spans="1:22" ht="18" x14ac:dyDescent="0.45">
      <c r="A15" t="str" cm="1">
        <f t="array" ref="A15">LEFT(C39,MIN(FIND({0,1,2,3,4,5,6,7,8,9},C39&amp;"0123456789"))+3)</f>
        <v>0516</v>
      </c>
      <c r="B15" t="s">
        <v>723</v>
      </c>
      <c r="C15" s="66" t="s">
        <v>511</v>
      </c>
      <c r="D15" t="s">
        <v>724</v>
      </c>
      <c r="E15" t="str">
        <f t="shared" si="0"/>
        <v>const PRONOUN_INDEFINITE_K = new Array();</v>
      </c>
      <c r="F15" t="s">
        <v>740</v>
      </c>
      <c r="H15" t="s">
        <v>511</v>
      </c>
      <c r="K15" s="67" t="s">
        <v>538</v>
      </c>
      <c r="L15" s="67">
        <v>516</v>
      </c>
      <c r="M15" s="67"/>
      <c r="N15" s="70" t="s">
        <v>692</v>
      </c>
      <c r="O15" s="68" t="s">
        <v>521</v>
      </c>
      <c r="Q15" t="str">
        <f t="shared" si="1"/>
        <v>function0516516')</v>
      </c>
      <c r="V15" t="s">
        <v>714</v>
      </c>
    </row>
    <row r="16" spans="1:22" ht="18" x14ac:dyDescent="0.45">
      <c r="A16" t="str" cm="1">
        <f t="array" ref="A16">LEFT(C40,MIN(FIND({0,1,2,3,4,5,6,7,8,9},C40&amp;"0123456789"))+3)</f>
        <v>0517</v>
      </c>
      <c r="B16" t="s">
        <v>723</v>
      </c>
      <c r="C16" s="66" t="s">
        <v>512</v>
      </c>
      <c r="D16" t="s">
        <v>724</v>
      </c>
      <c r="E16" t="str">
        <f t="shared" si="0"/>
        <v>const PRONOUN_INDEFINITE_2K = new Array();</v>
      </c>
      <c r="F16" t="s">
        <v>741</v>
      </c>
      <c r="H16" t="s">
        <v>512</v>
      </c>
      <c r="K16" s="67" t="s">
        <v>538</v>
      </c>
      <c r="L16" s="67">
        <v>517</v>
      </c>
      <c r="M16" s="67"/>
      <c r="N16" s="70" t="s">
        <v>693</v>
      </c>
      <c r="O16" s="68" t="s">
        <v>521</v>
      </c>
      <c r="Q16" t="str">
        <f t="shared" si="1"/>
        <v>function0517517')</v>
      </c>
      <c r="V16" t="s">
        <v>715</v>
      </c>
    </row>
    <row r="17" spans="1:35" ht="18" x14ac:dyDescent="0.45">
      <c r="A17" t="str" cm="1">
        <f t="array" ref="A17">LEFT(C41,MIN(FIND({0,1,2,3,4,5,6,7,8,9},C41&amp;"0123456789"))+3)</f>
        <v>0518</v>
      </c>
      <c r="B17" t="s">
        <v>723</v>
      </c>
      <c r="C17" s="66" t="s">
        <v>513</v>
      </c>
      <c r="D17" t="s">
        <v>724</v>
      </c>
      <c r="E17" t="str">
        <f t="shared" si="0"/>
        <v>const PRONOUN_INDEFINITE_3K = new Array();</v>
      </c>
      <c r="F17" t="s">
        <v>742</v>
      </c>
      <c r="H17" t="s">
        <v>513</v>
      </c>
      <c r="K17" s="67" t="s">
        <v>538</v>
      </c>
      <c r="L17" s="67">
        <v>518</v>
      </c>
      <c r="M17" s="67"/>
      <c r="N17" s="70" t="s">
        <v>694</v>
      </c>
      <c r="O17" s="68" t="s">
        <v>521</v>
      </c>
      <c r="Q17" t="str">
        <f t="shared" si="1"/>
        <v>function0518518')</v>
      </c>
      <c r="V17" t="s">
        <v>716</v>
      </c>
    </row>
    <row r="18" spans="1:35" ht="18" x14ac:dyDescent="0.45">
      <c r="A18" t="str" cm="1">
        <f t="array" ref="A18">LEFT(C42,MIN(FIND({0,1,2,3,4,5,6,7,8,9},C42&amp;"0123456789"))+3)</f>
        <v>0519</v>
      </c>
      <c r="B18" t="s">
        <v>723</v>
      </c>
      <c r="C18" s="66" t="s">
        <v>514</v>
      </c>
      <c r="D18" t="s">
        <v>724</v>
      </c>
      <c r="E18" t="str">
        <f t="shared" si="0"/>
        <v>const PRONOUN_INDEFINITE_4K = new Array();</v>
      </c>
      <c r="F18" t="s">
        <v>743</v>
      </c>
      <c r="H18" t="s">
        <v>514</v>
      </c>
      <c r="K18" s="67" t="s">
        <v>538</v>
      </c>
      <c r="L18" s="67">
        <v>519</v>
      </c>
      <c r="M18" s="67"/>
      <c r="N18" s="70" t="s">
        <v>695</v>
      </c>
      <c r="O18" s="68" t="s">
        <v>521</v>
      </c>
      <c r="Q18" t="str">
        <f t="shared" si="1"/>
        <v>function0519519')</v>
      </c>
      <c r="V18" t="s">
        <v>717</v>
      </c>
    </row>
    <row r="19" spans="1:35" ht="18" x14ac:dyDescent="0.45">
      <c r="A19" t="str" cm="1">
        <f t="array" ref="A19">LEFT(C43,MIN(FIND({0,1,2,3,4,5,6,7,8,9},C43&amp;"0123456789"))+3)</f>
        <v>0520</v>
      </c>
      <c r="B19" t="s">
        <v>723</v>
      </c>
      <c r="C19" s="66" t="s">
        <v>515</v>
      </c>
      <c r="D19" t="s">
        <v>724</v>
      </c>
      <c r="E19" t="str">
        <f t="shared" si="0"/>
        <v>const PRONOUN_INDEFINITE_5K = new Array();</v>
      </c>
      <c r="F19" t="s">
        <v>744</v>
      </c>
      <c r="H19" t="s">
        <v>515</v>
      </c>
      <c r="K19" s="67" t="s">
        <v>538</v>
      </c>
      <c r="L19" s="67">
        <v>520</v>
      </c>
      <c r="M19" s="67"/>
      <c r="N19" s="70" t="s">
        <v>696</v>
      </c>
      <c r="O19" s="68" t="s">
        <v>521</v>
      </c>
      <c r="Q19" t="str">
        <f t="shared" si="1"/>
        <v>function0520520')</v>
      </c>
      <c r="V19" t="s">
        <v>718</v>
      </c>
    </row>
    <row r="20" spans="1:35" ht="18" x14ac:dyDescent="0.45">
      <c r="A20" t="str" cm="1">
        <f t="array" ref="A20">LEFT(C44,MIN(FIND({0,1,2,3,4,5,6,7,8,9},C44&amp;"0123456789"))+3)</f>
        <v>0521</v>
      </c>
      <c r="B20" t="s">
        <v>723</v>
      </c>
      <c r="C20" s="66" t="s">
        <v>516</v>
      </c>
      <c r="D20" t="s">
        <v>724</v>
      </c>
      <c r="E20" t="str">
        <f t="shared" si="0"/>
        <v>const PRONOUN_INDEFINITE_6K = new Array();</v>
      </c>
      <c r="F20" t="s">
        <v>745</v>
      </c>
      <c r="H20" t="s">
        <v>516</v>
      </c>
      <c r="K20" s="67" t="s">
        <v>538</v>
      </c>
      <c r="L20" s="67">
        <v>521</v>
      </c>
      <c r="M20" s="67"/>
      <c r="N20" s="70" t="s">
        <v>697</v>
      </c>
      <c r="O20" s="68" t="s">
        <v>521</v>
      </c>
      <c r="Q20" t="str">
        <f t="shared" si="1"/>
        <v>function0521521')</v>
      </c>
      <c r="V20" t="s">
        <v>719</v>
      </c>
    </row>
    <row r="21" spans="1:35" ht="18" x14ac:dyDescent="0.45">
      <c r="A21" t="str" cm="1">
        <f t="array" ref="A21">LEFT(C45,MIN(FIND({0,1,2,3,4,5,6,7,8,9},C45&amp;"0123456789"))+3)</f>
        <v>0522</v>
      </c>
      <c r="B21" t="s">
        <v>723</v>
      </c>
      <c r="C21" s="66" t="s">
        <v>517</v>
      </c>
      <c r="D21" t="s">
        <v>724</v>
      </c>
      <c r="E21" t="str">
        <f t="shared" si="0"/>
        <v>const PRONOUN_INDEFINITE_7K = new Array();</v>
      </c>
      <c r="F21" t="s">
        <v>746</v>
      </c>
      <c r="H21" t="s">
        <v>517</v>
      </c>
      <c r="K21" s="67" t="s">
        <v>538</v>
      </c>
      <c r="L21" s="67">
        <v>522</v>
      </c>
      <c r="M21" s="67"/>
      <c r="N21" s="70" t="s">
        <v>698</v>
      </c>
      <c r="O21" s="68" t="s">
        <v>521</v>
      </c>
      <c r="Q21" t="str">
        <f t="shared" si="1"/>
        <v>function0522522')</v>
      </c>
      <c r="V21" t="s">
        <v>720</v>
      </c>
    </row>
    <row r="22" spans="1:35" ht="18" x14ac:dyDescent="0.45">
      <c r="A22" t="str" cm="1">
        <f t="array" ref="A22">LEFT(C46,MIN(FIND({0,1,2,3,4,5,6,7,8,9},C46&amp;"0123456789"))+3)</f>
        <v>0523</v>
      </c>
      <c r="B22" t="s">
        <v>723</v>
      </c>
      <c r="C22" s="66" t="s">
        <v>518</v>
      </c>
      <c r="D22" t="s">
        <v>724</v>
      </c>
      <c r="E22" t="str">
        <f t="shared" si="0"/>
        <v>const PRONOUN_COMPLETE_PARTIAL_NEGATION_K = new Array();</v>
      </c>
      <c r="F22" t="s">
        <v>747</v>
      </c>
      <c r="H22" t="s">
        <v>518</v>
      </c>
      <c r="K22" s="67" t="s">
        <v>538</v>
      </c>
      <c r="L22" s="67">
        <v>523</v>
      </c>
      <c r="M22" s="67"/>
      <c r="N22" s="70" t="s">
        <v>699</v>
      </c>
      <c r="O22" s="68" t="s">
        <v>521</v>
      </c>
      <c r="Q22" t="str">
        <f t="shared" si="1"/>
        <v>function0523523')</v>
      </c>
      <c r="V22" t="s">
        <v>721</v>
      </c>
    </row>
    <row r="23" spans="1:35" ht="18" x14ac:dyDescent="0.45">
      <c r="A23" t="str" cm="1">
        <f t="array" ref="A23">LEFT(C47,MIN(FIND({0,1,2,3,4,5,6,7,8,9},C47&amp;"0123456789"))+3)</f>
        <v>0524</v>
      </c>
      <c r="B23" t="s">
        <v>723</v>
      </c>
      <c r="C23" s="66" t="s">
        <v>519</v>
      </c>
      <c r="D23" t="s">
        <v>724</v>
      </c>
      <c r="E23" t="str">
        <f t="shared" si="0"/>
        <v>const PRONOUN_INTERROGATIVE_K = new Array();</v>
      </c>
      <c r="F23" t="s">
        <v>748</v>
      </c>
      <c r="H23" t="s">
        <v>519</v>
      </c>
      <c r="K23" s="67" t="s">
        <v>538</v>
      </c>
      <c r="L23" s="67">
        <v>524</v>
      </c>
      <c r="M23" s="67"/>
      <c r="N23" s="70" t="s">
        <v>700</v>
      </c>
      <c r="O23" s="68" t="s">
        <v>521</v>
      </c>
      <c r="Q23" t="str">
        <f t="shared" si="1"/>
        <v>function0524524')</v>
      </c>
      <c r="V23" t="s">
        <v>722</v>
      </c>
    </row>
    <row r="25" spans="1:35" x14ac:dyDescent="0.45">
      <c r="C25" t="s">
        <v>496</v>
      </c>
      <c r="Q25" t="str">
        <f>_xlfn.CONCAT(K1:M1)</f>
        <v>function0502</v>
      </c>
      <c r="R25" t="s">
        <v>1017</v>
      </c>
      <c r="S25" t="s">
        <v>1016</v>
      </c>
      <c r="U25" t="s">
        <v>1171</v>
      </c>
      <c r="AG25" t="s">
        <v>723</v>
      </c>
      <c r="AH25" t="s">
        <v>1171</v>
      </c>
      <c r="AI25" t="s">
        <v>1248</v>
      </c>
    </row>
    <row r="26" spans="1:35" x14ac:dyDescent="0.45">
      <c r="C26" t="s">
        <v>474</v>
      </c>
      <c r="Q26" t="str">
        <f t="shared" ref="Q26:Q46" si="2">_xlfn.CONCAT(K2:M2)</f>
        <v>function0503</v>
      </c>
      <c r="R26" t="s">
        <v>1018</v>
      </c>
      <c r="S26" t="s">
        <v>997</v>
      </c>
      <c r="U26" t="s">
        <v>1172</v>
      </c>
      <c r="AG26" t="s">
        <v>723</v>
      </c>
      <c r="AH26" t="s">
        <v>1172</v>
      </c>
      <c r="AI26" t="s">
        <v>1248</v>
      </c>
    </row>
    <row r="27" spans="1:35" x14ac:dyDescent="0.45">
      <c r="C27" t="s">
        <v>475</v>
      </c>
      <c r="Q27" t="str">
        <f t="shared" si="2"/>
        <v>function0504</v>
      </c>
      <c r="R27" t="s">
        <v>1019</v>
      </c>
      <c r="S27" t="s">
        <v>998</v>
      </c>
      <c r="U27" t="s">
        <v>1173</v>
      </c>
      <c r="AG27" t="s">
        <v>723</v>
      </c>
      <c r="AH27" t="s">
        <v>1173</v>
      </c>
      <c r="AI27" t="s">
        <v>1248</v>
      </c>
    </row>
    <row r="28" spans="1:35" x14ac:dyDescent="0.45">
      <c r="C28" t="s">
        <v>476</v>
      </c>
      <c r="Q28" t="str">
        <f t="shared" si="2"/>
        <v>function0505</v>
      </c>
      <c r="R28" t="s">
        <v>1020</v>
      </c>
      <c r="S28" t="s">
        <v>999</v>
      </c>
      <c r="U28" t="s">
        <v>1174</v>
      </c>
      <c r="AG28" t="s">
        <v>723</v>
      </c>
      <c r="AH28" t="s">
        <v>1174</v>
      </c>
      <c r="AI28" t="s">
        <v>1248</v>
      </c>
    </row>
    <row r="29" spans="1:35" x14ac:dyDescent="0.45">
      <c r="C29" t="s">
        <v>477</v>
      </c>
      <c r="Q29" t="str">
        <f t="shared" si="2"/>
        <v>function0506</v>
      </c>
      <c r="R29" t="s">
        <v>1021</v>
      </c>
      <c r="S29" t="s">
        <v>1000</v>
      </c>
      <c r="U29" t="s">
        <v>1175</v>
      </c>
      <c r="AG29" t="s">
        <v>723</v>
      </c>
      <c r="AH29" t="s">
        <v>1175</v>
      </c>
      <c r="AI29" t="s">
        <v>1248</v>
      </c>
    </row>
    <row r="30" spans="1:35" x14ac:dyDescent="0.45">
      <c r="C30" t="s">
        <v>478</v>
      </c>
      <c r="Q30" t="str">
        <f t="shared" si="2"/>
        <v>function0507</v>
      </c>
      <c r="R30" t="s">
        <v>1022</v>
      </c>
      <c r="S30" t="s">
        <v>1001</v>
      </c>
      <c r="U30" t="s">
        <v>1176</v>
      </c>
      <c r="AG30" t="s">
        <v>723</v>
      </c>
      <c r="AH30" t="s">
        <v>1176</v>
      </c>
      <c r="AI30" t="s">
        <v>1248</v>
      </c>
    </row>
    <row r="31" spans="1:35" x14ac:dyDescent="0.45">
      <c r="C31" t="s">
        <v>479</v>
      </c>
      <c r="Q31" t="str">
        <f t="shared" si="2"/>
        <v>function0508</v>
      </c>
      <c r="R31" t="s">
        <v>1023</v>
      </c>
      <c r="S31" t="s">
        <v>1002</v>
      </c>
      <c r="U31" t="s">
        <v>1177</v>
      </c>
      <c r="AG31" t="s">
        <v>723</v>
      </c>
      <c r="AH31" t="s">
        <v>1177</v>
      </c>
      <c r="AI31" t="s">
        <v>1248</v>
      </c>
    </row>
    <row r="32" spans="1:35" x14ac:dyDescent="0.45">
      <c r="C32" t="s">
        <v>480</v>
      </c>
      <c r="Q32" t="str">
        <f t="shared" si="2"/>
        <v>function0509</v>
      </c>
      <c r="R32" t="s">
        <v>1024</v>
      </c>
      <c r="S32" t="s">
        <v>1003</v>
      </c>
      <c r="U32" t="s">
        <v>1178</v>
      </c>
      <c r="AG32" t="s">
        <v>723</v>
      </c>
      <c r="AH32" t="s">
        <v>1178</v>
      </c>
      <c r="AI32" t="s">
        <v>1248</v>
      </c>
    </row>
    <row r="33" spans="3:35" x14ac:dyDescent="0.45">
      <c r="C33" t="s">
        <v>481</v>
      </c>
      <c r="Q33" t="str">
        <f t="shared" si="2"/>
        <v>function0510</v>
      </c>
      <c r="R33" t="s">
        <v>1025</v>
      </c>
      <c r="S33" t="s">
        <v>1004</v>
      </c>
      <c r="U33" t="s">
        <v>1179</v>
      </c>
      <c r="AG33" t="s">
        <v>723</v>
      </c>
      <c r="AH33" t="s">
        <v>1179</v>
      </c>
      <c r="AI33" t="s">
        <v>1248</v>
      </c>
    </row>
    <row r="34" spans="3:35" x14ac:dyDescent="0.45">
      <c r="C34" t="s">
        <v>482</v>
      </c>
      <c r="Q34" t="str">
        <f t="shared" si="2"/>
        <v>function0511</v>
      </c>
      <c r="R34" t="s">
        <v>1026</v>
      </c>
      <c r="S34" t="s">
        <v>1005</v>
      </c>
      <c r="U34" s="66" t="s">
        <v>1051</v>
      </c>
    </row>
    <row r="35" spans="3:35" x14ac:dyDescent="0.45">
      <c r="C35" t="s">
        <v>483</v>
      </c>
      <c r="Q35" t="str">
        <f t="shared" si="2"/>
        <v>function0512</v>
      </c>
      <c r="R35" t="s">
        <v>1027</v>
      </c>
      <c r="S35" t="s">
        <v>1006</v>
      </c>
      <c r="U35" s="66" t="s">
        <v>1052</v>
      </c>
      <c r="AG35" t="str">
        <f>_xlfn.CONCAT(AG25, " ", AH25:AI25)</f>
        <v>const  COMPARATIVE_K  new Array();</v>
      </c>
    </row>
    <row r="36" spans="3:35" x14ac:dyDescent="0.45">
      <c r="C36" t="s">
        <v>484</v>
      </c>
      <c r="Q36" t="str">
        <f t="shared" si="2"/>
        <v>function0513</v>
      </c>
      <c r="R36" t="s">
        <v>1028</v>
      </c>
      <c r="S36" t="s">
        <v>1007</v>
      </c>
      <c r="U36" s="66" t="s">
        <v>1053</v>
      </c>
      <c r="AG36" t="str">
        <f t="shared" ref="AG36:AG44" si="3">_xlfn.CONCAT(AG26, " ", AH26:AI26)</f>
        <v>const  COMPARATIVE_POSITIVE_DEGREE_K  new Array();</v>
      </c>
    </row>
    <row r="37" spans="3:35" x14ac:dyDescent="0.45">
      <c r="C37" t="s">
        <v>485</v>
      </c>
      <c r="Q37" t="str">
        <f t="shared" si="2"/>
        <v>function0514</v>
      </c>
      <c r="R37" t="s">
        <v>1029</v>
      </c>
      <c r="S37" t="s">
        <v>1008</v>
      </c>
      <c r="U37" s="66" t="s">
        <v>1054</v>
      </c>
      <c r="AG37" t="str">
        <f t="shared" si="3"/>
        <v>const  COMPARATIVE_COMPARATIVE_DEGREE_K  new Array();</v>
      </c>
    </row>
    <row r="38" spans="3:35" x14ac:dyDescent="0.45">
      <c r="C38" t="s">
        <v>486</v>
      </c>
      <c r="Q38" t="str">
        <f t="shared" si="2"/>
        <v>function0515</v>
      </c>
      <c r="R38" t="s">
        <v>1030</v>
      </c>
      <c r="S38" t="s">
        <v>1009</v>
      </c>
      <c r="U38" s="66" t="s">
        <v>1055</v>
      </c>
      <c r="AG38" t="str">
        <f t="shared" si="3"/>
        <v>const  COMPARATIVE_SUPERATIVE_K  new Array();</v>
      </c>
    </row>
    <row r="39" spans="3:35" x14ac:dyDescent="0.45">
      <c r="C39" t="s">
        <v>487</v>
      </c>
      <c r="Q39" t="str">
        <f t="shared" si="2"/>
        <v>function0516</v>
      </c>
      <c r="R39" t="s">
        <v>1031</v>
      </c>
      <c r="S39" t="s">
        <v>1010</v>
      </c>
      <c r="U39" s="66" t="s">
        <v>1056</v>
      </c>
      <c r="AG39" t="str">
        <f t="shared" si="3"/>
        <v>const  COMPARATIVE_RULE_K  new Array();</v>
      </c>
    </row>
    <row r="40" spans="3:35" x14ac:dyDescent="0.45">
      <c r="C40" t="s">
        <v>488</v>
      </c>
      <c r="Q40" t="str">
        <f t="shared" si="2"/>
        <v>function0517</v>
      </c>
      <c r="R40" t="s">
        <v>1032</v>
      </c>
      <c r="S40" t="s">
        <v>1011</v>
      </c>
      <c r="U40" s="66" t="s">
        <v>1057</v>
      </c>
      <c r="AG40" t="str">
        <f t="shared" si="3"/>
        <v>const  COMPARATIVE_IRREGULAR_K  new Array();</v>
      </c>
    </row>
    <row r="41" spans="3:35" x14ac:dyDescent="0.45">
      <c r="C41" t="s">
        <v>489</v>
      </c>
      <c r="Q41" t="str">
        <f t="shared" si="2"/>
        <v>function0518</v>
      </c>
      <c r="R41" t="s">
        <v>1033</v>
      </c>
      <c r="S41" t="s">
        <v>1012</v>
      </c>
      <c r="U41" s="66" t="s">
        <v>513</v>
      </c>
      <c r="AG41" t="str">
        <f t="shared" si="3"/>
        <v>const  COMPARATIVE_IDIOMATIC_EXPRESSION_K  new Array();</v>
      </c>
    </row>
    <row r="42" spans="3:35" x14ac:dyDescent="0.45">
      <c r="C42" t="s">
        <v>490</v>
      </c>
      <c r="Q42" t="str">
        <f t="shared" si="2"/>
        <v>function0519</v>
      </c>
      <c r="R42" t="s">
        <v>1034</v>
      </c>
      <c r="S42" t="s">
        <v>1042</v>
      </c>
      <c r="U42" s="66" t="s">
        <v>514</v>
      </c>
      <c r="AG42" t="str">
        <f t="shared" si="3"/>
        <v>const  COMPARATIVE_COMPARISONS_K  new Array();</v>
      </c>
    </row>
    <row r="43" spans="3:35" x14ac:dyDescent="0.45">
      <c r="C43" t="s">
        <v>491</v>
      </c>
      <c r="Q43" t="str">
        <f t="shared" si="2"/>
        <v>function0520</v>
      </c>
      <c r="R43" t="s">
        <v>1035</v>
      </c>
      <c r="S43" t="s">
        <v>1041</v>
      </c>
      <c r="U43" s="66" t="s">
        <v>1058</v>
      </c>
      <c r="AG43" t="str">
        <f t="shared" si="3"/>
        <v>const  COMPARATIVE_TO_K  new Array();</v>
      </c>
    </row>
    <row r="44" spans="3:35" x14ac:dyDescent="0.45">
      <c r="C44" t="s">
        <v>492</v>
      </c>
      <c r="Q44" t="str">
        <f t="shared" si="2"/>
        <v>function0521</v>
      </c>
      <c r="R44" t="s">
        <v>1036</v>
      </c>
      <c r="S44" t="s">
        <v>1013</v>
      </c>
      <c r="U44" s="66" t="s">
        <v>1059</v>
      </c>
      <c r="AG44" t="str">
        <f t="shared" si="3"/>
        <v xml:space="preserve"> </v>
      </c>
    </row>
    <row r="45" spans="3:35" x14ac:dyDescent="0.45">
      <c r="C45" t="s">
        <v>493</v>
      </c>
      <c r="Q45" t="str">
        <f t="shared" si="2"/>
        <v>function0522</v>
      </c>
      <c r="R45" t="s">
        <v>1037</v>
      </c>
      <c r="S45" t="s">
        <v>1040</v>
      </c>
      <c r="U45" s="66" t="s">
        <v>1060</v>
      </c>
    </row>
    <row r="46" spans="3:35" x14ac:dyDescent="0.45">
      <c r="C46" t="s">
        <v>494</v>
      </c>
      <c r="Q46" t="str">
        <f t="shared" si="2"/>
        <v>function0523</v>
      </c>
      <c r="R46" t="s">
        <v>1038</v>
      </c>
      <c r="S46" t="s">
        <v>1014</v>
      </c>
      <c r="U46" s="66" t="s">
        <v>1061</v>
      </c>
    </row>
    <row r="47" spans="3:35" x14ac:dyDescent="0.45">
      <c r="C47" t="s">
        <v>495</v>
      </c>
      <c r="Q47" t="str">
        <f>_xlfn.CONCAT(K23:M23)</f>
        <v>function0524</v>
      </c>
      <c r="R47" t="s">
        <v>1039</v>
      </c>
      <c r="S47" t="s">
        <v>1015</v>
      </c>
      <c r="U47" s="66" t="s">
        <v>1062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88</vt:i4>
      </vt:variant>
    </vt:vector>
  </HeadingPairs>
  <TitlesOfParts>
    <vt:vector size="88" baseType="lpstr">
      <vt:lpstr>Sheet2</vt:lpstr>
      <vt:lpstr>Sheet2 (2)</vt:lpstr>
      <vt:lpstr>Sheet2 (3)</vt:lpstr>
      <vt:lpstr>원본</vt:lpstr>
      <vt:lpstr>원본 (4)</vt:lpstr>
      <vt:lpstr>원본 (5)</vt:lpstr>
      <vt:lpstr>원본 (6)</vt:lpstr>
      <vt:lpstr>원본 (7)</vt:lpstr>
      <vt:lpstr>원본 (8)</vt:lpstr>
      <vt:lpstr>원본 (9)</vt:lpstr>
      <vt:lpstr>원본 (10)</vt:lpstr>
      <vt:lpstr>원본 (11)</vt:lpstr>
      <vt:lpstr>대명사</vt:lpstr>
      <vt:lpstr>대명사 (2)</vt:lpstr>
      <vt:lpstr>대명사 (3)</vt:lpstr>
      <vt:lpstr>대명사 (4)</vt:lpstr>
      <vt:lpstr>대명사 (5)</vt:lpstr>
      <vt:lpstr>대명사 (25)</vt:lpstr>
      <vt:lpstr>대명사 (6)</vt:lpstr>
      <vt:lpstr>대명사 (7)</vt:lpstr>
      <vt:lpstr>대명사 (8)</vt:lpstr>
      <vt:lpstr>대명사 (9)</vt:lpstr>
      <vt:lpstr>대명사 (10)</vt:lpstr>
      <vt:lpstr>대명사 (11)</vt:lpstr>
      <vt:lpstr>대명사 (12)</vt:lpstr>
      <vt:lpstr>대명사 (13)</vt:lpstr>
      <vt:lpstr>대명사 (14)</vt:lpstr>
      <vt:lpstr>대명사 (15)</vt:lpstr>
      <vt:lpstr>대명사 (16)</vt:lpstr>
      <vt:lpstr>대명사 (17)</vt:lpstr>
      <vt:lpstr>대명사 (18)</vt:lpstr>
      <vt:lpstr>대명사 (19)</vt:lpstr>
      <vt:lpstr>대명사 (20)</vt:lpstr>
      <vt:lpstr>대명사 (21)</vt:lpstr>
      <vt:lpstr>대명사 (22)</vt:lpstr>
      <vt:lpstr>대명사 (23)</vt:lpstr>
      <vt:lpstr>대명사 (24)</vt:lpstr>
      <vt:lpstr>대명사 (26)</vt:lpstr>
      <vt:lpstr>관사</vt:lpstr>
      <vt:lpstr>관사 (2)</vt:lpstr>
      <vt:lpstr>관사 (3)</vt:lpstr>
      <vt:lpstr>관사 (4)</vt:lpstr>
      <vt:lpstr>관사 (5)</vt:lpstr>
      <vt:lpstr>전치사</vt:lpstr>
      <vt:lpstr>전치사 (2)</vt:lpstr>
      <vt:lpstr>전치사 (3)</vt:lpstr>
      <vt:lpstr>전치사 (4)</vt:lpstr>
      <vt:lpstr>전치사 (5)</vt:lpstr>
      <vt:lpstr>전치사 (6)</vt:lpstr>
      <vt:lpstr>전치사 (7)</vt:lpstr>
      <vt:lpstr>전치사 (8)</vt:lpstr>
      <vt:lpstr>접속사</vt:lpstr>
      <vt:lpstr>접속사 (2)</vt:lpstr>
      <vt:lpstr>접속사 (3)</vt:lpstr>
      <vt:lpstr>접속사 (4)</vt:lpstr>
      <vt:lpstr>접속사 (5)</vt:lpstr>
      <vt:lpstr>접속사 (6)</vt:lpstr>
      <vt:lpstr>접속사 (7)</vt:lpstr>
      <vt:lpstr>부사</vt:lpstr>
      <vt:lpstr>0409</vt:lpstr>
      <vt:lpstr>0408</vt:lpstr>
      <vt:lpstr>0407</vt:lpstr>
      <vt:lpstr>0406</vt:lpstr>
      <vt:lpstr>0405</vt:lpstr>
      <vt:lpstr>Sheet3</vt:lpstr>
      <vt:lpstr>원본 (2)</vt:lpstr>
      <vt:lpstr>원본 (3)</vt:lpstr>
      <vt:lpstr>형용사 (2)</vt:lpstr>
      <vt:lpstr>형용사</vt:lpstr>
      <vt:lpstr>Sheet1 (2)</vt:lpstr>
      <vt:lpstr>Sheet1</vt:lpstr>
      <vt:lpstr>시제</vt:lpstr>
      <vt:lpstr>조동사</vt:lpstr>
      <vt:lpstr>동명사</vt:lpstr>
      <vt:lpstr>분사</vt:lpstr>
      <vt:lpstr>수동태</vt:lpstr>
      <vt:lpstr>부정사</vt:lpstr>
      <vt:lpstr>비교구문</vt:lpstr>
      <vt:lpstr>관계사</vt:lpstr>
      <vt:lpstr>가정법</vt:lpstr>
      <vt:lpstr>의문사</vt:lpstr>
      <vt:lpstr>일치</vt:lpstr>
      <vt:lpstr>화법</vt:lpstr>
      <vt:lpstr>특수구문</vt:lpstr>
      <vt:lpstr>문장</vt:lpstr>
      <vt:lpstr>문장2</vt:lpstr>
      <vt:lpstr>1-8</vt:lpstr>
      <vt:lpstr>Sheet2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chumchum</dc:creator>
  <cp:lastModifiedBy>chumchum</cp:lastModifiedBy>
  <dcterms:created xsi:type="dcterms:W3CDTF">2022-06-29T10:28:26Z</dcterms:created>
  <dcterms:modified xsi:type="dcterms:W3CDTF">2022-11-22T05:22:33Z</dcterms:modified>
</cp:coreProperties>
</file>