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720" yWindow="600" windowWidth="25360" windowHeight="13760" tabRatio="500"/>
  </bookViews>
  <sheets>
    <sheet name="Sheet1" sheetId="1" r:id="rId1"/>
  </sheets>
  <definedNames>
    <definedName name="RPVgluino_M_1000_8TeV_pythia6D6THC_113_223_cff.py" localSheetId="0">Sheet1!$B$2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J12" i="1"/>
  <c r="J3" i="1"/>
  <c r="J4" i="1"/>
  <c r="J5" i="1"/>
  <c r="J6" i="1"/>
  <c r="J7" i="1"/>
  <c r="J8" i="1"/>
  <c r="J9" i="1"/>
  <c r="J10" i="1"/>
  <c r="J11" i="1"/>
  <c r="K2" i="1"/>
  <c r="J2" i="1"/>
</calcChain>
</file>

<file path=xl/sharedStrings.xml><?xml version="1.0" encoding="utf-8"?>
<sst xmlns="http://schemas.openxmlformats.org/spreadsheetml/2006/main" count="33" uniqueCount="33">
  <si>
    <t xml:space="preserve">Name of generator fragment </t>
  </si>
  <si>
    <t>EOS</t>
  </si>
  <si>
    <t>events</t>
  </si>
  <si>
    <t>Match. Eff.</t>
  </si>
  <si>
    <t>X-sec [pb]</t>
  </si>
  <si>
    <t>Gen evts</t>
  </si>
  <si>
    <t>CPUtime</t>
  </si>
  <si>
    <t>size(B)</t>
  </si>
  <si>
    <t>CPU time/event [s]</t>
  </si>
  <si>
    <t>size/event [kB]</t>
  </si>
  <si>
    <t>RPVgluino_M_200_8TeV_pythia6D6THC_112_cff.py</t>
  </si>
  <si>
    <t>RPVgluino_M_250_8TeV_pythia6D6THC_112_cff.py</t>
  </si>
  <si>
    <t>RPVgluino_M_300_8TeV_pythia6D6THC_112_cff.py</t>
  </si>
  <si>
    <t>RPVgluino_M_350_8TeV_pythia6D6THC_112_cff.py</t>
  </si>
  <si>
    <t>RPVgluino_M_400_8TeV_pythia6D6THC_112_cff.py</t>
  </si>
  <si>
    <t>RPVgluino_M_450_8TeV_pythia6D6THC_112_cff.py</t>
  </si>
  <si>
    <t>RPVgluino_M_500_8TeV_pythia6D6THC_112_cff.py</t>
  </si>
  <si>
    <t>RPVgluino_M_750_8TeV_pythia6D6THC_112_cff.py</t>
  </si>
  <si>
    <t>RPVgluino_M_1000_8TeV_pythia6D6THC_112_cff.py</t>
  </si>
  <si>
    <t>RPVgluino_M_1250_8TeV_pythia6D6THC_112_cff.py</t>
  </si>
  <si>
    <t>RPVgluino_M_1500_8TeV_pythia6D6THC_112_cff.py</t>
  </si>
  <si>
    <t>M=200,  RPVgluino_M-200_112_TuneD6T_8Tev_pythia6</t>
  </si>
  <si>
    <t>M=250,  RPVgluino_M-250_112_TuneD6T_8Tev_pythia6</t>
  </si>
  <si>
    <t>M=300,  RPVgluino_M-300_112_TuneD6T_8Tev_pythia6</t>
  </si>
  <si>
    <t>M=350,  RPVgluino_M-350_112_TuneD6T_8Tev_pythia6</t>
  </si>
  <si>
    <t>M=400,  RPVgluino_M-400_112_TuneD6T_8Tev_pythia6</t>
  </si>
  <si>
    <t>M=450,  RPVgluino_M-450_112_TuneD6T_8Tev_pythia6</t>
  </si>
  <si>
    <t>M=500,  RPVgluino_M-500_112_TuneD6T_8Tev_pythia6</t>
  </si>
  <si>
    <t>M=750,  RPVgluino_M-750_112_TuneD6T_8Tev_pythia6</t>
  </si>
  <si>
    <t>M=1000,  RPVgluino_M-1000_112_TuneD6T_8Tev_pythia6</t>
  </si>
  <si>
    <t>M=1250,  RPVgluino_M-1250_112_TuneD6T_8Tev_pythia6</t>
  </si>
  <si>
    <t>M=1500,  RPVgluino_M-1500_112_TuneD6T_8Tev_pythia6</t>
  </si>
  <si>
    <t>RPV gluinos -&gt; 3j, Requester Claudia Seitz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</si>
</sst>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0"/>
      <name val="Helvetica Neue"/>
    </font>
    <font>
      <sz val="12"/>
      <color indexed="8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95B3D7"/>
      </top>
      <bottom style="thin">
        <color auto="1"/>
      </bottom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vertical="top"/>
    </xf>
    <xf numFmtId="2" fontId="2" fillId="3" borderId="1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2" fontId="2" fillId="3" borderId="3" xfId="0" applyNumberFormat="1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 Neue"/>
        <scheme val="none"/>
      </font>
      <fill>
        <patternFill patternType="solid">
          <fgColor rgb="FFDCE6F1"/>
          <bgColor rgb="FFDCE6F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rgb="FF95B3D7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Helvetica Neue"/>
        <scheme val="none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2" totalsRowShown="0" headerRowDxfId="11" headerRowBorderDxfId="10" tableBorderDxfId="9">
  <autoFilter ref="A1:K12"/>
  <tableColumns count="11">
    <tableColumn id="1" name="RPV gluinos -&gt; 3j, Requester Claudia Seitz" dataDxfId="8"/>
    <tableColumn id="2" name="Name of generator fragment " dataDxfId="7"/>
    <tableColumn id="3" name="EOS" dataDxfId="6"/>
    <tableColumn id="4" name="events" dataDxfId="5"/>
    <tableColumn id="5" name="Match. Eff." dataDxfId="4"/>
    <tableColumn id="6" name="X-sec [pb]" dataDxfId="3"/>
    <tableColumn id="7" name="Gen evts" dataDxfId="2"/>
    <tableColumn id="8" name="CPUtime"/>
    <tableColumn id="9" name="size(B)"/>
    <tableColumn id="10" name="CPU time/event [s]" dataDxfId="1">
      <calculatedColumnFormula>H2/G2</calculatedColumnFormula>
    </tableColumn>
    <tableColumn id="11" name="size/event [kB]" dataDxfId="0">
      <calculatedColumnFormula>I2/G2*1/1024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A8" sqref="A8"/>
    </sheetView>
  </sheetViews>
  <sheetFormatPr baseColWidth="10" defaultRowHeight="15" x14ac:dyDescent="0"/>
  <cols>
    <col min="1" max="1" width="57" customWidth="1"/>
    <col min="2" max="2" width="51.83203125" customWidth="1"/>
    <col min="4" max="4" width="11.1640625" customWidth="1"/>
    <col min="5" max="5" width="15.6640625" customWidth="1"/>
    <col min="6" max="6" width="16" customWidth="1"/>
    <col min="7" max="7" width="14.5" customWidth="1"/>
    <col min="8" max="8" width="13.6640625" customWidth="1"/>
    <col min="9" max="9" width="11.1640625" customWidth="1"/>
    <col min="10" max="10" width="24.6640625" customWidth="1"/>
    <col min="11" max="11" width="20.1640625" customWidth="1"/>
  </cols>
  <sheetData>
    <row r="1" spans="1:11" ht="18">
      <c r="A1" s="5" t="s">
        <v>32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</row>
    <row r="2" spans="1:11">
      <c r="A2" s="3" t="s">
        <v>21</v>
      </c>
      <c r="B2" s="8" t="s">
        <v>10</v>
      </c>
      <c r="C2" s="1"/>
      <c r="D2" s="1">
        <v>100000</v>
      </c>
      <c r="E2" s="1">
        <v>1</v>
      </c>
      <c r="F2" s="1">
        <v>502</v>
      </c>
      <c r="G2" s="1">
        <v>10</v>
      </c>
      <c r="H2" s="1">
        <v>960</v>
      </c>
      <c r="I2" s="1">
        <v>10158080</v>
      </c>
      <c r="J2" s="2">
        <f>H2/G2</f>
        <v>96</v>
      </c>
      <c r="K2" s="4">
        <f>I2/G2*1/1024</f>
        <v>992</v>
      </c>
    </row>
    <row r="3" spans="1:11">
      <c r="A3" s="3" t="s">
        <v>22</v>
      </c>
      <c r="B3" s="8" t="s">
        <v>11</v>
      </c>
      <c r="C3" s="1"/>
      <c r="D3" s="1">
        <v>100000</v>
      </c>
      <c r="E3" s="1">
        <v>1</v>
      </c>
      <c r="F3" s="1">
        <v>139</v>
      </c>
      <c r="G3" s="1">
        <v>10</v>
      </c>
      <c r="H3" s="1">
        <v>1330</v>
      </c>
      <c r="I3" s="1">
        <v>13127680</v>
      </c>
      <c r="J3" s="2">
        <f t="shared" ref="J3:J11" si="0">H3/G3</f>
        <v>133</v>
      </c>
      <c r="K3" s="4">
        <f t="shared" ref="K3:K12" si="1">I3/G3*1/1024</f>
        <v>1282</v>
      </c>
    </row>
    <row r="4" spans="1:11">
      <c r="A4" s="3" t="s">
        <v>23</v>
      </c>
      <c r="B4" s="8" t="s">
        <v>12</v>
      </c>
      <c r="C4" s="1"/>
      <c r="D4" s="1">
        <v>100000</v>
      </c>
      <c r="E4" s="1">
        <v>1</v>
      </c>
      <c r="F4" s="1">
        <v>50.2</v>
      </c>
      <c r="G4" s="1">
        <v>10</v>
      </c>
      <c r="H4" s="1">
        <v>1290</v>
      </c>
      <c r="I4" s="1">
        <v>12605440</v>
      </c>
      <c r="J4" s="2">
        <f t="shared" si="0"/>
        <v>129</v>
      </c>
      <c r="K4" s="4">
        <f t="shared" si="1"/>
        <v>1231</v>
      </c>
    </row>
    <row r="5" spans="1:11">
      <c r="A5" s="3" t="s">
        <v>24</v>
      </c>
      <c r="B5" s="8" t="s">
        <v>13</v>
      </c>
      <c r="C5" s="1"/>
      <c r="D5" s="1">
        <v>100000</v>
      </c>
      <c r="E5" s="1">
        <v>1</v>
      </c>
      <c r="F5" s="1">
        <v>19.899999999999999</v>
      </c>
      <c r="G5" s="1">
        <v>10</v>
      </c>
      <c r="H5" s="1">
        <v>1340</v>
      </c>
      <c r="I5" s="1">
        <v>12472320</v>
      </c>
      <c r="J5" s="2">
        <f t="shared" si="0"/>
        <v>134</v>
      </c>
      <c r="K5" s="4">
        <f t="shared" si="1"/>
        <v>1218</v>
      </c>
    </row>
    <row r="6" spans="1:11">
      <c r="A6" s="3" t="s">
        <v>25</v>
      </c>
      <c r="B6" s="8" t="s">
        <v>14</v>
      </c>
      <c r="C6" s="1"/>
      <c r="D6" s="1">
        <v>100000</v>
      </c>
      <c r="E6" s="1">
        <v>1</v>
      </c>
      <c r="F6" s="1">
        <v>8.26</v>
      </c>
      <c r="G6" s="1">
        <v>10</v>
      </c>
      <c r="H6" s="1">
        <v>1510</v>
      </c>
      <c r="I6" s="1">
        <v>15093760</v>
      </c>
      <c r="J6" s="2">
        <f t="shared" si="0"/>
        <v>151</v>
      </c>
      <c r="K6" s="4">
        <f t="shared" si="1"/>
        <v>1474</v>
      </c>
    </row>
    <row r="7" spans="1:11">
      <c r="A7" s="3" t="s">
        <v>26</v>
      </c>
      <c r="B7" s="8" t="s">
        <v>15</v>
      </c>
      <c r="C7" s="1"/>
      <c r="D7" s="1">
        <v>100000</v>
      </c>
      <c r="E7" s="1">
        <v>1</v>
      </c>
      <c r="F7" s="1">
        <v>3.7</v>
      </c>
      <c r="G7" s="1">
        <v>10</v>
      </c>
      <c r="H7" s="1">
        <v>1550</v>
      </c>
      <c r="I7" s="1">
        <v>14991360</v>
      </c>
      <c r="J7" s="2">
        <f t="shared" si="0"/>
        <v>155</v>
      </c>
      <c r="K7" s="4">
        <f t="shared" si="1"/>
        <v>1464</v>
      </c>
    </row>
    <row r="8" spans="1:11">
      <c r="A8" s="3" t="s">
        <v>27</v>
      </c>
      <c r="B8" s="8" t="s">
        <v>16</v>
      </c>
      <c r="C8" s="1"/>
      <c r="D8" s="1">
        <v>100000</v>
      </c>
      <c r="E8" s="1">
        <v>1</v>
      </c>
      <c r="F8" s="1">
        <v>1.81</v>
      </c>
      <c r="G8" s="1">
        <v>10</v>
      </c>
      <c r="H8" s="1">
        <v>1600</v>
      </c>
      <c r="I8" s="1">
        <v>16240640</v>
      </c>
      <c r="J8" s="2">
        <f t="shared" si="0"/>
        <v>160</v>
      </c>
      <c r="K8" s="4">
        <f t="shared" si="1"/>
        <v>1586</v>
      </c>
    </row>
    <row r="9" spans="1:11">
      <c r="A9" s="3" t="s">
        <v>28</v>
      </c>
      <c r="B9" s="8" t="s">
        <v>17</v>
      </c>
      <c r="C9" s="1"/>
      <c r="D9" s="1">
        <v>100000</v>
      </c>
      <c r="E9" s="1">
        <v>1</v>
      </c>
      <c r="F9" s="1">
        <v>8.1600000000000006E-2</v>
      </c>
      <c r="G9" s="1">
        <v>10</v>
      </c>
      <c r="H9" s="1">
        <v>1870</v>
      </c>
      <c r="I9" s="1">
        <v>16926720</v>
      </c>
      <c r="J9" s="2">
        <f t="shared" si="0"/>
        <v>187</v>
      </c>
      <c r="K9" s="4">
        <f t="shared" si="1"/>
        <v>1653</v>
      </c>
    </row>
    <row r="10" spans="1:11">
      <c r="A10" s="3" t="s">
        <v>29</v>
      </c>
      <c r="B10" s="8" t="s">
        <v>18</v>
      </c>
      <c r="C10" s="1"/>
      <c r="D10" s="1">
        <v>100000</v>
      </c>
      <c r="E10" s="1">
        <v>1</v>
      </c>
      <c r="F10" s="1">
        <v>6.3200000000000001E-3</v>
      </c>
      <c r="G10" s="1">
        <v>10</v>
      </c>
      <c r="H10" s="1">
        <v>2001</v>
      </c>
      <c r="I10" s="1">
        <v>18554880</v>
      </c>
      <c r="J10" s="2">
        <f t="shared" si="0"/>
        <v>200.1</v>
      </c>
      <c r="K10" s="4">
        <f t="shared" si="1"/>
        <v>1812</v>
      </c>
    </row>
    <row r="11" spans="1:11">
      <c r="A11" s="3" t="s">
        <v>30</v>
      </c>
      <c r="B11" s="8" t="s">
        <v>19</v>
      </c>
      <c r="C11" s="1"/>
      <c r="D11" s="1">
        <v>100000</v>
      </c>
      <c r="E11" s="1">
        <v>1</v>
      </c>
      <c r="F11" s="1">
        <v>7.6800000000000002E-4</v>
      </c>
      <c r="G11" s="1">
        <v>10</v>
      </c>
      <c r="H11" s="1">
        <v>2180</v>
      </c>
      <c r="I11" s="1">
        <v>23633920</v>
      </c>
      <c r="J11" s="2">
        <f t="shared" si="0"/>
        <v>218</v>
      </c>
      <c r="K11" s="4">
        <f t="shared" si="1"/>
        <v>2308</v>
      </c>
    </row>
    <row r="12" spans="1:11">
      <c r="A12" s="3" t="s">
        <v>31</v>
      </c>
      <c r="B12" s="8" t="s">
        <v>20</v>
      </c>
      <c r="C12" s="1"/>
      <c r="D12" s="1">
        <v>100000</v>
      </c>
      <c r="E12" s="1">
        <v>1</v>
      </c>
      <c r="F12" s="1">
        <v>1.85E-4</v>
      </c>
      <c r="G12" s="1">
        <v>10</v>
      </c>
      <c r="H12" s="1">
        <v>2190</v>
      </c>
      <c r="I12" s="1">
        <v>23193600</v>
      </c>
      <c r="J12" s="2">
        <f>H12/G12</f>
        <v>219</v>
      </c>
      <c r="K12" s="4">
        <f t="shared" si="1"/>
        <v>2265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Seitz</dc:creator>
  <cp:lastModifiedBy>Claudia Seitz</cp:lastModifiedBy>
  <dcterms:created xsi:type="dcterms:W3CDTF">2012-07-06T16:28:13Z</dcterms:created>
  <dcterms:modified xsi:type="dcterms:W3CDTF">2012-07-10T08:28:23Z</dcterms:modified>
</cp:coreProperties>
</file>