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00" tabRatio="500"/>
  </bookViews>
  <sheets>
    <sheet name="Sheet1" sheetId="1" r:id="rId1"/>
  </sheets>
  <definedNames>
    <definedName name="RPVgluino_M_1000_8TeV_pythia6D6THC_113_223_cff.py" localSheetId="0">Sheet1!$B$2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J12" i="1"/>
  <c r="J3" i="1"/>
  <c r="J4" i="1"/>
  <c r="J5" i="1"/>
  <c r="J6" i="1"/>
  <c r="J7" i="1"/>
  <c r="J8" i="1"/>
  <c r="J9" i="1"/>
  <c r="J10" i="1"/>
  <c r="J11" i="1"/>
  <c r="K2" i="1"/>
  <c r="J2" i="1"/>
</calcChain>
</file>

<file path=xl/sharedStrings.xml><?xml version="1.0" encoding="utf-8"?>
<sst xmlns="http://schemas.openxmlformats.org/spreadsheetml/2006/main" count="33" uniqueCount="33">
  <si>
    <t xml:space="preserve">Name of generator fragment </t>
  </si>
  <si>
    <t>EOS</t>
  </si>
  <si>
    <t>events</t>
  </si>
  <si>
    <t>Match. Eff.</t>
  </si>
  <si>
    <t>X-sec [pb]</t>
  </si>
  <si>
    <t>Gen evts</t>
  </si>
  <si>
    <t>CPUtime</t>
  </si>
  <si>
    <t>size(B)</t>
  </si>
  <si>
    <t>CPU time/event [s]</t>
  </si>
  <si>
    <t>size/event [kB]</t>
  </si>
  <si>
    <t>M=200,  RPVgluino_M-200_113_223_TuneD6T_8Tev_pythia6</t>
  </si>
  <si>
    <t>RPV gluinos -&gt; 2j + b, Requester Claudia Seitz</t>
  </si>
  <si>
    <t>RPVgluino_M_200_8TeV_pythia6D6THC_113_223_cff.py</t>
  </si>
  <si>
    <t>RPVgluino_M_250_8TeV_pythia6D6THC_113_223_cff.py</t>
  </si>
  <si>
    <t>RPVgluino_M_300_8TeV_pythia6D6THC_113_223_cff.py</t>
  </si>
  <si>
    <t>RPVgluino_M_350_8TeV_pythia6D6THC_113_223_cff.py</t>
  </si>
  <si>
    <t>RPVgluino_M_400_8TeV_pythia6D6THC_113_223_cff.py</t>
  </si>
  <si>
    <t>RPVgluino_M_450_8TeV_pythia6D6THC_113_223_cff.py</t>
  </si>
  <si>
    <t>RPVgluino_M_500_8TeV_pythia6D6THC_113_223_cff.py</t>
  </si>
  <si>
    <t>RPVgluino_M_750_8TeV_pythia6D6THC_113_223_cff.py</t>
  </si>
  <si>
    <t>RPVgluino_M_1000_8TeV_pythia6D6THC_113_223_cff.py</t>
  </si>
  <si>
    <t>RPVgluino_M_1250_8TeV_pythia6D6THC_113_223_cff.py</t>
  </si>
  <si>
    <t>RPVgluino_M_1500_8TeV_pythia6D6THC_113_223_cff.py</t>
  </si>
  <si>
    <t>M=250,  RPVgluino_M-250_113_223_TuneD6T_8Tev_pythia6</t>
  </si>
  <si>
    <t>M=300,  RPVgluino_M-300_113_223_TuneD6T_8Tev_pythia6</t>
  </si>
  <si>
    <t>M=350,  RPVgluino_M-350_113_223_TuneD6T_8Tev_pythia6</t>
  </si>
  <si>
    <t>M=400,  RPVgluino_M-400_113_223_TuneD6T_8Tev_pythia6</t>
  </si>
  <si>
    <t>M=400,  RPVgluino_M-450_113_223_TuneD6T_8Tev_pythia6</t>
  </si>
  <si>
    <t>M=500,  RPVgluino_M-500_113_223_TuneD6T_8Tev_pythia6</t>
  </si>
  <si>
    <t>M=750,  RPVgluino_M-750_113_223_TuneD6T_8Tev_pythia6</t>
  </si>
  <si>
    <t>M=1000,  RPVgluino_M-1000_113_223_TuneD6T_8Tev_pythia6</t>
  </si>
  <si>
    <t>M=1250,  RPVgluino_M-1250_113_223_TuneD6T_8Tev_pythia6</t>
  </si>
  <si>
    <t>M=1500,  RPVgluino_M-1500_113_223_TuneD6T_8Tev_pythia6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</si>
</sst>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0"/>
      <name val="Helvetica Neue"/>
    </font>
    <font>
      <sz val="12"/>
      <color indexed="8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rgb="FF95B3D7"/>
      </top>
      <bottom style="thin">
        <color auto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vertical="top"/>
    </xf>
    <xf numFmtId="2" fontId="2" fillId="3" borderId="1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2" fontId="2" fillId="3" borderId="3" xfId="0" applyNumberFormat="1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0" fillId="0" borderId="7" xfId="0" applyFont="1" applyBorder="1"/>
    <xf numFmtId="0" fontId="0" fillId="0" borderId="8" xfId="0" applyFont="1" applyBorder="1"/>
    <xf numFmtId="0" fontId="5" fillId="4" borderId="9" xfId="0" applyFont="1" applyFill="1" applyBorder="1" applyAlignment="1">
      <alignment vertical="top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 Neue"/>
        <scheme val="none"/>
      </font>
      <fill>
        <patternFill patternType="solid">
          <fgColor rgb="FFDCE6F1"/>
          <bgColor rgb="FFDCE6F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rgb="FF95B3D7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Helvetica Neue"/>
        <scheme val="none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2" totalsRowShown="0" headerRowDxfId="11" headerRowBorderDxfId="10" tableBorderDxfId="9">
  <autoFilter ref="A1:K12"/>
  <tableColumns count="11">
    <tableColumn id="1" name="RPV gluinos -&gt; 2j + b, Requester Claudia Seitz" dataDxfId="8"/>
    <tableColumn id="2" name="Name of generator fragment " dataDxfId="7"/>
    <tableColumn id="3" name="EOS" dataDxfId="6"/>
    <tableColumn id="4" name="events" dataDxfId="5"/>
    <tableColumn id="5" name="Match. Eff." dataDxfId="4"/>
    <tableColumn id="6" name="X-sec [pb]" dataDxfId="3"/>
    <tableColumn id="7" name="Gen evts" dataDxfId="2"/>
    <tableColumn id="8" name="CPUtime"/>
    <tableColumn id="9" name="size(B)"/>
    <tableColumn id="10" name="CPU time/event [s]" dataDxfId="1">
      <calculatedColumnFormula>H2/G2</calculatedColumnFormula>
    </tableColumn>
    <tableColumn id="11" name="size/event [kB]" dataDxfId="0">
      <calculatedColumnFormula>I2/G2*1/1024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D21" sqref="D21"/>
    </sheetView>
  </sheetViews>
  <sheetFormatPr baseColWidth="10" defaultRowHeight="15" x14ac:dyDescent="0"/>
  <cols>
    <col min="1" max="1" width="60.1640625" customWidth="1"/>
    <col min="2" max="2" width="55.33203125" customWidth="1"/>
    <col min="4" max="4" width="11.1640625" customWidth="1"/>
    <col min="5" max="5" width="15.6640625" customWidth="1"/>
    <col min="6" max="6" width="7" customWidth="1"/>
    <col min="7" max="7" width="14.5" customWidth="1"/>
    <col min="8" max="8" width="13.6640625" customWidth="1"/>
    <col min="9" max="9" width="11.1640625" customWidth="1"/>
    <col min="10" max="10" width="24.6640625" customWidth="1"/>
    <col min="11" max="11" width="20.1640625" customWidth="1"/>
  </cols>
  <sheetData>
    <row r="1" spans="1:11" ht="18">
      <c r="A1" s="5" t="s">
        <v>11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</row>
    <row r="2" spans="1:11">
      <c r="A2" s="3" t="s">
        <v>10</v>
      </c>
      <c r="B2" s="10" t="s">
        <v>12</v>
      </c>
      <c r="C2" s="1"/>
      <c r="D2" s="1">
        <v>100000</v>
      </c>
      <c r="E2" s="1">
        <v>1</v>
      </c>
      <c r="F2" s="1">
        <v>495</v>
      </c>
      <c r="G2" s="1">
        <v>10</v>
      </c>
      <c r="H2" s="1">
        <v>920</v>
      </c>
      <c r="I2" s="1">
        <v>12103680</v>
      </c>
      <c r="J2" s="2">
        <f>H2/G2</f>
        <v>92</v>
      </c>
      <c r="K2" s="4">
        <f>I2/G2*1/1024</f>
        <v>1182</v>
      </c>
    </row>
    <row r="3" spans="1:11">
      <c r="A3" s="3" t="s">
        <v>23</v>
      </c>
      <c r="B3" s="10" t="s">
        <v>13</v>
      </c>
      <c r="C3" s="1"/>
      <c r="D3" s="1">
        <v>100000</v>
      </c>
      <c r="E3" s="1">
        <v>1</v>
      </c>
      <c r="F3" s="1">
        <v>140</v>
      </c>
      <c r="G3" s="1">
        <v>10</v>
      </c>
      <c r="H3" s="1">
        <v>880</v>
      </c>
      <c r="I3" s="1">
        <v>14049280</v>
      </c>
      <c r="J3" s="2">
        <f t="shared" ref="J3:J11" si="0">H3/G3</f>
        <v>88</v>
      </c>
      <c r="K3" s="4">
        <f t="shared" ref="K3:K12" si="1">I3/G3*1/1024</f>
        <v>1372</v>
      </c>
    </row>
    <row r="4" spans="1:11">
      <c r="A4" s="3" t="s">
        <v>24</v>
      </c>
      <c r="B4" s="10" t="s">
        <v>14</v>
      </c>
      <c r="C4" s="1"/>
      <c r="D4" s="1">
        <v>100000</v>
      </c>
      <c r="E4" s="1">
        <v>1</v>
      </c>
      <c r="F4" s="1">
        <v>48.7</v>
      </c>
      <c r="G4" s="1">
        <v>10</v>
      </c>
      <c r="H4" s="1">
        <v>1100</v>
      </c>
      <c r="I4" s="1">
        <v>12810240</v>
      </c>
      <c r="J4" s="2">
        <f t="shared" si="0"/>
        <v>110</v>
      </c>
      <c r="K4" s="4">
        <f t="shared" si="1"/>
        <v>1251</v>
      </c>
    </row>
    <row r="5" spans="1:11">
      <c r="A5" s="3" t="s">
        <v>25</v>
      </c>
      <c r="B5" s="10" t="s">
        <v>15</v>
      </c>
      <c r="C5" s="1"/>
      <c r="D5" s="1">
        <v>100000</v>
      </c>
      <c r="E5" s="1">
        <v>1</v>
      </c>
      <c r="F5" s="1">
        <v>19.100000000000001</v>
      </c>
      <c r="G5" s="1">
        <v>10</v>
      </c>
      <c r="H5" s="1">
        <v>1310</v>
      </c>
      <c r="I5" s="1">
        <v>14110720</v>
      </c>
      <c r="J5" s="2">
        <f t="shared" si="0"/>
        <v>131</v>
      </c>
      <c r="K5" s="4">
        <f t="shared" si="1"/>
        <v>1378</v>
      </c>
    </row>
    <row r="6" spans="1:11">
      <c r="A6" s="3" t="s">
        <v>26</v>
      </c>
      <c r="B6" s="10" t="s">
        <v>16</v>
      </c>
      <c r="C6" s="1"/>
      <c r="D6" s="1">
        <v>100000</v>
      </c>
      <c r="E6" s="1">
        <v>1</v>
      </c>
      <c r="F6" s="1">
        <v>7.94</v>
      </c>
      <c r="G6" s="1">
        <v>10</v>
      </c>
      <c r="H6" s="1">
        <v>1610</v>
      </c>
      <c r="I6" s="1">
        <v>16445440</v>
      </c>
      <c r="J6" s="2">
        <f t="shared" si="0"/>
        <v>161</v>
      </c>
      <c r="K6" s="4">
        <f t="shared" si="1"/>
        <v>1606</v>
      </c>
    </row>
    <row r="7" spans="1:11">
      <c r="A7" s="3" t="s">
        <v>27</v>
      </c>
      <c r="B7" s="10" t="s">
        <v>17</v>
      </c>
      <c r="C7" s="1"/>
      <c r="D7" s="1">
        <v>100000</v>
      </c>
      <c r="E7" s="1">
        <v>1</v>
      </c>
      <c r="F7" s="1">
        <v>3.64</v>
      </c>
      <c r="G7" s="1">
        <v>10</v>
      </c>
      <c r="H7" s="1">
        <v>1510</v>
      </c>
      <c r="I7" s="1">
        <v>15636480</v>
      </c>
      <c r="J7" s="2">
        <f t="shared" si="0"/>
        <v>151</v>
      </c>
      <c r="K7" s="4">
        <f t="shared" si="1"/>
        <v>1527</v>
      </c>
    </row>
    <row r="8" spans="1:11">
      <c r="A8" s="3" t="s">
        <v>28</v>
      </c>
      <c r="B8" s="10" t="s">
        <v>18</v>
      </c>
      <c r="C8" s="1"/>
      <c r="D8" s="1">
        <v>100000</v>
      </c>
      <c r="E8" s="1">
        <v>1</v>
      </c>
      <c r="F8" s="1">
        <v>1.82</v>
      </c>
      <c r="G8" s="1">
        <v>10</v>
      </c>
      <c r="H8" s="1">
        <v>1520</v>
      </c>
      <c r="I8" s="1">
        <v>15964160</v>
      </c>
      <c r="J8" s="2">
        <f t="shared" si="0"/>
        <v>152</v>
      </c>
      <c r="K8" s="4">
        <f t="shared" si="1"/>
        <v>1559</v>
      </c>
    </row>
    <row r="9" spans="1:11">
      <c r="A9" s="3" t="s">
        <v>29</v>
      </c>
      <c r="B9" s="10" t="s">
        <v>19</v>
      </c>
      <c r="C9" s="1"/>
      <c r="D9" s="1">
        <v>100000</v>
      </c>
      <c r="E9" s="1">
        <v>1</v>
      </c>
      <c r="F9" s="1">
        <v>8.2100000000000006E-2</v>
      </c>
      <c r="G9" s="1">
        <v>10</v>
      </c>
      <c r="H9" s="1">
        <v>1510</v>
      </c>
      <c r="I9" s="1">
        <v>17223680</v>
      </c>
      <c r="J9" s="2">
        <f t="shared" si="0"/>
        <v>151</v>
      </c>
      <c r="K9" s="4">
        <f t="shared" si="1"/>
        <v>1682</v>
      </c>
    </row>
    <row r="10" spans="1:11">
      <c r="A10" s="3" t="s">
        <v>30</v>
      </c>
      <c r="B10" s="10" t="s">
        <v>20</v>
      </c>
      <c r="C10" s="1"/>
      <c r="D10" s="1">
        <v>100000</v>
      </c>
      <c r="E10" s="1">
        <v>1</v>
      </c>
      <c r="F10" s="1">
        <v>6.0400000000000002E-3</v>
      </c>
      <c r="G10" s="1">
        <v>10</v>
      </c>
      <c r="H10" s="1">
        <v>1630</v>
      </c>
      <c r="I10" s="1">
        <v>19568640</v>
      </c>
      <c r="J10" s="2">
        <f t="shared" si="0"/>
        <v>163</v>
      </c>
      <c r="K10" s="4">
        <f t="shared" si="1"/>
        <v>1911</v>
      </c>
    </row>
    <row r="11" spans="1:11">
      <c r="A11" s="3" t="s">
        <v>31</v>
      </c>
      <c r="B11" s="10" t="s">
        <v>21</v>
      </c>
      <c r="C11" s="1"/>
      <c r="D11" s="1">
        <v>100000</v>
      </c>
      <c r="E11" s="1">
        <v>1</v>
      </c>
      <c r="F11" s="1">
        <v>7.7700000000000002E-4</v>
      </c>
      <c r="G11" s="1">
        <v>10</v>
      </c>
      <c r="H11" s="1">
        <v>1650</v>
      </c>
      <c r="I11" s="1">
        <v>23633920</v>
      </c>
      <c r="J11" s="2">
        <f t="shared" si="0"/>
        <v>165</v>
      </c>
      <c r="K11" s="4">
        <f t="shared" si="1"/>
        <v>2308</v>
      </c>
    </row>
    <row r="12" spans="1:11">
      <c r="A12" s="3" t="s">
        <v>32</v>
      </c>
      <c r="B12" s="10" t="s">
        <v>22</v>
      </c>
      <c r="C12" s="1"/>
      <c r="D12" s="1">
        <v>100000</v>
      </c>
      <c r="E12" s="1">
        <v>1</v>
      </c>
      <c r="F12" s="1">
        <v>1.85E-4</v>
      </c>
      <c r="G12" s="1">
        <v>10</v>
      </c>
      <c r="H12" s="1">
        <v>1760</v>
      </c>
      <c r="I12" s="1">
        <v>24156160</v>
      </c>
      <c r="J12" s="2">
        <f>H12/G12</f>
        <v>176</v>
      </c>
      <c r="K12" s="4">
        <f t="shared" si="1"/>
        <v>2359</v>
      </c>
    </row>
    <row r="18" spans="8:9">
      <c r="H18" s="8"/>
      <c r="I18" s="8"/>
    </row>
    <row r="19" spans="8:9">
      <c r="H19" s="8"/>
      <c r="I19" s="8"/>
    </row>
    <row r="20" spans="8:9">
      <c r="H20" s="8"/>
      <c r="I20" s="8"/>
    </row>
    <row r="21" spans="8:9">
      <c r="H21" s="8"/>
      <c r="I21" s="8"/>
    </row>
    <row r="22" spans="8:9">
      <c r="H22" s="8"/>
      <c r="I22" s="8"/>
    </row>
    <row r="23" spans="8:9">
      <c r="H23" s="8"/>
      <c r="I23" s="8"/>
    </row>
    <row r="24" spans="8:9">
      <c r="H24" s="8"/>
      <c r="I24" s="8"/>
    </row>
    <row r="25" spans="8:9">
      <c r="H25" s="8"/>
      <c r="I25" s="8"/>
    </row>
    <row r="26" spans="8:9">
      <c r="H26" s="8"/>
      <c r="I26" s="8"/>
    </row>
    <row r="27" spans="8:9">
      <c r="H27" s="9"/>
      <c r="I27" s="9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Seitz</dc:creator>
  <cp:lastModifiedBy>Claudia Seitz</cp:lastModifiedBy>
  <dcterms:created xsi:type="dcterms:W3CDTF">2012-07-06T16:28:13Z</dcterms:created>
  <dcterms:modified xsi:type="dcterms:W3CDTF">2012-07-10T08:27:57Z</dcterms:modified>
</cp:coreProperties>
</file>