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ing\Dropbox (OHSU)\Jackman Lab\People\Chloe\PPI\"/>
    </mc:Choice>
  </mc:AlternateContent>
  <xr:revisionPtr revIDLastSave="0" documentId="13_ncr:1_{A9C3A82F-9583-4369-9F17-0A04ACF570B9}" xr6:coauthVersionLast="36" xr6:coauthVersionMax="47" xr10:uidLastSave="{00000000-0000-0000-0000-000000000000}"/>
  <bookViews>
    <workbookView xWindow="0" yWindow="0" windowWidth="25605" windowHeight="16005" firstSheet="1" activeTab="4" xr2:uid="{E79F34E0-07E3-4F72-99AD-F0824E038EC7}"/>
  </bookViews>
  <sheets>
    <sheet name="IO" sheetId="4" r:id="rId1"/>
    <sheet name="PPI" sheetId="2" r:id="rId2"/>
    <sheet name="habituation" sheetId="5" r:id="rId3"/>
    <sheet name="habituation (jumps edited)" sheetId="6" r:id="rId4"/>
    <sheet name="latency" sheetId="9" r:id="rId5"/>
    <sheet name="IO (jumps edited)" sheetId="7" r:id="rId6"/>
    <sheet name="PPI (jumps edited)" sheetId="8" r:id="rId7"/>
  </sheets>
  <definedNames>
    <definedName name="_xlnm._FilterDatabase" localSheetId="4" hidden="1">latency!$A$1:$D$40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9" l="1"/>
  <c r="H3" i="9"/>
  <c r="G3" i="9"/>
  <c r="AB2" i="8" l="1"/>
  <c r="L2" i="8"/>
  <c r="AO17" i="8"/>
  <c r="AN17" i="8"/>
  <c r="AM17" i="8"/>
  <c r="AL17" i="8"/>
  <c r="AK17" i="8"/>
  <c r="AJ17" i="8"/>
  <c r="AI17" i="8"/>
  <c r="AH17" i="8"/>
  <c r="AG17" i="8"/>
  <c r="AF17" i="8"/>
  <c r="AR17" i="8" s="1"/>
  <c r="Z17" i="8"/>
  <c r="Y17" i="8"/>
  <c r="X17" i="8"/>
  <c r="W17" i="8"/>
  <c r="V17" i="8"/>
  <c r="U17" i="8"/>
  <c r="T17" i="8"/>
  <c r="S17" i="8"/>
  <c r="R17" i="8"/>
  <c r="Q17" i="8"/>
  <c r="P17" i="8"/>
  <c r="J17" i="8"/>
  <c r="I17" i="8"/>
  <c r="H17" i="8"/>
  <c r="G17" i="8"/>
  <c r="F17" i="8"/>
  <c r="E17" i="8"/>
  <c r="D17" i="8"/>
  <c r="C17" i="8"/>
  <c r="B17" i="8"/>
  <c r="AO16" i="8"/>
  <c r="AN16" i="8"/>
  <c r="AM16" i="8"/>
  <c r="AL16" i="8"/>
  <c r="AK16" i="8"/>
  <c r="AJ16" i="8"/>
  <c r="AI16" i="8"/>
  <c r="AH16" i="8"/>
  <c r="AG16" i="8"/>
  <c r="AF16" i="8"/>
  <c r="Z16" i="8"/>
  <c r="Y16" i="8"/>
  <c r="X16" i="8"/>
  <c r="W16" i="8"/>
  <c r="V16" i="8"/>
  <c r="U16" i="8"/>
  <c r="T16" i="8"/>
  <c r="S16" i="8"/>
  <c r="R16" i="8"/>
  <c r="Q16" i="8"/>
  <c r="P16" i="8"/>
  <c r="J16" i="8"/>
  <c r="I16" i="8"/>
  <c r="H16" i="8"/>
  <c r="G16" i="8"/>
  <c r="F16" i="8"/>
  <c r="E16" i="8"/>
  <c r="D16" i="8"/>
  <c r="C16" i="8"/>
  <c r="B16" i="8"/>
  <c r="AO15" i="8"/>
  <c r="AN15" i="8"/>
  <c r="AM15" i="8"/>
  <c r="AL15" i="8"/>
  <c r="AK15" i="8"/>
  <c r="AJ15" i="8"/>
  <c r="AI15" i="8"/>
  <c r="AH15" i="8"/>
  <c r="AG15" i="8"/>
  <c r="AF15" i="8"/>
  <c r="Z15" i="8"/>
  <c r="Y15" i="8"/>
  <c r="X15" i="8"/>
  <c r="W15" i="8"/>
  <c r="V15" i="8"/>
  <c r="U15" i="8"/>
  <c r="T15" i="8"/>
  <c r="S15" i="8"/>
  <c r="R15" i="8"/>
  <c r="Q15" i="8"/>
  <c r="P15" i="8"/>
  <c r="J15" i="8"/>
  <c r="I15" i="8"/>
  <c r="H15" i="8"/>
  <c r="G15" i="8"/>
  <c r="F15" i="8"/>
  <c r="E15" i="8"/>
  <c r="D15" i="8"/>
  <c r="C15" i="8"/>
  <c r="B15" i="8"/>
  <c r="AO14" i="8"/>
  <c r="AN14" i="8"/>
  <c r="AM14" i="8"/>
  <c r="AL14" i="8"/>
  <c r="AK14" i="8"/>
  <c r="AJ14" i="8"/>
  <c r="AI14" i="8"/>
  <c r="AH14" i="8"/>
  <c r="AG14" i="8"/>
  <c r="AF14" i="8"/>
  <c r="Z14" i="8"/>
  <c r="Y14" i="8"/>
  <c r="X14" i="8"/>
  <c r="W14" i="8"/>
  <c r="V14" i="8"/>
  <c r="U14" i="8"/>
  <c r="T14" i="8"/>
  <c r="R14" i="8"/>
  <c r="Q14" i="8"/>
  <c r="P14" i="8"/>
  <c r="J14" i="8"/>
  <c r="I14" i="8"/>
  <c r="H14" i="8"/>
  <c r="G14" i="8"/>
  <c r="F14" i="8"/>
  <c r="E14" i="8"/>
  <c r="D14" i="8"/>
  <c r="C14" i="8"/>
  <c r="B14" i="8"/>
  <c r="AO13" i="8"/>
  <c r="AN13" i="8"/>
  <c r="AM13" i="8"/>
  <c r="AL13" i="8"/>
  <c r="AK13" i="8"/>
  <c r="AJ13" i="8"/>
  <c r="AI13" i="8"/>
  <c r="AH13" i="8"/>
  <c r="AG13" i="8"/>
  <c r="AF13" i="8"/>
  <c r="Z13" i="8"/>
  <c r="Y13" i="8"/>
  <c r="X13" i="8"/>
  <c r="W13" i="8"/>
  <c r="V13" i="8"/>
  <c r="U13" i="8"/>
  <c r="T13" i="8"/>
  <c r="S13" i="8"/>
  <c r="R13" i="8"/>
  <c r="Q13" i="8"/>
  <c r="P13" i="8"/>
  <c r="J13" i="8"/>
  <c r="I13" i="8"/>
  <c r="H13" i="8"/>
  <c r="G13" i="8"/>
  <c r="F13" i="8"/>
  <c r="E13" i="8"/>
  <c r="D13" i="8"/>
  <c r="C13" i="8"/>
  <c r="B13" i="8"/>
  <c r="AM12" i="8"/>
  <c r="AL12" i="8"/>
  <c r="AK12" i="8"/>
  <c r="AJ12" i="8"/>
  <c r="AI12" i="8"/>
  <c r="AH12" i="8"/>
  <c r="AG12" i="8"/>
  <c r="AF12" i="8"/>
  <c r="V12" i="8"/>
  <c r="U12" i="8"/>
  <c r="T12" i="8"/>
  <c r="S12" i="8"/>
  <c r="R12" i="8"/>
  <c r="Q12" i="8"/>
  <c r="P12" i="8"/>
  <c r="J12" i="8"/>
  <c r="I12" i="8"/>
  <c r="H12" i="8"/>
  <c r="G12" i="8"/>
  <c r="F12" i="8"/>
  <c r="E12" i="8"/>
  <c r="D12" i="8"/>
  <c r="C12" i="8"/>
  <c r="B12" i="8"/>
  <c r="AR6" i="8"/>
  <c r="AQ6" i="8"/>
  <c r="AC6" i="8"/>
  <c r="AB6" i="8"/>
  <c r="M6" i="8"/>
  <c r="L6" i="8"/>
  <c r="AR5" i="8"/>
  <c r="AQ5" i="8"/>
  <c r="AC5" i="8"/>
  <c r="AB5" i="8"/>
  <c r="M5" i="8"/>
  <c r="L5" i="8"/>
  <c r="AR4" i="8"/>
  <c r="AQ4" i="8"/>
  <c r="AC4" i="8"/>
  <c r="AB4" i="8"/>
  <c r="M4" i="8"/>
  <c r="L4" i="8"/>
  <c r="AR3" i="8"/>
  <c r="AQ3" i="8"/>
  <c r="AC3" i="8"/>
  <c r="AB3" i="8"/>
  <c r="M3" i="8"/>
  <c r="L3" i="8"/>
  <c r="AR2" i="8"/>
  <c r="AQ2" i="8"/>
  <c r="AC2" i="8"/>
  <c r="M2" i="8"/>
  <c r="AK29" i="7"/>
  <c r="D28" i="7"/>
  <c r="R27" i="7"/>
  <c r="S26" i="7"/>
  <c r="Z25" i="7"/>
  <c r="AO24" i="7"/>
  <c r="Z24" i="7"/>
  <c r="V23" i="7"/>
  <c r="AO22" i="7"/>
  <c r="W22" i="7"/>
  <c r="AO21" i="7"/>
  <c r="AK21" i="7"/>
  <c r="D20" i="7"/>
  <c r="C20" i="7"/>
  <c r="C19" i="7"/>
  <c r="S18" i="7"/>
  <c r="C18" i="7"/>
  <c r="AO17" i="7"/>
  <c r="AN17" i="7"/>
  <c r="AM17" i="7"/>
  <c r="AL17" i="7"/>
  <c r="AK17" i="7"/>
  <c r="AJ17" i="7"/>
  <c r="X17" i="7"/>
  <c r="W17" i="7"/>
  <c r="V17" i="7"/>
  <c r="U17" i="7"/>
  <c r="T17" i="7"/>
  <c r="S17" i="7"/>
  <c r="R17" i="7"/>
  <c r="J17" i="7"/>
  <c r="I17" i="7"/>
  <c r="H17" i="7"/>
  <c r="G17" i="7"/>
  <c r="F17" i="7"/>
  <c r="E17" i="7"/>
  <c r="D17" i="7"/>
  <c r="C17" i="7"/>
  <c r="B17" i="7"/>
  <c r="AR14" i="7"/>
  <c r="AQ14" i="7"/>
  <c r="AP14" i="7"/>
  <c r="AP23" i="7" s="1"/>
  <c r="AO14" i="7"/>
  <c r="AO29" i="7" s="1"/>
  <c r="AN14" i="7"/>
  <c r="AM14" i="7"/>
  <c r="AM26" i="7" s="1"/>
  <c r="AL14" i="7"/>
  <c r="AL27" i="7" s="1"/>
  <c r="AK14" i="7"/>
  <c r="AK28" i="7" s="1"/>
  <c r="AJ14" i="7"/>
  <c r="AJ29" i="7" s="1"/>
  <c r="AB14" i="7"/>
  <c r="AB24" i="7" s="1"/>
  <c r="AA14" i="7"/>
  <c r="AA25" i="7" s="1"/>
  <c r="Z14" i="7"/>
  <c r="Y14" i="7"/>
  <c r="Y26" i="7" s="1"/>
  <c r="X14" i="7"/>
  <c r="X28" i="7" s="1"/>
  <c r="W14" i="7"/>
  <c r="W29" i="7" s="1"/>
  <c r="V14" i="7"/>
  <c r="V22" i="7" s="1"/>
  <c r="U14" i="7"/>
  <c r="U23" i="7" s="1"/>
  <c r="T14" i="7"/>
  <c r="T24" i="7" s="1"/>
  <c r="S14" i="7"/>
  <c r="S25" i="7" s="1"/>
  <c r="R14" i="7"/>
  <c r="J14" i="7"/>
  <c r="I14" i="7"/>
  <c r="I22" i="7" s="1"/>
  <c r="H14" i="7"/>
  <c r="H23" i="7" s="1"/>
  <c r="G14" i="7"/>
  <c r="G24" i="7" s="1"/>
  <c r="F14" i="7"/>
  <c r="E14" i="7"/>
  <c r="E26" i="7" s="1"/>
  <c r="D14" i="7"/>
  <c r="D27" i="7" s="1"/>
  <c r="C14" i="7"/>
  <c r="B14" i="7"/>
  <c r="AU13" i="7"/>
  <c r="AT13" i="7"/>
  <c r="AE13" i="7"/>
  <c r="AD13" i="7"/>
  <c r="M13" i="7"/>
  <c r="L13" i="7"/>
  <c r="AU12" i="7"/>
  <c r="AT12" i="7"/>
  <c r="AE12" i="7"/>
  <c r="AD12" i="7"/>
  <c r="M12" i="7"/>
  <c r="L12" i="7"/>
  <c r="AU11" i="7"/>
  <c r="AT11" i="7"/>
  <c r="AE11" i="7"/>
  <c r="AD11" i="7"/>
  <c r="M11" i="7"/>
  <c r="L11" i="7"/>
  <c r="AU10" i="7"/>
  <c r="AT10" i="7"/>
  <c r="AE10" i="7"/>
  <c r="AD10" i="7"/>
  <c r="M10" i="7"/>
  <c r="L10" i="7"/>
  <c r="AU9" i="7"/>
  <c r="AT9" i="7"/>
  <c r="AE9" i="7"/>
  <c r="AD9" i="7"/>
  <c r="M9" i="7"/>
  <c r="L9" i="7"/>
  <c r="AU8" i="7"/>
  <c r="AT8" i="7"/>
  <c r="AE8" i="7"/>
  <c r="AD8" i="7"/>
  <c r="M8" i="7"/>
  <c r="L8" i="7"/>
  <c r="AU7" i="7"/>
  <c r="AT7" i="7"/>
  <c r="AE7" i="7"/>
  <c r="AD7" i="7"/>
  <c r="M7" i="7"/>
  <c r="L7" i="7"/>
  <c r="AU6" i="7"/>
  <c r="AT6" i="7"/>
  <c r="AE6" i="7"/>
  <c r="AD6" i="7"/>
  <c r="M6" i="7"/>
  <c r="L6" i="7"/>
  <c r="AU5" i="7"/>
  <c r="AT5" i="7"/>
  <c r="AE5" i="7"/>
  <c r="AD5" i="7"/>
  <c r="M5" i="7"/>
  <c r="L5" i="7"/>
  <c r="AU4" i="7"/>
  <c r="AT4" i="7"/>
  <c r="AE4" i="7"/>
  <c r="AD4" i="7"/>
  <c r="M4" i="7"/>
  <c r="L4" i="7"/>
  <c r="AU3" i="7"/>
  <c r="AT3" i="7"/>
  <c r="AE3" i="7"/>
  <c r="AD3" i="7"/>
  <c r="M3" i="7"/>
  <c r="L3" i="7"/>
  <c r="AU2" i="7"/>
  <c r="AT2" i="7"/>
  <c r="AE2" i="7"/>
  <c r="AD2" i="7"/>
  <c r="M2" i="7"/>
  <c r="L2" i="7"/>
  <c r="H22" i="6"/>
  <c r="H40" i="6" s="1"/>
  <c r="W44" i="6"/>
  <c r="AL43" i="6"/>
  <c r="AJ43" i="6"/>
  <c r="AP41" i="6"/>
  <c r="P41" i="6"/>
  <c r="C39" i="6"/>
  <c r="W38" i="6"/>
  <c r="X36" i="6"/>
  <c r="W36" i="6"/>
  <c r="X33" i="6"/>
  <c r="P33" i="6"/>
  <c r="I31" i="6"/>
  <c r="AL30" i="6"/>
  <c r="AK30" i="6"/>
  <c r="W30" i="6"/>
  <c r="C30" i="6"/>
  <c r="T29" i="6"/>
  <c r="X28" i="6"/>
  <c r="W28" i="6"/>
  <c r="D28" i="6"/>
  <c r="AJ27" i="6"/>
  <c r="P27" i="6"/>
  <c r="AK25" i="6"/>
  <c r="AJ25" i="6"/>
  <c r="I25" i="6"/>
  <c r="AP22" i="6"/>
  <c r="AO22" i="6"/>
  <c r="AN22" i="6"/>
  <c r="AM22" i="6"/>
  <c r="AL22" i="6"/>
  <c r="AL27" i="6" s="1"/>
  <c r="AK22" i="6"/>
  <c r="AK41" i="6" s="1"/>
  <c r="AJ22" i="6"/>
  <c r="AI22" i="6"/>
  <c r="AI31" i="6" s="1"/>
  <c r="AH22" i="6"/>
  <c r="AH25" i="6" s="1"/>
  <c r="AG22" i="6"/>
  <c r="AG44" i="6" s="1"/>
  <c r="Z22" i="6"/>
  <c r="Z43" i="6" s="1"/>
  <c r="Y22" i="6"/>
  <c r="X22" i="6"/>
  <c r="X35" i="6" s="1"/>
  <c r="W22" i="6"/>
  <c r="W39" i="6" s="1"/>
  <c r="V22" i="6"/>
  <c r="U22" i="6"/>
  <c r="T22" i="6"/>
  <c r="T25" i="6" s="1"/>
  <c r="S22" i="6"/>
  <c r="R22" i="6"/>
  <c r="R29" i="6" s="1"/>
  <c r="Q22" i="6"/>
  <c r="P22" i="6"/>
  <c r="P25" i="6" s="1"/>
  <c r="I22" i="6"/>
  <c r="I34" i="6" s="1"/>
  <c r="G22" i="6"/>
  <c r="F22" i="6"/>
  <c r="F37" i="6" s="1"/>
  <c r="E22" i="6"/>
  <c r="D22" i="6"/>
  <c r="D35" i="6" s="1"/>
  <c r="C22" i="6"/>
  <c r="C25" i="6" s="1"/>
  <c r="B22" i="6"/>
  <c r="AS21" i="6"/>
  <c r="AR21" i="6"/>
  <c r="AC21" i="6"/>
  <c r="AB21" i="6"/>
  <c r="L21" i="6"/>
  <c r="K21" i="6"/>
  <c r="AS20" i="6"/>
  <c r="AR20" i="6"/>
  <c r="AC20" i="6"/>
  <c r="AB20" i="6"/>
  <c r="L20" i="6"/>
  <c r="K20" i="6"/>
  <c r="AS19" i="6"/>
  <c r="AR19" i="6"/>
  <c r="AC19" i="6"/>
  <c r="AB19" i="6"/>
  <c r="L19" i="6"/>
  <c r="K19" i="6"/>
  <c r="AS18" i="6"/>
  <c r="AR18" i="6"/>
  <c r="AC18" i="6"/>
  <c r="AB18" i="6"/>
  <c r="L18" i="6"/>
  <c r="K18" i="6"/>
  <c r="AS17" i="6"/>
  <c r="AR17" i="6"/>
  <c r="AC17" i="6"/>
  <c r="AB17" i="6"/>
  <c r="L17" i="6"/>
  <c r="K17" i="6"/>
  <c r="AS16" i="6"/>
  <c r="AR16" i="6"/>
  <c r="AC16" i="6"/>
  <c r="AB16" i="6"/>
  <c r="L16" i="6"/>
  <c r="K16" i="6"/>
  <c r="AS15" i="6"/>
  <c r="AR15" i="6"/>
  <c r="AC15" i="6"/>
  <c r="AB15" i="6"/>
  <c r="L15" i="6"/>
  <c r="K15" i="6"/>
  <c r="AS14" i="6"/>
  <c r="AR14" i="6"/>
  <c r="AC14" i="6"/>
  <c r="AB14" i="6"/>
  <c r="L14" i="6"/>
  <c r="K14" i="6"/>
  <c r="AS13" i="6"/>
  <c r="AR13" i="6"/>
  <c r="AC13" i="6"/>
  <c r="AB13" i="6"/>
  <c r="L13" i="6"/>
  <c r="K13" i="6"/>
  <c r="AS12" i="6"/>
  <c r="AR12" i="6"/>
  <c r="AC12" i="6"/>
  <c r="AB12" i="6"/>
  <c r="L12" i="6"/>
  <c r="K12" i="6"/>
  <c r="AS11" i="6"/>
  <c r="AR11" i="6"/>
  <c r="AC11" i="6"/>
  <c r="AB11" i="6"/>
  <c r="L11" i="6"/>
  <c r="K11" i="6"/>
  <c r="AS10" i="6"/>
  <c r="AR10" i="6"/>
  <c r="AC10" i="6"/>
  <c r="AB10" i="6"/>
  <c r="L10" i="6"/>
  <c r="K10" i="6"/>
  <c r="AS9" i="6"/>
  <c r="AR9" i="6"/>
  <c r="AC9" i="6"/>
  <c r="AB9" i="6"/>
  <c r="L9" i="6"/>
  <c r="K9" i="6"/>
  <c r="AS8" i="6"/>
  <c r="AR8" i="6"/>
  <c r="AC8" i="6"/>
  <c r="AB8" i="6"/>
  <c r="L8" i="6"/>
  <c r="K8" i="6"/>
  <c r="AS7" i="6"/>
  <c r="AR7" i="6"/>
  <c r="AC7" i="6"/>
  <c r="AB7" i="6"/>
  <c r="L7" i="6"/>
  <c r="K7" i="6"/>
  <c r="AS6" i="6"/>
  <c r="AR6" i="6"/>
  <c r="AC6" i="6"/>
  <c r="AB6" i="6"/>
  <c r="L6" i="6"/>
  <c r="K6" i="6"/>
  <c r="AS5" i="6"/>
  <c r="AR5" i="6"/>
  <c r="AC5" i="6"/>
  <c r="AB5" i="6"/>
  <c r="L5" i="6"/>
  <c r="K5" i="6"/>
  <c r="AS4" i="6"/>
  <c r="AR4" i="6"/>
  <c r="AC4" i="6"/>
  <c r="AB4" i="6"/>
  <c r="L4" i="6"/>
  <c r="K4" i="6"/>
  <c r="AS3" i="6"/>
  <c r="AR3" i="6"/>
  <c r="AC3" i="6"/>
  <c r="AB3" i="6"/>
  <c r="L3" i="6"/>
  <c r="K3" i="6"/>
  <c r="AS2" i="6"/>
  <c r="AR2" i="6"/>
  <c r="AC2" i="6"/>
  <c r="AB2" i="6"/>
  <c r="L2" i="6"/>
  <c r="K2" i="6"/>
  <c r="AP44" i="5"/>
  <c r="AI44" i="5"/>
  <c r="AN42" i="5"/>
  <c r="AM42" i="5"/>
  <c r="AI42" i="5"/>
  <c r="AN41" i="5"/>
  <c r="AG41" i="5"/>
  <c r="AM40" i="5"/>
  <c r="AI40" i="5"/>
  <c r="AP39" i="5"/>
  <c r="AG39" i="5"/>
  <c r="AP38" i="5"/>
  <c r="AM38" i="5"/>
  <c r="AJ38" i="5"/>
  <c r="AP37" i="5"/>
  <c r="AJ37" i="5"/>
  <c r="AP36" i="5"/>
  <c r="AI36" i="5"/>
  <c r="AH35" i="5"/>
  <c r="AN34" i="5"/>
  <c r="AM34" i="5"/>
  <c r="AI34" i="5"/>
  <c r="AH34" i="5"/>
  <c r="AN33" i="5"/>
  <c r="AI33" i="5"/>
  <c r="AH33" i="5"/>
  <c r="AJ32" i="5"/>
  <c r="AG32" i="5"/>
  <c r="AM31" i="5"/>
  <c r="AL31" i="5"/>
  <c r="AI31" i="5"/>
  <c r="AN30" i="5"/>
  <c r="AK30" i="5"/>
  <c r="AP29" i="5"/>
  <c r="AM29" i="5"/>
  <c r="AI29" i="5"/>
  <c r="AJ28" i="5"/>
  <c r="AG28" i="5"/>
  <c r="AM27" i="5"/>
  <c r="AL27" i="5"/>
  <c r="AI27" i="5"/>
  <c r="AN26" i="5"/>
  <c r="AK26" i="5"/>
  <c r="AP25" i="5"/>
  <c r="AM25" i="5"/>
  <c r="AI25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" i="5"/>
  <c r="AO22" i="5"/>
  <c r="AO37" i="5" s="1"/>
  <c r="AP22" i="5"/>
  <c r="AN22" i="5"/>
  <c r="AM22" i="5"/>
  <c r="AL22" i="5"/>
  <c r="AL41" i="5" s="1"/>
  <c r="AK22" i="5"/>
  <c r="AK39" i="5" s="1"/>
  <c r="AJ22" i="5"/>
  <c r="AI22" i="5"/>
  <c r="AH22" i="5"/>
  <c r="AG22" i="5"/>
  <c r="AG30" i="5" s="1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" i="5"/>
  <c r="Z28" i="5"/>
  <c r="X30" i="5"/>
  <c r="Z33" i="5"/>
  <c r="Z35" i="5"/>
  <c r="Z36" i="5"/>
  <c r="Z40" i="5"/>
  <c r="X42" i="5"/>
  <c r="Z43" i="5"/>
  <c r="Z44" i="5"/>
  <c r="W27" i="5"/>
  <c r="W26" i="5"/>
  <c r="W25" i="5"/>
  <c r="W22" i="5"/>
  <c r="W44" i="5" s="1"/>
  <c r="X22" i="5"/>
  <c r="X38" i="5" s="1"/>
  <c r="Y22" i="5"/>
  <c r="Y28" i="5" s="1"/>
  <c r="Z22" i="5"/>
  <c r="Z31" i="5" s="1"/>
  <c r="X41" i="5" l="1"/>
  <c r="Y32" i="5"/>
  <c r="X25" i="5"/>
  <c r="F25" i="7"/>
  <c r="F26" i="7"/>
  <c r="Y38" i="5"/>
  <c r="Y43" i="5"/>
  <c r="Y35" i="5"/>
  <c r="AH44" i="5"/>
  <c r="AH37" i="5"/>
  <c r="AH36" i="5"/>
  <c r="AH39" i="5"/>
  <c r="AR39" i="5" s="1"/>
  <c r="AH38" i="5"/>
  <c r="AH32" i="5"/>
  <c r="AH30" i="5"/>
  <c r="AH28" i="5"/>
  <c r="AS28" i="5" s="1"/>
  <c r="AH26" i="5"/>
  <c r="AH31" i="5"/>
  <c r="AH27" i="5"/>
  <c r="AH41" i="5"/>
  <c r="AS41" i="5" s="1"/>
  <c r="AH29" i="5"/>
  <c r="AH40" i="5"/>
  <c r="Y25" i="5"/>
  <c r="Y29" i="5"/>
  <c r="Y33" i="5"/>
  <c r="Y27" i="5"/>
  <c r="Y34" i="5"/>
  <c r="Y37" i="5"/>
  <c r="Y41" i="5"/>
  <c r="Y31" i="5"/>
  <c r="Y36" i="5"/>
  <c r="Y40" i="5"/>
  <c r="Y44" i="5"/>
  <c r="Y39" i="5"/>
  <c r="B29" i="7"/>
  <c r="B28" i="7"/>
  <c r="B25" i="7"/>
  <c r="B20" i="7"/>
  <c r="B18" i="7"/>
  <c r="B22" i="7"/>
  <c r="B21" i="7"/>
  <c r="B27" i="7"/>
  <c r="B19" i="7"/>
  <c r="J29" i="7"/>
  <c r="J27" i="7"/>
  <c r="J22" i="7"/>
  <c r="J21" i="7"/>
  <c r="J19" i="7"/>
  <c r="J20" i="7"/>
  <c r="J18" i="7"/>
  <c r="J28" i="7"/>
  <c r="J25" i="7"/>
  <c r="AN29" i="7"/>
  <c r="AN25" i="7"/>
  <c r="AN23" i="7"/>
  <c r="AN22" i="7"/>
  <c r="X28" i="5"/>
  <c r="X32" i="5"/>
  <c r="X29" i="5"/>
  <c r="X31" i="5"/>
  <c r="X36" i="5"/>
  <c r="X40" i="5"/>
  <c r="X44" i="5"/>
  <c r="X26" i="5"/>
  <c r="X33" i="5"/>
  <c r="X35" i="5"/>
  <c r="X39" i="5"/>
  <c r="X43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43" i="5"/>
  <c r="W42" i="5"/>
  <c r="W41" i="5"/>
  <c r="Z26" i="5"/>
  <c r="Z30" i="5"/>
  <c r="Z34" i="5"/>
  <c r="Z25" i="5"/>
  <c r="Z32" i="5"/>
  <c r="Z38" i="5"/>
  <c r="Z42" i="5"/>
  <c r="Z27" i="5"/>
  <c r="Z29" i="5"/>
  <c r="Z37" i="5"/>
  <c r="Z41" i="5"/>
  <c r="Y42" i="5"/>
  <c r="Z39" i="5"/>
  <c r="X37" i="5"/>
  <c r="X34" i="5"/>
  <c r="Y30" i="5"/>
  <c r="X27" i="5"/>
  <c r="AH25" i="5"/>
  <c r="AH42" i="5"/>
  <c r="AH43" i="5"/>
  <c r="Y26" i="5"/>
  <c r="Y24" i="7"/>
  <c r="Y20" i="7"/>
  <c r="Y28" i="7"/>
  <c r="Y23" i="7"/>
  <c r="Y19" i="7"/>
  <c r="Y18" i="7"/>
  <c r="Y27" i="7"/>
  <c r="Y25" i="7"/>
  <c r="F18" i="7"/>
  <c r="AJ40" i="5"/>
  <c r="AJ39" i="5"/>
  <c r="AJ42" i="5"/>
  <c r="AJ41" i="5"/>
  <c r="AJ34" i="5"/>
  <c r="AJ33" i="5"/>
  <c r="AJ31" i="5"/>
  <c r="AJ29" i="5"/>
  <c r="AJ27" i="5"/>
  <c r="AJ25" i="5"/>
  <c r="AN38" i="5"/>
  <c r="AN37" i="5"/>
  <c r="AN40" i="5"/>
  <c r="AN39" i="5"/>
  <c r="AN31" i="5"/>
  <c r="AN29" i="5"/>
  <c r="AN27" i="5"/>
  <c r="AN25" i="5"/>
  <c r="AG26" i="5"/>
  <c r="AO26" i="5"/>
  <c r="AK28" i="5"/>
  <c r="AR28" i="5" s="1"/>
  <c r="AO30" i="5"/>
  <c r="AK32" i="5"/>
  <c r="AJ35" i="5"/>
  <c r="AJ36" i="5"/>
  <c r="AK37" i="5"/>
  <c r="AL38" i="5"/>
  <c r="AJ43" i="5"/>
  <c r="AJ44" i="5"/>
  <c r="AG44" i="5"/>
  <c r="AG42" i="5"/>
  <c r="AG40" i="5"/>
  <c r="AG38" i="5"/>
  <c r="AG36" i="5"/>
  <c r="AG34" i="5"/>
  <c r="AG43" i="5"/>
  <c r="AG35" i="5"/>
  <c r="AG33" i="5"/>
  <c r="AG31" i="5"/>
  <c r="AG29" i="5"/>
  <c r="AG27" i="5"/>
  <c r="AG25" i="5"/>
  <c r="AG37" i="5"/>
  <c r="AK44" i="5"/>
  <c r="AK42" i="5"/>
  <c r="AK40" i="5"/>
  <c r="AK38" i="5"/>
  <c r="AK36" i="5"/>
  <c r="AK34" i="5"/>
  <c r="AK41" i="5"/>
  <c r="AK33" i="5"/>
  <c r="AK31" i="5"/>
  <c r="AK29" i="5"/>
  <c r="AK27" i="5"/>
  <c r="AK25" i="5"/>
  <c r="AK43" i="5"/>
  <c r="AK35" i="5"/>
  <c r="AP41" i="5"/>
  <c r="AP40" i="5"/>
  <c r="AP33" i="5"/>
  <c r="AP43" i="5"/>
  <c r="AP42" i="5"/>
  <c r="AP35" i="5"/>
  <c r="AP34" i="5"/>
  <c r="AP32" i="5"/>
  <c r="AP30" i="5"/>
  <c r="AP28" i="5"/>
  <c r="AP26" i="5"/>
  <c r="AL25" i="5"/>
  <c r="AJ26" i="5"/>
  <c r="AP27" i="5"/>
  <c r="AN28" i="5"/>
  <c r="AL29" i="5"/>
  <c r="AJ30" i="5"/>
  <c r="AP31" i="5"/>
  <c r="AN32" i="5"/>
  <c r="AL33" i="5"/>
  <c r="AN35" i="5"/>
  <c r="AN36" i="5"/>
  <c r="AL39" i="5"/>
  <c r="AL40" i="5"/>
  <c r="AN43" i="5"/>
  <c r="AN44" i="5"/>
  <c r="B41" i="6"/>
  <c r="B28" i="6"/>
  <c r="B34" i="6"/>
  <c r="Q30" i="6"/>
  <c r="Q33" i="6"/>
  <c r="Q27" i="6"/>
  <c r="Q25" i="6"/>
  <c r="Q40" i="6"/>
  <c r="Q32" i="6"/>
  <c r="Q38" i="6"/>
  <c r="U36" i="6"/>
  <c r="U29" i="6"/>
  <c r="U44" i="6"/>
  <c r="U25" i="6"/>
  <c r="Y32" i="6"/>
  <c r="Y27" i="6"/>
  <c r="Y25" i="6"/>
  <c r="Y33" i="6"/>
  <c r="AM27" i="6"/>
  <c r="AM40" i="6"/>
  <c r="AM32" i="6"/>
  <c r="AM29" i="6"/>
  <c r="AM26" i="6"/>
  <c r="AM43" i="6"/>
  <c r="AM35" i="6"/>
  <c r="R30" i="6"/>
  <c r="AM34" i="6"/>
  <c r="Q41" i="6"/>
  <c r="AL43" i="5"/>
  <c r="AL42" i="5"/>
  <c r="AL35" i="5"/>
  <c r="AL34" i="5"/>
  <c r="AL44" i="5"/>
  <c r="AL37" i="5"/>
  <c r="AL36" i="5"/>
  <c r="AL32" i="5"/>
  <c r="AL30" i="5"/>
  <c r="AL28" i="5"/>
  <c r="AL26" i="5"/>
  <c r="AO44" i="5"/>
  <c r="AO42" i="5"/>
  <c r="AO40" i="5"/>
  <c r="AO38" i="5"/>
  <c r="AO36" i="5"/>
  <c r="AO34" i="5"/>
  <c r="AO39" i="5"/>
  <c r="AO31" i="5"/>
  <c r="AO29" i="5"/>
  <c r="AO27" i="5"/>
  <c r="AO25" i="5"/>
  <c r="AO41" i="5"/>
  <c r="AO33" i="5"/>
  <c r="AO28" i="5"/>
  <c r="AO32" i="5"/>
  <c r="AO35" i="5"/>
  <c r="AO43" i="5"/>
  <c r="C38" i="6"/>
  <c r="C36" i="6"/>
  <c r="C28" i="6"/>
  <c r="G43" i="6"/>
  <c r="G40" i="6"/>
  <c r="G32" i="6"/>
  <c r="G27" i="6"/>
  <c r="V41" i="6"/>
  <c r="V33" i="6"/>
  <c r="V39" i="6"/>
  <c r="V42" i="6"/>
  <c r="V25" i="6"/>
  <c r="AN39" i="6"/>
  <c r="AN29" i="6"/>
  <c r="Z27" i="6"/>
  <c r="B33" i="6"/>
  <c r="G35" i="6"/>
  <c r="B39" i="6"/>
  <c r="AR13" i="8"/>
  <c r="C28" i="7"/>
  <c r="C29" i="7"/>
  <c r="C21" i="7"/>
  <c r="R23" i="7"/>
  <c r="R26" i="7"/>
  <c r="R24" i="7"/>
  <c r="R18" i="7"/>
  <c r="R25" i="7"/>
  <c r="Z23" i="7"/>
  <c r="Z27" i="7"/>
  <c r="Z26" i="7"/>
  <c r="Z22" i="7"/>
  <c r="Z19" i="7"/>
  <c r="Z18" i="7"/>
  <c r="R19" i="7"/>
  <c r="AO20" i="7"/>
  <c r="R22" i="7"/>
  <c r="AO23" i="7"/>
  <c r="G25" i="7"/>
  <c r="AO25" i="7"/>
  <c r="AI43" i="5"/>
  <c r="AI41" i="5"/>
  <c r="AI39" i="5"/>
  <c r="AI37" i="5"/>
  <c r="AI35" i="5"/>
  <c r="AM43" i="5"/>
  <c r="AM41" i="5"/>
  <c r="AM39" i="5"/>
  <c r="AM37" i="5"/>
  <c r="AM35" i="5"/>
  <c r="AM33" i="5"/>
  <c r="AI26" i="5"/>
  <c r="AM26" i="5"/>
  <c r="AI28" i="5"/>
  <c r="AM28" i="5"/>
  <c r="AI30" i="5"/>
  <c r="AS30" i="5" s="1"/>
  <c r="AM30" i="5"/>
  <c r="AI32" i="5"/>
  <c r="AR32" i="5" s="1"/>
  <c r="AM32" i="5"/>
  <c r="AM36" i="5"/>
  <c r="AI38" i="5"/>
  <c r="AM44" i="5"/>
  <c r="C24" i="7"/>
  <c r="C26" i="7"/>
  <c r="C27" i="7"/>
  <c r="W25" i="6"/>
  <c r="I26" i="6"/>
  <c r="AK27" i="6"/>
  <c r="I28" i="6"/>
  <c r="P30" i="6"/>
  <c r="X30" i="6"/>
  <c r="AH31" i="6"/>
  <c r="AK32" i="6"/>
  <c r="P35" i="6"/>
  <c r="P36" i="6"/>
  <c r="I37" i="6"/>
  <c r="AK38" i="6"/>
  <c r="AK40" i="6"/>
  <c r="X41" i="6"/>
  <c r="X44" i="6"/>
  <c r="E19" i="7"/>
  <c r="H24" i="7"/>
  <c r="AP24" i="7"/>
  <c r="AB25" i="7"/>
  <c r="E27" i="7"/>
  <c r="M13" i="8"/>
  <c r="AC13" i="8"/>
  <c r="AQ13" i="8"/>
  <c r="AC15" i="8"/>
  <c r="AC17" i="8"/>
  <c r="AL35" i="6"/>
  <c r="AL37" i="6"/>
  <c r="AL38" i="6"/>
  <c r="P43" i="6"/>
  <c r="P44" i="6"/>
  <c r="AA18" i="7"/>
  <c r="T25" i="7"/>
  <c r="AA26" i="7"/>
  <c r="AC14" i="8"/>
  <c r="AR14" i="8"/>
  <c r="AR15" i="8"/>
  <c r="AR16" i="8"/>
  <c r="M17" i="8"/>
  <c r="AC16" i="8"/>
  <c r="M16" i="8"/>
  <c r="M14" i="8"/>
  <c r="L17" i="8"/>
  <c r="L15" i="8"/>
  <c r="M15" i="8"/>
  <c r="L14" i="8"/>
  <c r="L16" i="8"/>
  <c r="AQ14" i="8"/>
  <c r="AB15" i="8"/>
  <c r="AQ16" i="8"/>
  <c r="AB17" i="8"/>
  <c r="AB13" i="8"/>
  <c r="L13" i="8"/>
  <c r="AB14" i="8"/>
  <c r="AQ15" i="8"/>
  <c r="AB16" i="8"/>
  <c r="AQ17" i="8"/>
  <c r="U24" i="7"/>
  <c r="AN18" i="7"/>
  <c r="AN26" i="7"/>
  <c r="AN21" i="7"/>
  <c r="AN24" i="7"/>
  <c r="AL20" i="7"/>
  <c r="AL28" i="7"/>
  <c r="AJ22" i="7"/>
  <c r="G18" i="7"/>
  <c r="T18" i="7"/>
  <c r="AB18" i="7"/>
  <c r="AO18" i="7"/>
  <c r="F19" i="7"/>
  <c r="S19" i="7"/>
  <c r="AA19" i="7"/>
  <c r="AN19" i="7"/>
  <c r="E20" i="7"/>
  <c r="R20" i="7"/>
  <c r="Z20" i="7"/>
  <c r="AM20" i="7"/>
  <c r="D21" i="7"/>
  <c r="Y21" i="7"/>
  <c r="AL21" i="7"/>
  <c r="C22" i="7"/>
  <c r="X22" i="7"/>
  <c r="AK22" i="7"/>
  <c r="B23" i="7"/>
  <c r="J23" i="7"/>
  <c r="W23" i="7"/>
  <c r="AJ23" i="7"/>
  <c r="I24" i="7"/>
  <c r="V24" i="7"/>
  <c r="H25" i="7"/>
  <c r="U25" i="7"/>
  <c r="AP25" i="7"/>
  <c r="G26" i="7"/>
  <c r="T26" i="7"/>
  <c r="AB26" i="7"/>
  <c r="AO26" i="7"/>
  <c r="F27" i="7"/>
  <c r="L27" i="7" s="1"/>
  <c r="S27" i="7"/>
  <c r="AA27" i="7"/>
  <c r="AN27" i="7"/>
  <c r="E28" i="7"/>
  <c r="L28" i="7" s="1"/>
  <c r="R28" i="7"/>
  <c r="Z28" i="7"/>
  <c r="AM28" i="7"/>
  <c r="D29" i="7"/>
  <c r="M29" i="7" s="1"/>
  <c r="Y29" i="7"/>
  <c r="AL29" i="7"/>
  <c r="X21" i="7"/>
  <c r="I23" i="7"/>
  <c r="AM27" i="7"/>
  <c r="X29" i="7"/>
  <c r="H18" i="7"/>
  <c r="U18" i="7"/>
  <c r="AP18" i="7"/>
  <c r="G19" i="7"/>
  <c r="T19" i="7"/>
  <c r="AB19" i="7"/>
  <c r="AO19" i="7"/>
  <c r="F20" i="7"/>
  <c r="S20" i="7"/>
  <c r="AA20" i="7"/>
  <c r="AN20" i="7"/>
  <c r="E21" i="7"/>
  <c r="R21" i="7"/>
  <c r="Z21" i="7"/>
  <c r="AM21" i="7"/>
  <c r="D22" i="7"/>
  <c r="Y22" i="7"/>
  <c r="AL22" i="7"/>
  <c r="C23" i="7"/>
  <c r="X23" i="7"/>
  <c r="AK23" i="7"/>
  <c r="B24" i="7"/>
  <c r="J24" i="7"/>
  <c r="W24" i="7"/>
  <c r="AJ24" i="7"/>
  <c r="I25" i="7"/>
  <c r="L25" i="7" s="1"/>
  <c r="V25" i="7"/>
  <c r="H26" i="7"/>
  <c r="U26" i="7"/>
  <c r="AP26" i="7"/>
  <c r="G27" i="7"/>
  <c r="T27" i="7"/>
  <c r="AB27" i="7"/>
  <c r="AO27" i="7"/>
  <c r="F28" i="7"/>
  <c r="S28" i="7"/>
  <c r="AA28" i="7"/>
  <c r="AN28" i="7"/>
  <c r="E29" i="7"/>
  <c r="R29" i="7"/>
  <c r="Z29" i="7"/>
  <c r="AM29" i="7"/>
  <c r="I18" i="7"/>
  <c r="V18" i="7"/>
  <c r="H19" i="7"/>
  <c r="U19" i="7"/>
  <c r="AP19" i="7"/>
  <c r="G20" i="7"/>
  <c r="T20" i="7"/>
  <c r="AB20" i="7"/>
  <c r="F21" i="7"/>
  <c r="S21" i="7"/>
  <c r="AA21" i="7"/>
  <c r="E22" i="7"/>
  <c r="AM22" i="7"/>
  <c r="D23" i="7"/>
  <c r="AL23" i="7"/>
  <c r="X24" i="7"/>
  <c r="AE24" i="7" s="1"/>
  <c r="AK24" i="7"/>
  <c r="W25" i="7"/>
  <c r="AJ25" i="7"/>
  <c r="I26" i="7"/>
  <c r="V26" i="7"/>
  <c r="H27" i="7"/>
  <c r="U27" i="7"/>
  <c r="AP27" i="7"/>
  <c r="G28" i="7"/>
  <c r="T28" i="7"/>
  <c r="AB28" i="7"/>
  <c r="AO28" i="7"/>
  <c r="F29" i="7"/>
  <c r="S29" i="7"/>
  <c r="AA29" i="7"/>
  <c r="AM19" i="7"/>
  <c r="W18" i="7"/>
  <c r="AJ18" i="7"/>
  <c r="I19" i="7"/>
  <c r="V19" i="7"/>
  <c r="H20" i="7"/>
  <c r="U20" i="7"/>
  <c r="AP20" i="7"/>
  <c r="G21" i="7"/>
  <c r="T21" i="7"/>
  <c r="AB21" i="7"/>
  <c r="F22" i="7"/>
  <c r="S22" i="7"/>
  <c r="AA22" i="7"/>
  <c r="E23" i="7"/>
  <c r="AM23" i="7"/>
  <c r="D24" i="7"/>
  <c r="AL24" i="7"/>
  <c r="C25" i="7"/>
  <c r="X25" i="7"/>
  <c r="AK25" i="7"/>
  <c r="B26" i="7"/>
  <c r="J26" i="7"/>
  <c r="W26" i="7"/>
  <c r="AJ26" i="7"/>
  <c r="I27" i="7"/>
  <c r="V27" i="7"/>
  <c r="H28" i="7"/>
  <c r="U28" i="7"/>
  <c r="AP28" i="7"/>
  <c r="G29" i="7"/>
  <c r="T29" i="7"/>
  <c r="AB29" i="7"/>
  <c r="X18" i="7"/>
  <c r="AK18" i="7"/>
  <c r="W19" i="7"/>
  <c r="AJ19" i="7"/>
  <c r="I20" i="7"/>
  <c r="V20" i="7"/>
  <c r="H21" i="7"/>
  <c r="U21" i="7"/>
  <c r="AP21" i="7"/>
  <c r="G22" i="7"/>
  <c r="T22" i="7"/>
  <c r="AB22" i="7"/>
  <c r="F23" i="7"/>
  <c r="S23" i="7"/>
  <c r="AA23" i="7"/>
  <c r="E24" i="7"/>
  <c r="AM24" i="7"/>
  <c r="D25" i="7"/>
  <c r="AL25" i="7"/>
  <c r="X26" i="7"/>
  <c r="AK26" i="7"/>
  <c r="W27" i="7"/>
  <c r="AJ27" i="7"/>
  <c r="I28" i="7"/>
  <c r="V28" i="7"/>
  <c r="H29" i="7"/>
  <c r="U29" i="7"/>
  <c r="AP29" i="7"/>
  <c r="D18" i="7"/>
  <c r="AL18" i="7"/>
  <c r="X19" i="7"/>
  <c r="AK19" i="7"/>
  <c r="W20" i="7"/>
  <c r="AJ20" i="7"/>
  <c r="I21" i="7"/>
  <c r="V21" i="7"/>
  <c r="H22" i="7"/>
  <c r="U22" i="7"/>
  <c r="AP22" i="7"/>
  <c r="G23" i="7"/>
  <c r="T23" i="7"/>
  <c r="AB23" i="7"/>
  <c r="F24" i="7"/>
  <c r="S24" i="7"/>
  <c r="AA24" i="7"/>
  <c r="E25" i="7"/>
  <c r="AM25" i="7"/>
  <c r="D26" i="7"/>
  <c r="AL26" i="7"/>
  <c r="X27" i="7"/>
  <c r="AK27" i="7"/>
  <c r="W28" i="7"/>
  <c r="AJ28" i="7"/>
  <c r="I29" i="7"/>
  <c r="V29" i="7"/>
  <c r="E18" i="7"/>
  <c r="L18" i="7" s="1"/>
  <c r="AM18" i="7"/>
  <c r="D19" i="7"/>
  <c r="AL19" i="7"/>
  <c r="X20" i="7"/>
  <c r="AK20" i="7"/>
  <c r="W21" i="7"/>
  <c r="AJ21" i="7"/>
  <c r="H32" i="6"/>
  <c r="H25" i="6"/>
  <c r="B25" i="6"/>
  <c r="B42" i="6"/>
  <c r="F27" i="6"/>
  <c r="F43" i="6"/>
  <c r="S37" i="6"/>
  <c r="S39" i="6"/>
  <c r="S31" i="6"/>
  <c r="S44" i="6"/>
  <c r="S36" i="6"/>
  <c r="S28" i="6"/>
  <c r="S41" i="6"/>
  <c r="S33" i="6"/>
  <c r="S38" i="6"/>
  <c r="S30" i="6"/>
  <c r="AP44" i="6"/>
  <c r="AP36" i="6"/>
  <c r="AP38" i="6"/>
  <c r="AP30" i="6"/>
  <c r="AP43" i="6"/>
  <c r="AP35" i="6"/>
  <c r="AP27" i="6"/>
  <c r="AP40" i="6"/>
  <c r="AP32" i="6"/>
  <c r="AP37" i="6"/>
  <c r="AP29" i="6"/>
  <c r="AG34" i="6"/>
  <c r="AG37" i="6"/>
  <c r="E43" i="6"/>
  <c r="E35" i="6"/>
  <c r="E37" i="6"/>
  <c r="E29" i="6"/>
  <c r="E42" i="6"/>
  <c r="E34" i="6"/>
  <c r="E26" i="6"/>
  <c r="E39" i="6"/>
  <c r="E31" i="6"/>
  <c r="E44" i="6"/>
  <c r="E36" i="6"/>
  <c r="E28" i="6"/>
  <c r="T42" i="6"/>
  <c r="T34" i="6"/>
  <c r="T44" i="6"/>
  <c r="T36" i="6"/>
  <c r="T28" i="6"/>
  <c r="T41" i="6"/>
  <c r="T33" i="6"/>
  <c r="T38" i="6"/>
  <c r="T30" i="6"/>
  <c r="T43" i="6"/>
  <c r="T35" i="6"/>
  <c r="T27" i="6"/>
  <c r="G37" i="6"/>
  <c r="G39" i="6"/>
  <c r="G31" i="6"/>
  <c r="G44" i="6"/>
  <c r="G36" i="6"/>
  <c r="G28" i="6"/>
  <c r="G41" i="6"/>
  <c r="G33" i="6"/>
  <c r="G38" i="6"/>
  <c r="G30" i="6"/>
  <c r="U39" i="6"/>
  <c r="U41" i="6"/>
  <c r="U33" i="6"/>
  <c r="U38" i="6"/>
  <c r="U30" i="6"/>
  <c r="U43" i="6"/>
  <c r="U35" i="6"/>
  <c r="U27" i="6"/>
  <c r="U40" i="6"/>
  <c r="U32" i="6"/>
  <c r="AI41" i="6"/>
  <c r="AI33" i="6"/>
  <c r="AI43" i="6"/>
  <c r="AI35" i="6"/>
  <c r="AI27" i="6"/>
  <c r="AI40" i="6"/>
  <c r="AI32" i="6"/>
  <c r="AI37" i="6"/>
  <c r="AI29" i="6"/>
  <c r="AI42" i="6"/>
  <c r="AI34" i="6"/>
  <c r="AI26" i="6"/>
  <c r="AP25" i="6"/>
  <c r="S26" i="6"/>
  <c r="AG28" i="6"/>
  <c r="F29" i="6"/>
  <c r="Z29" i="6"/>
  <c r="T31" i="6"/>
  <c r="AN31" i="6"/>
  <c r="AN32" i="6"/>
  <c r="G34" i="6"/>
  <c r="AH34" i="6"/>
  <c r="R35" i="6"/>
  <c r="H37" i="6"/>
  <c r="R38" i="6"/>
  <c r="AG42" i="6"/>
  <c r="AO39" i="6"/>
  <c r="AO44" i="6"/>
  <c r="AO41" i="6"/>
  <c r="AO33" i="6"/>
  <c r="AO25" i="6"/>
  <c r="AO38" i="6"/>
  <c r="AO30" i="6"/>
  <c r="AO43" i="6"/>
  <c r="AO35" i="6"/>
  <c r="AO27" i="6"/>
  <c r="AO40" i="6"/>
  <c r="AO32" i="6"/>
  <c r="AG26" i="6"/>
  <c r="H42" i="6"/>
  <c r="H34" i="6"/>
  <c r="H44" i="6"/>
  <c r="H36" i="6"/>
  <c r="H28" i="6"/>
  <c r="H41" i="6"/>
  <c r="H33" i="6"/>
  <c r="H38" i="6"/>
  <c r="H30" i="6"/>
  <c r="H43" i="6"/>
  <c r="H35" i="6"/>
  <c r="H27" i="6"/>
  <c r="V44" i="6"/>
  <c r="V36" i="6"/>
  <c r="V38" i="6"/>
  <c r="V30" i="6"/>
  <c r="V43" i="6"/>
  <c r="V35" i="6"/>
  <c r="V27" i="6"/>
  <c r="V40" i="6"/>
  <c r="V32" i="6"/>
  <c r="V37" i="6"/>
  <c r="V29" i="6"/>
  <c r="AJ38" i="6"/>
  <c r="AJ40" i="6"/>
  <c r="AJ32" i="6"/>
  <c r="AJ37" i="6"/>
  <c r="AJ29" i="6"/>
  <c r="AJ42" i="6"/>
  <c r="AJ34" i="6"/>
  <c r="AJ26" i="6"/>
  <c r="AJ39" i="6"/>
  <c r="AJ31" i="6"/>
  <c r="T26" i="6"/>
  <c r="AN26" i="6"/>
  <c r="AH28" i="6"/>
  <c r="G29" i="6"/>
  <c r="D30" i="6"/>
  <c r="U31" i="6"/>
  <c r="AO31" i="6"/>
  <c r="S32" i="6"/>
  <c r="S35" i="6"/>
  <c r="AG36" i="6"/>
  <c r="AN37" i="6"/>
  <c r="AH39" i="6"/>
  <c r="AN40" i="6"/>
  <c r="G42" i="6"/>
  <c r="AH42" i="6"/>
  <c r="R43" i="6"/>
  <c r="I39" i="6"/>
  <c r="I41" i="6"/>
  <c r="I33" i="6"/>
  <c r="I38" i="6"/>
  <c r="I30" i="6"/>
  <c r="I43" i="6"/>
  <c r="I35" i="6"/>
  <c r="I27" i="6"/>
  <c r="I40" i="6"/>
  <c r="I32" i="6"/>
  <c r="W41" i="6"/>
  <c r="W33" i="6"/>
  <c r="W43" i="6"/>
  <c r="W35" i="6"/>
  <c r="W27" i="6"/>
  <c r="W40" i="6"/>
  <c r="W32" i="6"/>
  <c r="W37" i="6"/>
  <c r="W29" i="6"/>
  <c r="W42" i="6"/>
  <c r="W34" i="6"/>
  <c r="W26" i="6"/>
  <c r="AK43" i="6"/>
  <c r="AK35" i="6"/>
  <c r="AK37" i="6"/>
  <c r="AK29" i="6"/>
  <c r="AK42" i="6"/>
  <c r="AK34" i="6"/>
  <c r="AK26" i="6"/>
  <c r="AK39" i="6"/>
  <c r="AK31" i="6"/>
  <c r="AK44" i="6"/>
  <c r="AK36" i="6"/>
  <c r="AK28" i="6"/>
  <c r="D25" i="6"/>
  <c r="X25" i="6"/>
  <c r="U26" i="6"/>
  <c r="AO26" i="6"/>
  <c r="R27" i="6"/>
  <c r="AI28" i="6"/>
  <c r="H29" i="6"/>
  <c r="E30" i="6"/>
  <c r="Y30" i="6"/>
  <c r="B31" i="6"/>
  <c r="V31" i="6"/>
  <c r="AP31" i="6"/>
  <c r="T32" i="6"/>
  <c r="D33" i="6"/>
  <c r="AH33" i="6"/>
  <c r="AO34" i="6"/>
  <c r="D36" i="6"/>
  <c r="AI36" i="6"/>
  <c r="R37" i="6"/>
  <c r="AO37" i="6"/>
  <c r="Y38" i="6"/>
  <c r="H39" i="6"/>
  <c r="AI39" i="6"/>
  <c r="S40" i="6"/>
  <c r="Y41" i="6"/>
  <c r="AC41" i="6" s="1"/>
  <c r="I42" i="6"/>
  <c r="AM42" i="6"/>
  <c r="S43" i="6"/>
  <c r="C44" i="6"/>
  <c r="AG39" i="6"/>
  <c r="AG41" i="6"/>
  <c r="AG33" i="6"/>
  <c r="AG25" i="6"/>
  <c r="AG38" i="6"/>
  <c r="AG30" i="6"/>
  <c r="AG43" i="6"/>
  <c r="AG35" i="6"/>
  <c r="AG27" i="6"/>
  <c r="AG40" i="6"/>
  <c r="AG32" i="6"/>
  <c r="F40" i="6"/>
  <c r="F42" i="6"/>
  <c r="F34" i="6"/>
  <c r="F26" i="6"/>
  <c r="F39" i="6"/>
  <c r="F31" i="6"/>
  <c r="F44" i="6"/>
  <c r="F36" i="6"/>
  <c r="F28" i="6"/>
  <c r="F41" i="6"/>
  <c r="F33" i="6"/>
  <c r="AH26" i="6"/>
  <c r="B44" i="6"/>
  <c r="B36" i="6"/>
  <c r="B38" i="6"/>
  <c r="B30" i="6"/>
  <c r="B43" i="6"/>
  <c r="B35" i="6"/>
  <c r="B27" i="6"/>
  <c r="B40" i="6"/>
  <c r="B32" i="6"/>
  <c r="B37" i="6"/>
  <c r="B29" i="6"/>
  <c r="P38" i="6"/>
  <c r="P40" i="6"/>
  <c r="P32" i="6"/>
  <c r="P37" i="6"/>
  <c r="P29" i="6"/>
  <c r="P42" i="6"/>
  <c r="P34" i="6"/>
  <c r="P26" i="6"/>
  <c r="P39" i="6"/>
  <c r="P31" i="6"/>
  <c r="X38" i="6"/>
  <c r="X40" i="6"/>
  <c r="X32" i="6"/>
  <c r="X37" i="6"/>
  <c r="X29" i="6"/>
  <c r="X42" i="6"/>
  <c r="X34" i="6"/>
  <c r="X26" i="6"/>
  <c r="X39" i="6"/>
  <c r="X31" i="6"/>
  <c r="AL40" i="6"/>
  <c r="AL32" i="6"/>
  <c r="AL42" i="6"/>
  <c r="AL34" i="6"/>
  <c r="AL26" i="6"/>
  <c r="AL39" i="6"/>
  <c r="AL31" i="6"/>
  <c r="AL44" i="6"/>
  <c r="AL36" i="6"/>
  <c r="AL28" i="6"/>
  <c r="AL41" i="6"/>
  <c r="AL33" i="6"/>
  <c r="AL25" i="6"/>
  <c r="E25" i="6"/>
  <c r="B26" i="6"/>
  <c r="V26" i="6"/>
  <c r="AP26" i="6"/>
  <c r="S27" i="6"/>
  <c r="P28" i="6"/>
  <c r="AJ28" i="6"/>
  <c r="I29" i="6"/>
  <c r="AG29" i="6"/>
  <c r="F30" i="6"/>
  <c r="Z30" i="6"/>
  <c r="C31" i="6"/>
  <c r="W31" i="6"/>
  <c r="E33" i="6"/>
  <c r="AJ33" i="6"/>
  <c r="S34" i="6"/>
  <c r="AP34" i="6"/>
  <c r="Z35" i="6"/>
  <c r="I36" i="6"/>
  <c r="AJ36" i="6"/>
  <c r="T37" i="6"/>
  <c r="Z38" i="6"/>
  <c r="T40" i="6"/>
  <c r="D41" i="6"/>
  <c r="AH41" i="6"/>
  <c r="AO42" i="6"/>
  <c r="X43" i="6"/>
  <c r="D44" i="6"/>
  <c r="AI44" i="6"/>
  <c r="AO29" i="6"/>
  <c r="C41" i="6"/>
  <c r="C33" i="6"/>
  <c r="C43" i="6"/>
  <c r="C35" i="6"/>
  <c r="C27" i="6"/>
  <c r="C40" i="6"/>
  <c r="C32" i="6"/>
  <c r="C37" i="6"/>
  <c r="C29" i="6"/>
  <c r="C42" i="6"/>
  <c r="C34" i="6"/>
  <c r="C26" i="6"/>
  <c r="Q43" i="6"/>
  <c r="Q35" i="6"/>
  <c r="AC35" i="6" s="1"/>
  <c r="Q37" i="6"/>
  <c r="Q29" i="6"/>
  <c r="Q42" i="6"/>
  <c r="Q34" i="6"/>
  <c r="Q26" i="6"/>
  <c r="Q39" i="6"/>
  <c r="Q31" i="6"/>
  <c r="Q44" i="6"/>
  <c r="Q36" i="6"/>
  <c r="AC36" i="6" s="1"/>
  <c r="Q28" i="6"/>
  <c r="Y43" i="6"/>
  <c r="Y35" i="6"/>
  <c r="AB35" i="6" s="1"/>
  <c r="Y37" i="6"/>
  <c r="Y29" i="6"/>
  <c r="Y42" i="6"/>
  <c r="Y34" i="6"/>
  <c r="Y26" i="6"/>
  <c r="Y39" i="6"/>
  <c r="Y31" i="6"/>
  <c r="Y44" i="6"/>
  <c r="Y36" i="6"/>
  <c r="Y28" i="6"/>
  <c r="AM37" i="6"/>
  <c r="AM39" i="6"/>
  <c r="AM31" i="6"/>
  <c r="AM44" i="6"/>
  <c r="AM36" i="6"/>
  <c r="AM28" i="6"/>
  <c r="AM41" i="6"/>
  <c r="AM33" i="6"/>
  <c r="AM25" i="6"/>
  <c r="AM38" i="6"/>
  <c r="AM30" i="6"/>
  <c r="F25" i="6"/>
  <c r="R25" i="6"/>
  <c r="G26" i="6"/>
  <c r="D27" i="6"/>
  <c r="X27" i="6"/>
  <c r="U28" i="6"/>
  <c r="AO28" i="6"/>
  <c r="AL29" i="6"/>
  <c r="AI30" i="6"/>
  <c r="H31" i="6"/>
  <c r="E32" i="6"/>
  <c r="AK33" i="6"/>
  <c r="U34" i="6"/>
  <c r="AO36" i="6"/>
  <c r="U37" i="6"/>
  <c r="E38" i="6"/>
  <c r="AI38" i="6"/>
  <c r="AP39" i="6"/>
  <c r="Y40" i="6"/>
  <c r="E41" i="6"/>
  <c r="AJ41" i="6"/>
  <c r="S42" i="6"/>
  <c r="AP42" i="6"/>
  <c r="I44" i="6"/>
  <c r="AJ44" i="6"/>
  <c r="E40" i="6"/>
  <c r="AH44" i="6"/>
  <c r="AH36" i="6"/>
  <c r="AH38" i="6"/>
  <c r="AH30" i="6"/>
  <c r="AH43" i="6"/>
  <c r="AH35" i="6"/>
  <c r="AH27" i="6"/>
  <c r="AH40" i="6"/>
  <c r="AH32" i="6"/>
  <c r="AH37" i="6"/>
  <c r="AH29" i="6"/>
  <c r="D38" i="6"/>
  <c r="D40" i="6"/>
  <c r="D32" i="6"/>
  <c r="D37" i="6"/>
  <c r="D29" i="6"/>
  <c r="D42" i="6"/>
  <c r="D34" i="6"/>
  <c r="L34" i="6" s="1"/>
  <c r="D26" i="6"/>
  <c r="D39" i="6"/>
  <c r="D31" i="6"/>
  <c r="R40" i="6"/>
  <c r="R32" i="6"/>
  <c r="R42" i="6"/>
  <c r="R34" i="6"/>
  <c r="R26" i="6"/>
  <c r="R39" i="6"/>
  <c r="R31" i="6"/>
  <c r="R44" i="6"/>
  <c r="R36" i="6"/>
  <c r="R28" i="6"/>
  <c r="R41" i="6"/>
  <c r="R33" i="6"/>
  <c r="Z40" i="6"/>
  <c r="Z32" i="6"/>
  <c r="Z42" i="6"/>
  <c r="Z34" i="6"/>
  <c r="Z26" i="6"/>
  <c r="Z39" i="6"/>
  <c r="Z31" i="6"/>
  <c r="Z44" i="6"/>
  <c r="Z36" i="6"/>
  <c r="Z28" i="6"/>
  <c r="Z41" i="6"/>
  <c r="Z33" i="6"/>
  <c r="Z25" i="6"/>
  <c r="AN42" i="6"/>
  <c r="AN34" i="6"/>
  <c r="AN44" i="6"/>
  <c r="AN36" i="6"/>
  <c r="AN28" i="6"/>
  <c r="AN41" i="6"/>
  <c r="AN33" i="6"/>
  <c r="AN25" i="6"/>
  <c r="AN38" i="6"/>
  <c r="AN30" i="6"/>
  <c r="AN43" i="6"/>
  <c r="AN35" i="6"/>
  <c r="AN27" i="6"/>
  <c r="G25" i="6"/>
  <c r="S25" i="6"/>
  <c r="AI25" i="6"/>
  <c r="H26" i="6"/>
  <c r="E27" i="6"/>
  <c r="V28" i="6"/>
  <c r="AP28" i="6"/>
  <c r="S29" i="6"/>
  <c r="AJ30" i="6"/>
  <c r="AG31" i="6"/>
  <c r="F32" i="6"/>
  <c r="AP33" i="6"/>
  <c r="V34" i="6"/>
  <c r="F35" i="6"/>
  <c r="AJ35" i="6"/>
  <c r="Z37" i="6"/>
  <c r="F38" i="6"/>
  <c r="T39" i="6"/>
  <c r="U42" i="6"/>
  <c r="D43" i="6"/>
  <c r="G22" i="5"/>
  <c r="G25" i="5" s="1"/>
  <c r="P22" i="5"/>
  <c r="V22" i="5"/>
  <c r="U22" i="5"/>
  <c r="T22" i="5"/>
  <c r="S22" i="5"/>
  <c r="R22" i="5"/>
  <c r="Q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E25" i="5"/>
  <c r="F25" i="5"/>
  <c r="E26" i="5"/>
  <c r="C27" i="5"/>
  <c r="F27" i="5"/>
  <c r="H27" i="5"/>
  <c r="E28" i="5"/>
  <c r="C29" i="5"/>
  <c r="F29" i="5"/>
  <c r="H29" i="5"/>
  <c r="E30" i="5"/>
  <c r="C31" i="5"/>
  <c r="F31" i="5"/>
  <c r="H31" i="5"/>
  <c r="E32" i="5"/>
  <c r="C33" i="5"/>
  <c r="E34" i="5"/>
  <c r="F34" i="5"/>
  <c r="E36" i="5"/>
  <c r="F36" i="5"/>
  <c r="E38" i="5"/>
  <c r="F38" i="5"/>
  <c r="E40" i="5"/>
  <c r="F40" i="5"/>
  <c r="E42" i="5"/>
  <c r="F42" i="5"/>
  <c r="E44" i="5"/>
  <c r="F44" i="5"/>
  <c r="B36" i="5"/>
  <c r="B44" i="5"/>
  <c r="B29" i="5"/>
  <c r="B30" i="5"/>
  <c r="B33" i="5"/>
  <c r="B34" i="5"/>
  <c r="B38" i="5"/>
  <c r="B39" i="5"/>
  <c r="B42" i="5"/>
  <c r="B43" i="5"/>
  <c r="C22" i="5"/>
  <c r="C26" i="5" s="1"/>
  <c r="D22" i="5"/>
  <c r="D25" i="5" s="1"/>
  <c r="E22" i="5"/>
  <c r="E27" i="5" s="1"/>
  <c r="F22" i="5"/>
  <c r="F33" i="5" s="1"/>
  <c r="H22" i="5"/>
  <c r="H26" i="5" s="1"/>
  <c r="I22" i="5"/>
  <c r="I34" i="5" s="1"/>
  <c r="B22" i="5"/>
  <c r="B28" i="5" s="1"/>
  <c r="I39" i="5" l="1"/>
  <c r="D37" i="5"/>
  <c r="D33" i="5"/>
  <c r="C43" i="5"/>
  <c r="C37" i="5"/>
  <c r="C35" i="5"/>
  <c r="H33" i="5"/>
  <c r="D32" i="5"/>
  <c r="I30" i="5"/>
  <c r="I28" i="5"/>
  <c r="D26" i="5"/>
  <c r="AB27" i="6"/>
  <c r="B26" i="5"/>
  <c r="B40" i="5"/>
  <c r="B35" i="5"/>
  <c r="B31" i="5"/>
  <c r="B27" i="5"/>
  <c r="H44" i="5"/>
  <c r="C44" i="5"/>
  <c r="E43" i="5"/>
  <c r="H42" i="5"/>
  <c r="C42" i="5"/>
  <c r="E41" i="5"/>
  <c r="H40" i="5"/>
  <c r="C40" i="5"/>
  <c r="E39" i="5"/>
  <c r="H38" i="5"/>
  <c r="C38" i="5"/>
  <c r="E37" i="5"/>
  <c r="H36" i="5"/>
  <c r="C36" i="5"/>
  <c r="E35" i="5"/>
  <c r="H34" i="5"/>
  <c r="C34" i="5"/>
  <c r="E33" i="5"/>
  <c r="F32" i="5"/>
  <c r="I31" i="5"/>
  <c r="D31" i="5"/>
  <c r="F30" i="5"/>
  <c r="I29" i="5"/>
  <c r="D29" i="5"/>
  <c r="F28" i="5"/>
  <c r="I27" i="5"/>
  <c r="D27" i="5"/>
  <c r="F26" i="5"/>
  <c r="H25" i="5"/>
  <c r="C25" i="5"/>
  <c r="R40" i="5"/>
  <c r="R39" i="5"/>
  <c r="R38" i="5"/>
  <c r="R37" i="5"/>
  <c r="R43" i="5"/>
  <c r="R30" i="5"/>
  <c r="R28" i="5"/>
  <c r="R25" i="5"/>
  <c r="R44" i="5"/>
  <c r="R35" i="5"/>
  <c r="R33" i="5"/>
  <c r="R29" i="5"/>
  <c r="R41" i="5"/>
  <c r="R36" i="5"/>
  <c r="R34" i="5"/>
  <c r="R26" i="5"/>
  <c r="R31" i="5"/>
  <c r="R42" i="5"/>
  <c r="R32" i="5"/>
  <c r="R27" i="5"/>
  <c r="V40" i="5"/>
  <c r="V39" i="5"/>
  <c r="V38" i="5"/>
  <c r="V37" i="5"/>
  <c r="V36" i="5"/>
  <c r="V26" i="5"/>
  <c r="V34" i="5"/>
  <c r="V32" i="5"/>
  <c r="V30" i="5"/>
  <c r="V28" i="5"/>
  <c r="V43" i="5"/>
  <c r="V41" i="5"/>
  <c r="V31" i="5"/>
  <c r="V27" i="5"/>
  <c r="V42" i="5"/>
  <c r="V35" i="5"/>
  <c r="V33" i="5"/>
  <c r="V29" i="5"/>
  <c r="V25" i="5"/>
  <c r="V44" i="5"/>
  <c r="AR44" i="6"/>
  <c r="M22" i="7"/>
  <c r="M18" i="7"/>
  <c r="L20" i="7"/>
  <c r="L22" i="7"/>
  <c r="AU29" i="7"/>
  <c r="AE25" i="7"/>
  <c r="AD19" i="7"/>
  <c r="AR37" i="5"/>
  <c r="AS37" i="5"/>
  <c r="AR31" i="5"/>
  <c r="AS31" i="5"/>
  <c r="AS34" i="5"/>
  <c r="AR34" i="5"/>
  <c r="AS42" i="5"/>
  <c r="AR42" i="5"/>
  <c r="AR26" i="5"/>
  <c r="AS26" i="5"/>
  <c r="AS39" i="5"/>
  <c r="AR30" i="5"/>
  <c r="AS32" i="5"/>
  <c r="AR41" i="5"/>
  <c r="I43" i="5"/>
  <c r="I37" i="5"/>
  <c r="D35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43" i="5"/>
  <c r="S42" i="5"/>
  <c r="S41" i="5"/>
  <c r="S44" i="5"/>
  <c r="S25" i="5"/>
  <c r="S27" i="5"/>
  <c r="S26" i="5"/>
  <c r="P44" i="5"/>
  <c r="P43" i="5"/>
  <c r="P42" i="5"/>
  <c r="P25" i="5"/>
  <c r="P41" i="5"/>
  <c r="P40" i="5"/>
  <c r="P39" i="5"/>
  <c r="P38" i="5"/>
  <c r="P37" i="5"/>
  <c r="P36" i="5"/>
  <c r="P34" i="5"/>
  <c r="P32" i="5"/>
  <c r="P33" i="5"/>
  <c r="P31" i="5"/>
  <c r="P29" i="5"/>
  <c r="P30" i="5"/>
  <c r="P28" i="5"/>
  <c r="P27" i="5"/>
  <c r="P26" i="5"/>
  <c r="P35" i="5"/>
  <c r="AB36" i="6"/>
  <c r="AT29" i="7"/>
  <c r="L29" i="7"/>
  <c r="M28" i="7"/>
  <c r="M27" i="7"/>
  <c r="AE26" i="7"/>
  <c r="M20" i="7"/>
  <c r="L19" i="7"/>
  <c r="AS25" i="5"/>
  <c r="AR25" i="5"/>
  <c r="AR33" i="5"/>
  <c r="AS33" i="5"/>
  <c r="AS36" i="5"/>
  <c r="AR36" i="5"/>
  <c r="AS44" i="5"/>
  <c r="AR44" i="5"/>
  <c r="I41" i="5"/>
  <c r="D39" i="5"/>
  <c r="H41" i="5"/>
  <c r="C39" i="5"/>
  <c r="H35" i="5"/>
  <c r="I32" i="5"/>
  <c r="I25" i="5"/>
  <c r="AC44" i="6"/>
  <c r="AB30" i="6"/>
  <c r="AS27" i="5"/>
  <c r="AR27" i="5"/>
  <c r="AR35" i="5"/>
  <c r="AS35" i="5"/>
  <c r="AS38" i="5"/>
  <c r="AR38" i="5"/>
  <c r="D43" i="5"/>
  <c r="D41" i="5"/>
  <c r="I35" i="5"/>
  <c r="I33" i="5"/>
  <c r="H43" i="5"/>
  <c r="C41" i="5"/>
  <c r="H39" i="5"/>
  <c r="H37" i="5"/>
  <c r="D30" i="5"/>
  <c r="D28" i="5"/>
  <c r="I26" i="5"/>
  <c r="T43" i="5"/>
  <c r="T42" i="5"/>
  <c r="T41" i="5"/>
  <c r="T44" i="5"/>
  <c r="T35" i="5"/>
  <c r="T33" i="5"/>
  <c r="T31" i="5"/>
  <c r="T29" i="5"/>
  <c r="T27" i="5"/>
  <c r="T26" i="5"/>
  <c r="T25" i="5"/>
  <c r="T40" i="5"/>
  <c r="T37" i="5"/>
  <c r="T36" i="5"/>
  <c r="T34" i="5"/>
  <c r="T30" i="5"/>
  <c r="T38" i="5"/>
  <c r="T32" i="5"/>
  <c r="T28" i="5"/>
  <c r="T39" i="5"/>
  <c r="AS44" i="6"/>
  <c r="AC30" i="6"/>
  <c r="B25" i="5"/>
  <c r="B41" i="5"/>
  <c r="B37" i="5"/>
  <c r="B32" i="5"/>
  <c r="I44" i="5"/>
  <c r="D44" i="5"/>
  <c r="F43" i="5"/>
  <c r="I42" i="5"/>
  <c r="D42" i="5"/>
  <c r="F41" i="5"/>
  <c r="I40" i="5"/>
  <c r="D40" i="5"/>
  <c r="F39" i="5"/>
  <c r="I38" i="5"/>
  <c r="D38" i="5"/>
  <c r="F37" i="5"/>
  <c r="I36" i="5"/>
  <c r="D36" i="5"/>
  <c r="F35" i="5"/>
  <c r="D34" i="5"/>
  <c r="H32" i="5"/>
  <c r="C32" i="5"/>
  <c r="E31" i="5"/>
  <c r="H30" i="5"/>
  <c r="C30" i="5"/>
  <c r="E29" i="5"/>
  <c r="H28" i="5"/>
  <c r="C28" i="5"/>
  <c r="Q44" i="5"/>
  <c r="Q40" i="5"/>
  <c r="Q37" i="5"/>
  <c r="Q43" i="5"/>
  <c r="Q42" i="5"/>
  <c r="Q41" i="5"/>
  <c r="Q36" i="5"/>
  <c r="Q34" i="5"/>
  <c r="Q32" i="5"/>
  <c r="Q30" i="5"/>
  <c r="Q28" i="5"/>
  <c r="Q27" i="5"/>
  <c r="Q26" i="5"/>
  <c r="Q25" i="5"/>
  <c r="Q35" i="5"/>
  <c r="Q33" i="5"/>
  <c r="Q29" i="5"/>
  <c r="Q39" i="5"/>
  <c r="Q31" i="5"/>
  <c r="Q38" i="5"/>
  <c r="U44" i="5"/>
  <c r="U35" i="5"/>
  <c r="U33" i="5"/>
  <c r="U31" i="5"/>
  <c r="U27" i="5"/>
  <c r="U26" i="5"/>
  <c r="U25" i="5"/>
  <c r="U39" i="5"/>
  <c r="U38" i="5"/>
  <c r="U36" i="5"/>
  <c r="U30" i="5"/>
  <c r="U28" i="5"/>
  <c r="U42" i="5"/>
  <c r="U40" i="5"/>
  <c r="U37" i="5"/>
  <c r="U34" i="5"/>
  <c r="U32" i="5"/>
  <c r="U43" i="5"/>
  <c r="U29" i="5"/>
  <c r="U41" i="5"/>
  <c r="AB41" i="6"/>
  <c r="AC25" i="6"/>
  <c r="L41" i="6"/>
  <c r="AB43" i="6"/>
  <c r="AD27" i="7"/>
  <c r="AD23" i="7"/>
  <c r="AD26" i="7"/>
  <c r="AR29" i="5"/>
  <c r="AS29" i="5"/>
  <c r="AR43" i="5"/>
  <c r="AS43" i="5"/>
  <c r="AR40" i="5"/>
  <c r="AS40" i="5"/>
  <c r="AE18" i="7"/>
  <c r="AD18" i="7"/>
  <c r="AE27" i="7"/>
  <c r="AU22" i="7"/>
  <c r="M24" i="7"/>
  <c r="L24" i="7"/>
  <c r="AE28" i="7"/>
  <c r="AD28" i="7"/>
  <c r="AU23" i="7"/>
  <c r="AT23" i="7"/>
  <c r="M19" i="7"/>
  <c r="AU27" i="7"/>
  <c r="AT27" i="7"/>
  <c r="AU26" i="7"/>
  <c r="AT26" i="7"/>
  <c r="AE21" i="7"/>
  <c r="AD21" i="7"/>
  <c r="AE19" i="7"/>
  <c r="AU28" i="7"/>
  <c r="AT28" i="7"/>
  <c r="L21" i="7"/>
  <c r="AE23" i="7"/>
  <c r="AD24" i="7"/>
  <c r="AD25" i="7"/>
  <c r="M23" i="7"/>
  <c r="L23" i="7"/>
  <c r="M26" i="7"/>
  <c r="L26" i="7"/>
  <c r="AU20" i="7"/>
  <c r="AT20" i="7"/>
  <c r="AD22" i="7"/>
  <c r="AE29" i="7"/>
  <c r="AD29" i="7"/>
  <c r="AU24" i="7"/>
  <c r="AT24" i="7"/>
  <c r="AE20" i="7"/>
  <c r="AD20" i="7"/>
  <c r="AE22" i="7"/>
  <c r="AU19" i="7"/>
  <c r="AT19" i="7"/>
  <c r="M21" i="7"/>
  <c r="AT22" i="7"/>
  <c r="M25" i="7"/>
  <c r="AU18" i="7"/>
  <c r="AT18" i="7"/>
  <c r="AU25" i="7"/>
  <c r="AT25" i="7"/>
  <c r="AU21" i="7"/>
  <c r="AT21" i="7"/>
  <c r="AB33" i="6"/>
  <c r="K28" i="6"/>
  <c r="L28" i="6"/>
  <c r="L39" i="6"/>
  <c r="L42" i="6"/>
  <c r="L33" i="6"/>
  <c r="K25" i="6"/>
  <c r="K39" i="6"/>
  <c r="K30" i="6"/>
  <c r="L30" i="6"/>
  <c r="L29" i="6"/>
  <c r="K29" i="6"/>
  <c r="AS40" i="6"/>
  <c r="AR40" i="6"/>
  <c r="AR36" i="6"/>
  <c r="AS36" i="6"/>
  <c r="AC33" i="6"/>
  <c r="AC28" i="6"/>
  <c r="AB28" i="6"/>
  <c r="AC34" i="6"/>
  <c r="AB34" i="6"/>
  <c r="L37" i="6"/>
  <c r="K37" i="6"/>
  <c r="K36" i="6"/>
  <c r="L36" i="6"/>
  <c r="AR27" i="6"/>
  <c r="AS27" i="6"/>
  <c r="AS39" i="6"/>
  <c r="AR39" i="6"/>
  <c r="AC27" i="6"/>
  <c r="AC38" i="6"/>
  <c r="AB38" i="6"/>
  <c r="AR33" i="6"/>
  <c r="AS33" i="6"/>
  <c r="L25" i="6"/>
  <c r="AC26" i="6"/>
  <c r="AB26" i="6"/>
  <c r="K38" i="6"/>
  <c r="L38" i="6"/>
  <c r="AR41" i="6"/>
  <c r="AS41" i="6"/>
  <c r="K34" i="6"/>
  <c r="AS28" i="6"/>
  <c r="AR28" i="6"/>
  <c r="AS34" i="6"/>
  <c r="AR34" i="6"/>
  <c r="K33" i="6"/>
  <c r="AC42" i="6"/>
  <c r="AB42" i="6"/>
  <c r="L32" i="6"/>
  <c r="K32" i="6"/>
  <c r="K44" i="6"/>
  <c r="L44" i="6"/>
  <c r="AR35" i="6"/>
  <c r="AS35" i="6"/>
  <c r="AS31" i="6"/>
  <c r="AR31" i="6"/>
  <c r="AR43" i="6"/>
  <c r="AS43" i="6"/>
  <c r="AC43" i="6"/>
  <c r="AC29" i="6"/>
  <c r="AB29" i="6"/>
  <c r="K42" i="6"/>
  <c r="L27" i="6"/>
  <c r="K27" i="6"/>
  <c r="AS42" i="6"/>
  <c r="AR42" i="6"/>
  <c r="AB25" i="6"/>
  <c r="L40" i="6"/>
  <c r="K40" i="6"/>
  <c r="AB37" i="6"/>
  <c r="AC37" i="6"/>
  <c r="AS30" i="6"/>
  <c r="AR30" i="6"/>
  <c r="AB44" i="6"/>
  <c r="L26" i="6"/>
  <c r="K26" i="6"/>
  <c r="AC32" i="6"/>
  <c r="AB32" i="6"/>
  <c r="L35" i="6"/>
  <c r="K35" i="6"/>
  <c r="AS38" i="6"/>
  <c r="AR38" i="6"/>
  <c r="AS29" i="6"/>
  <c r="AR29" i="6"/>
  <c r="AB31" i="6"/>
  <c r="AC31" i="6"/>
  <c r="AB40" i="6"/>
  <c r="AC40" i="6"/>
  <c r="L43" i="6"/>
  <c r="K43" i="6"/>
  <c r="AS25" i="6"/>
  <c r="AR25" i="6"/>
  <c r="K31" i="6"/>
  <c r="L31" i="6"/>
  <c r="AS26" i="6"/>
  <c r="AR26" i="6"/>
  <c r="AS37" i="6"/>
  <c r="AR37" i="6"/>
  <c r="K41" i="6"/>
  <c r="AB39" i="6"/>
  <c r="AC39" i="6"/>
  <c r="AS32" i="6"/>
  <c r="AR32" i="6"/>
  <c r="K25" i="5"/>
  <c r="L25" i="5"/>
  <c r="G26" i="5"/>
  <c r="G41" i="5"/>
  <c r="G34" i="5"/>
  <c r="G27" i="5"/>
  <c r="G42" i="5"/>
  <c r="G35" i="5"/>
  <c r="G28" i="5"/>
  <c r="G36" i="5"/>
  <c r="G37" i="5"/>
  <c r="G30" i="5"/>
  <c r="G40" i="5"/>
  <c r="G33" i="5"/>
  <c r="G29" i="5"/>
  <c r="G44" i="5"/>
  <c r="G38" i="5"/>
  <c r="G31" i="5"/>
  <c r="G43" i="5"/>
  <c r="G39" i="5"/>
  <c r="G32" i="5"/>
  <c r="AC35" i="5" l="1"/>
  <c r="AB35" i="5"/>
  <c r="AB30" i="5"/>
  <c r="AC30" i="5"/>
  <c r="AB32" i="5"/>
  <c r="AC32" i="5"/>
  <c r="AB38" i="5"/>
  <c r="AC38" i="5"/>
  <c r="AC25" i="5"/>
  <c r="AB25" i="5"/>
  <c r="AB26" i="5"/>
  <c r="AC26" i="5"/>
  <c r="AB29" i="5"/>
  <c r="AC29" i="5"/>
  <c r="AB34" i="5"/>
  <c r="AC34" i="5"/>
  <c r="AC39" i="5"/>
  <c r="AB39" i="5"/>
  <c r="AB42" i="5"/>
  <c r="AC42" i="5"/>
  <c r="AB27" i="5"/>
  <c r="AC27" i="5"/>
  <c r="AC31" i="5"/>
  <c r="AB31" i="5"/>
  <c r="AB36" i="5"/>
  <c r="AC36" i="5"/>
  <c r="AB40" i="5"/>
  <c r="AC40" i="5"/>
  <c r="AB43" i="5"/>
  <c r="AC43" i="5"/>
  <c r="AB28" i="5"/>
  <c r="AC28" i="5"/>
  <c r="AC33" i="5"/>
  <c r="AB33" i="5"/>
  <c r="AB37" i="5"/>
  <c r="AC37" i="5"/>
  <c r="AC41" i="5"/>
  <c r="AB41" i="5"/>
  <c r="AB44" i="5"/>
  <c r="AC44" i="5"/>
  <c r="L36" i="5"/>
  <c r="K36" i="5"/>
  <c r="K44" i="5"/>
  <c r="L44" i="5"/>
  <c r="L35" i="5"/>
  <c r="K35" i="5"/>
  <c r="L33" i="5"/>
  <c r="K33" i="5"/>
  <c r="L27" i="5"/>
  <c r="K27" i="5"/>
  <c r="K32" i="5"/>
  <c r="L32" i="5"/>
  <c r="K40" i="5"/>
  <c r="L40" i="5"/>
  <c r="L34" i="5"/>
  <c r="K34" i="5"/>
  <c r="L42" i="5"/>
  <c r="K42" i="5"/>
  <c r="K39" i="5"/>
  <c r="L39" i="5"/>
  <c r="K30" i="5"/>
  <c r="L30" i="5"/>
  <c r="K41" i="5"/>
  <c r="L41" i="5"/>
  <c r="K31" i="5"/>
  <c r="L31" i="5"/>
  <c r="K29" i="5"/>
  <c r="L29" i="5"/>
  <c r="L43" i="5"/>
  <c r="K43" i="5"/>
  <c r="K37" i="5"/>
  <c r="L37" i="5"/>
  <c r="L26" i="5"/>
  <c r="K26" i="5"/>
  <c r="K38" i="5"/>
  <c r="L38" i="5"/>
  <c r="K28" i="5"/>
  <c r="L28" i="5"/>
  <c r="B16" i="2" l="1"/>
  <c r="B14" i="2"/>
  <c r="AO17" i="4"/>
  <c r="AN17" i="4"/>
  <c r="AM17" i="4"/>
  <c r="AL17" i="4"/>
  <c r="AK17" i="4"/>
  <c r="AJ17" i="4"/>
  <c r="X17" i="4"/>
  <c r="W17" i="4"/>
  <c r="V17" i="4"/>
  <c r="U17" i="4"/>
  <c r="T17" i="4"/>
  <c r="S17" i="4"/>
  <c r="R17" i="4"/>
  <c r="J17" i="4"/>
  <c r="I17" i="4"/>
  <c r="H17" i="4"/>
  <c r="G17" i="4"/>
  <c r="F17" i="4"/>
  <c r="E17" i="4"/>
  <c r="D17" i="4"/>
  <c r="C17" i="4"/>
  <c r="B17" i="4"/>
  <c r="AR14" i="4"/>
  <c r="AQ14" i="4"/>
  <c r="AP14" i="4"/>
  <c r="AP28" i="4" s="1"/>
  <c r="AO14" i="4"/>
  <c r="AO29" i="4" s="1"/>
  <c r="AN14" i="4"/>
  <c r="AN29" i="4" s="1"/>
  <c r="AM14" i="4"/>
  <c r="AM28" i="4" s="1"/>
  <c r="AL14" i="4"/>
  <c r="AL23" i="4" s="1"/>
  <c r="AK14" i="4"/>
  <c r="AK26" i="4" s="1"/>
  <c r="AJ14" i="4"/>
  <c r="AJ27" i="4" s="1"/>
  <c r="AB14" i="4"/>
  <c r="AB29" i="4" s="1"/>
  <c r="AA14" i="4"/>
  <c r="AA29" i="4" s="1"/>
  <c r="Z14" i="4"/>
  <c r="Z22" i="4" s="1"/>
  <c r="Y14" i="4"/>
  <c r="Y29" i="4" s="1"/>
  <c r="X14" i="4"/>
  <c r="X22" i="4" s="1"/>
  <c r="W14" i="4"/>
  <c r="W26" i="4" s="1"/>
  <c r="V14" i="4"/>
  <c r="V28" i="4" s="1"/>
  <c r="U14" i="4"/>
  <c r="U29" i="4" s="1"/>
  <c r="T14" i="4"/>
  <c r="T29" i="4" s="1"/>
  <c r="S14" i="4"/>
  <c r="S29" i="4" s="1"/>
  <c r="R14" i="4"/>
  <c r="R22" i="4" s="1"/>
  <c r="J14" i="4"/>
  <c r="J23" i="4" s="1"/>
  <c r="I14" i="4"/>
  <c r="I24" i="4" s="1"/>
  <c r="H14" i="4"/>
  <c r="H28" i="4" s="1"/>
  <c r="G14" i="4"/>
  <c r="G22" i="4" s="1"/>
  <c r="F14" i="4"/>
  <c r="F23" i="4" s="1"/>
  <c r="E14" i="4"/>
  <c r="E24" i="4" s="1"/>
  <c r="D14" i="4"/>
  <c r="D23" i="4" s="1"/>
  <c r="C14" i="4"/>
  <c r="C24" i="4" s="1"/>
  <c r="B14" i="4"/>
  <c r="B23" i="4" s="1"/>
  <c r="AU13" i="4"/>
  <c r="AT13" i="4"/>
  <c r="AE13" i="4"/>
  <c r="AD13" i="4"/>
  <c r="M13" i="4"/>
  <c r="L13" i="4"/>
  <c r="AU12" i="4"/>
  <c r="AT12" i="4"/>
  <c r="AE12" i="4"/>
  <c r="AD12" i="4"/>
  <c r="M12" i="4"/>
  <c r="L12" i="4"/>
  <c r="AU11" i="4"/>
  <c r="AT11" i="4"/>
  <c r="AE11" i="4"/>
  <c r="AD11" i="4"/>
  <c r="M11" i="4"/>
  <c r="L11" i="4"/>
  <c r="AU10" i="4"/>
  <c r="AT10" i="4"/>
  <c r="AE10" i="4"/>
  <c r="AD10" i="4"/>
  <c r="M10" i="4"/>
  <c r="L10" i="4"/>
  <c r="AU9" i="4"/>
  <c r="AT9" i="4"/>
  <c r="AE9" i="4"/>
  <c r="AD9" i="4"/>
  <c r="M9" i="4"/>
  <c r="L9" i="4"/>
  <c r="AU8" i="4"/>
  <c r="AT8" i="4"/>
  <c r="AE8" i="4"/>
  <c r="AD8" i="4"/>
  <c r="M8" i="4"/>
  <c r="L8" i="4"/>
  <c r="AU7" i="4"/>
  <c r="AT7" i="4"/>
  <c r="AE7" i="4"/>
  <c r="AD7" i="4"/>
  <c r="M7" i="4"/>
  <c r="L7" i="4"/>
  <c r="AU6" i="4"/>
  <c r="AT6" i="4"/>
  <c r="AE6" i="4"/>
  <c r="AD6" i="4"/>
  <c r="M6" i="4"/>
  <c r="L6" i="4"/>
  <c r="AU5" i="4"/>
  <c r="AT5" i="4"/>
  <c r="AE5" i="4"/>
  <c r="AD5" i="4"/>
  <c r="M5" i="4"/>
  <c r="L5" i="4"/>
  <c r="AU4" i="4"/>
  <c r="AT4" i="4"/>
  <c r="AE4" i="4"/>
  <c r="AD4" i="4"/>
  <c r="M4" i="4"/>
  <c r="L4" i="4"/>
  <c r="AU3" i="4"/>
  <c r="AT3" i="4"/>
  <c r="AE3" i="4"/>
  <c r="AD3" i="4"/>
  <c r="M3" i="4"/>
  <c r="L3" i="4"/>
  <c r="AU2" i="4"/>
  <c r="AT2" i="4"/>
  <c r="AE2" i="4"/>
  <c r="AD2" i="4"/>
  <c r="M2" i="4"/>
  <c r="L2" i="4"/>
  <c r="AR3" i="2"/>
  <c r="AR4" i="2"/>
  <c r="AR5" i="2"/>
  <c r="AR6" i="2"/>
  <c r="AR2" i="2"/>
  <c r="AQ3" i="2"/>
  <c r="AQ4" i="2"/>
  <c r="AQ5" i="2"/>
  <c r="AQ6" i="2"/>
  <c r="AQ2" i="2"/>
  <c r="AC3" i="2"/>
  <c r="AC4" i="2"/>
  <c r="AC5" i="2"/>
  <c r="AC6" i="2"/>
  <c r="AC2" i="2"/>
  <c r="AB3" i="2"/>
  <c r="AB4" i="2"/>
  <c r="AB5" i="2"/>
  <c r="AB6" i="2"/>
  <c r="AB2" i="2"/>
  <c r="M3" i="2"/>
  <c r="M4" i="2"/>
  <c r="M5" i="2"/>
  <c r="M6" i="2"/>
  <c r="M2" i="2"/>
  <c r="L3" i="2"/>
  <c r="L4" i="2"/>
  <c r="L5" i="2"/>
  <c r="L6" i="2"/>
  <c r="L2" i="2"/>
  <c r="I18" i="4" l="1"/>
  <c r="X18" i="4"/>
  <c r="AL18" i="4"/>
  <c r="D19" i="4"/>
  <c r="X19" i="4"/>
  <c r="H20" i="4"/>
  <c r="W20" i="4"/>
  <c r="B21" i="4"/>
  <c r="AM21" i="4"/>
  <c r="H22" i="4"/>
  <c r="Y22" i="4"/>
  <c r="AN22" i="4"/>
  <c r="S23" i="4"/>
  <c r="AA23" i="4"/>
  <c r="AP23" i="4"/>
  <c r="R24" i="4"/>
  <c r="Z24" i="4"/>
  <c r="AN24" i="4"/>
  <c r="D25" i="4"/>
  <c r="X25" i="4"/>
  <c r="AM25" i="4"/>
  <c r="D26" i="4"/>
  <c r="Y26" i="4"/>
  <c r="C27" i="4"/>
  <c r="X27" i="4"/>
  <c r="J28" i="4"/>
  <c r="B29" i="4"/>
  <c r="AM29" i="4"/>
  <c r="B18" i="4"/>
  <c r="J18" i="4"/>
  <c r="Y18" i="4"/>
  <c r="AM18" i="4"/>
  <c r="I19" i="4"/>
  <c r="Y19" i="4"/>
  <c r="I20" i="4"/>
  <c r="X20" i="4"/>
  <c r="H21" i="4"/>
  <c r="AN21" i="4"/>
  <c r="I22" i="4"/>
  <c r="AA22" i="4"/>
  <c r="AO22" i="4"/>
  <c r="X23" i="4"/>
  <c r="AM23" i="4"/>
  <c r="B24" i="4"/>
  <c r="L24" i="4" s="1"/>
  <c r="S24" i="4"/>
  <c r="AA24" i="4"/>
  <c r="AO24" i="4"/>
  <c r="I25" i="4"/>
  <c r="Y25" i="4"/>
  <c r="AN25" i="4"/>
  <c r="I26" i="4"/>
  <c r="AL26" i="4"/>
  <c r="I27" i="4"/>
  <c r="Y27" i="4"/>
  <c r="W28" i="4"/>
  <c r="H29" i="4"/>
  <c r="AP29" i="4"/>
  <c r="C18" i="4"/>
  <c r="R18" i="4"/>
  <c r="Z18" i="4"/>
  <c r="B19" i="4"/>
  <c r="J19" i="4"/>
  <c r="B20" i="4"/>
  <c r="J20" i="4"/>
  <c r="AN20" i="4"/>
  <c r="I21" i="4"/>
  <c r="AO21" i="4"/>
  <c r="S22" i="4"/>
  <c r="AB22" i="4"/>
  <c r="AP22" i="4"/>
  <c r="Y23" i="4"/>
  <c r="AN23" i="4"/>
  <c r="D24" i="4"/>
  <c r="X24" i="4"/>
  <c r="AL24" i="4"/>
  <c r="B25" i="4"/>
  <c r="J25" i="4"/>
  <c r="Z25" i="4"/>
  <c r="B26" i="4"/>
  <c r="J26" i="4"/>
  <c r="AM26" i="4"/>
  <c r="J27" i="4"/>
  <c r="B28" i="4"/>
  <c r="X28" i="4"/>
  <c r="I29" i="4"/>
  <c r="D18" i="4"/>
  <c r="W18" i="4"/>
  <c r="AK18" i="4"/>
  <c r="C19" i="4"/>
  <c r="W19" i="4"/>
  <c r="C20" i="4"/>
  <c r="M20" i="4" s="1"/>
  <c r="V20" i="4"/>
  <c r="AP20" i="4"/>
  <c r="J21" i="4"/>
  <c r="AP21" i="4"/>
  <c r="T22" i="4"/>
  <c r="AM22" i="4"/>
  <c r="R23" i="4"/>
  <c r="Z23" i="4"/>
  <c r="AO23" i="4"/>
  <c r="J24" i="4"/>
  <c r="Y24" i="4"/>
  <c r="AM24" i="4"/>
  <c r="C25" i="4"/>
  <c r="R25" i="4"/>
  <c r="AL25" i="4"/>
  <c r="C26" i="4"/>
  <c r="L26" i="4" s="1"/>
  <c r="X26" i="4"/>
  <c r="B27" i="4"/>
  <c r="W27" i="4"/>
  <c r="I28" i="4"/>
  <c r="AN28" i="4"/>
  <c r="J29" i="4"/>
  <c r="AK27" i="4"/>
  <c r="V29" i="4"/>
  <c r="AL19" i="4"/>
  <c r="W21" i="4"/>
  <c r="V22" i="4"/>
  <c r="H23" i="4"/>
  <c r="G24" i="4"/>
  <c r="AB24" i="4"/>
  <c r="F25" i="4"/>
  <c r="AA25" i="4"/>
  <c r="R26" i="4"/>
  <c r="AL27" i="4"/>
  <c r="AK28" i="4"/>
  <c r="W29" i="4"/>
  <c r="F18" i="4"/>
  <c r="S18" i="4"/>
  <c r="AA18" i="4"/>
  <c r="AN18" i="4"/>
  <c r="E19" i="4"/>
  <c r="R19" i="4"/>
  <c r="Z19" i="4"/>
  <c r="AM19" i="4"/>
  <c r="D20" i="4"/>
  <c r="Y20" i="4"/>
  <c r="AL20" i="4"/>
  <c r="C21" i="4"/>
  <c r="X21" i="4"/>
  <c r="AK21" i="4"/>
  <c r="B22" i="4"/>
  <c r="J22" i="4"/>
  <c r="W22" i="4"/>
  <c r="AJ22" i="4"/>
  <c r="I23" i="4"/>
  <c r="V23" i="4"/>
  <c r="H24" i="4"/>
  <c r="U24" i="4"/>
  <c r="AP24" i="4"/>
  <c r="G25" i="4"/>
  <c r="T25" i="4"/>
  <c r="AB25" i="4"/>
  <c r="AO25" i="4"/>
  <c r="F26" i="4"/>
  <c r="S26" i="4"/>
  <c r="AA26" i="4"/>
  <c r="AN26" i="4"/>
  <c r="E27" i="4"/>
  <c r="R27" i="4"/>
  <c r="Z27" i="4"/>
  <c r="AM27" i="4"/>
  <c r="D28" i="4"/>
  <c r="Y28" i="4"/>
  <c r="AL28" i="4"/>
  <c r="C29" i="4"/>
  <c r="X29" i="4"/>
  <c r="AK29" i="4"/>
  <c r="AK19" i="4"/>
  <c r="AJ20" i="4"/>
  <c r="G23" i="4"/>
  <c r="AJ28" i="4"/>
  <c r="E18" i="4"/>
  <c r="M18" i="4" s="1"/>
  <c r="AK20" i="4"/>
  <c r="AJ21" i="4"/>
  <c r="U23" i="4"/>
  <c r="T24" i="4"/>
  <c r="S25" i="4"/>
  <c r="E26" i="4"/>
  <c r="Z26" i="4"/>
  <c r="D27" i="4"/>
  <c r="C28" i="4"/>
  <c r="AJ29" i="4"/>
  <c r="G18" i="4"/>
  <c r="T18" i="4"/>
  <c r="AB18" i="4"/>
  <c r="AO18" i="4"/>
  <c r="F19" i="4"/>
  <c r="S19" i="4"/>
  <c r="AA19" i="4"/>
  <c r="AN19" i="4"/>
  <c r="E20" i="4"/>
  <c r="R20" i="4"/>
  <c r="Z20" i="4"/>
  <c r="AM20" i="4"/>
  <c r="D21" i="4"/>
  <c r="Y21" i="4"/>
  <c r="AL21" i="4"/>
  <c r="C22" i="4"/>
  <c r="AK22" i="4"/>
  <c r="W23" i="4"/>
  <c r="AJ23" i="4"/>
  <c r="V24" i="4"/>
  <c r="AE24" i="4" s="1"/>
  <c r="H25" i="4"/>
  <c r="U25" i="4"/>
  <c r="AP25" i="4"/>
  <c r="G26" i="4"/>
  <c r="T26" i="4"/>
  <c r="AB26" i="4"/>
  <c r="AO26" i="4"/>
  <c r="F27" i="4"/>
  <c r="S27" i="4"/>
  <c r="AA27" i="4"/>
  <c r="AN27" i="4"/>
  <c r="E28" i="4"/>
  <c r="R28" i="4"/>
  <c r="Z28" i="4"/>
  <c r="D29" i="4"/>
  <c r="AL29" i="4"/>
  <c r="AB23" i="4"/>
  <c r="H18" i="4"/>
  <c r="U18" i="4"/>
  <c r="AP18" i="4"/>
  <c r="G19" i="4"/>
  <c r="T19" i="4"/>
  <c r="AB19" i="4"/>
  <c r="AO19" i="4"/>
  <c r="F20" i="4"/>
  <c r="S20" i="4"/>
  <c r="AA20" i="4"/>
  <c r="E21" i="4"/>
  <c r="R21" i="4"/>
  <c r="Z21" i="4"/>
  <c r="D22" i="4"/>
  <c r="AL22" i="4"/>
  <c r="C23" i="4"/>
  <c r="AK23" i="4"/>
  <c r="W24" i="4"/>
  <c r="AJ24" i="4"/>
  <c r="V25" i="4"/>
  <c r="H26" i="4"/>
  <c r="U26" i="4"/>
  <c r="AP26" i="4"/>
  <c r="G27" i="4"/>
  <c r="T27" i="4"/>
  <c r="AB27" i="4"/>
  <c r="AO27" i="4"/>
  <c r="F28" i="4"/>
  <c r="S28" i="4"/>
  <c r="AA28" i="4"/>
  <c r="E29" i="4"/>
  <c r="R29" i="4"/>
  <c r="Z29" i="4"/>
  <c r="V21" i="4"/>
  <c r="U22" i="4"/>
  <c r="AD22" i="4" s="1"/>
  <c r="T23" i="4"/>
  <c r="AE23" i="4" s="1"/>
  <c r="F24" i="4"/>
  <c r="M24" i="4" s="1"/>
  <c r="E25" i="4"/>
  <c r="V18" i="4"/>
  <c r="H19" i="4"/>
  <c r="U19" i="4"/>
  <c r="AP19" i="4"/>
  <c r="G20" i="4"/>
  <c r="T20" i="4"/>
  <c r="AB20" i="4"/>
  <c r="AO20" i="4"/>
  <c r="F21" i="4"/>
  <c r="S21" i="4"/>
  <c r="AA21" i="4"/>
  <c r="E22" i="4"/>
  <c r="AK24" i="4"/>
  <c r="W25" i="4"/>
  <c r="AJ25" i="4"/>
  <c r="V26" i="4"/>
  <c r="H27" i="4"/>
  <c r="U27" i="4"/>
  <c r="AP27" i="4"/>
  <c r="G28" i="4"/>
  <c r="T28" i="4"/>
  <c r="AB28" i="4"/>
  <c r="AO28" i="4"/>
  <c r="F29" i="4"/>
  <c r="AJ18" i="4"/>
  <c r="V19" i="4"/>
  <c r="U20" i="4"/>
  <c r="G21" i="4"/>
  <c r="T21" i="4"/>
  <c r="AB21" i="4"/>
  <c r="F22" i="4"/>
  <c r="E23" i="4"/>
  <c r="AK25" i="4"/>
  <c r="AJ26" i="4"/>
  <c r="V27" i="4"/>
  <c r="U28" i="4"/>
  <c r="G29" i="4"/>
  <c r="AJ19" i="4"/>
  <c r="U21" i="4"/>
  <c r="M27" i="4" l="1"/>
  <c r="M26" i="4"/>
  <c r="L21" i="4"/>
  <c r="L19" i="4"/>
  <c r="AE22" i="4"/>
  <c r="L25" i="4"/>
  <c r="M28" i="4"/>
  <c r="L29" i="4"/>
  <c r="AD25" i="4"/>
  <c r="L27" i="4"/>
  <c r="AD24" i="4"/>
  <c r="AU27" i="4"/>
  <c r="L20" i="4"/>
  <c r="M23" i="4"/>
  <c r="AE25" i="4"/>
  <c r="AD18" i="4"/>
  <c r="AU25" i="4"/>
  <c r="AT25" i="4"/>
  <c r="M22" i="4"/>
  <c r="L22" i="4"/>
  <c r="M19" i="4"/>
  <c r="AE18" i="4"/>
  <c r="M21" i="4"/>
  <c r="AU19" i="4"/>
  <c r="AT19" i="4"/>
  <c r="AD21" i="4"/>
  <c r="AE21" i="4"/>
  <c r="AU23" i="4"/>
  <c r="AT23" i="4"/>
  <c r="M25" i="4"/>
  <c r="AT28" i="4"/>
  <c r="AU28" i="4"/>
  <c r="AU24" i="4"/>
  <c r="AT24" i="4"/>
  <c r="AE28" i="4"/>
  <c r="AD28" i="4"/>
  <c r="AE20" i="4"/>
  <c r="AD20" i="4"/>
  <c r="AT20" i="4"/>
  <c r="AU20" i="4"/>
  <c r="L23" i="4"/>
  <c r="AE19" i="4"/>
  <c r="AD19" i="4"/>
  <c r="L28" i="4"/>
  <c r="AD23" i="4"/>
  <c r="AT29" i="4"/>
  <c r="AU29" i="4"/>
  <c r="AT21" i="4"/>
  <c r="AU21" i="4"/>
  <c r="AU26" i="4"/>
  <c r="AT26" i="4"/>
  <c r="AD29" i="4"/>
  <c r="AE29" i="4"/>
  <c r="AE27" i="4"/>
  <c r="AD27" i="4"/>
  <c r="AT22" i="4"/>
  <c r="AU22" i="4"/>
  <c r="M29" i="4"/>
  <c r="AT27" i="4"/>
  <c r="AU18" i="4"/>
  <c r="AT18" i="4"/>
  <c r="L18" i="4"/>
  <c r="AE26" i="4"/>
  <c r="AD26" i="4"/>
  <c r="Z17" i="2"/>
  <c r="Y17" i="2"/>
  <c r="X17" i="2"/>
  <c r="W17" i="2"/>
  <c r="Z16" i="2"/>
  <c r="Y16" i="2"/>
  <c r="X16" i="2"/>
  <c r="W16" i="2"/>
  <c r="Z15" i="2"/>
  <c r="Y15" i="2"/>
  <c r="X15" i="2"/>
  <c r="W15" i="2"/>
  <c r="Z14" i="2"/>
  <c r="Y14" i="2"/>
  <c r="X14" i="2"/>
  <c r="W14" i="2"/>
  <c r="Z13" i="2"/>
  <c r="Y13" i="2"/>
  <c r="X13" i="2"/>
  <c r="W13" i="2"/>
  <c r="AO17" i="2"/>
  <c r="AN17" i="2"/>
  <c r="AO16" i="2"/>
  <c r="AN16" i="2"/>
  <c r="AO15" i="2"/>
  <c r="AN15" i="2"/>
  <c r="AO14" i="2"/>
  <c r="AN14" i="2"/>
  <c r="AO13" i="2"/>
  <c r="AN13" i="2"/>
  <c r="AI13" i="2" l="1"/>
  <c r="AI14" i="2"/>
  <c r="AI15" i="2"/>
  <c r="AI16" i="2"/>
  <c r="AI17" i="2"/>
  <c r="AJ14" i="2"/>
  <c r="AH16" i="2"/>
  <c r="AH13" i="2"/>
  <c r="AM17" i="2"/>
  <c r="AL17" i="2"/>
  <c r="AK17" i="2"/>
  <c r="AJ17" i="2"/>
  <c r="AH17" i="2"/>
  <c r="AG17" i="2"/>
  <c r="AF17" i="2"/>
  <c r="AM16" i="2"/>
  <c r="AL16" i="2"/>
  <c r="AK16" i="2"/>
  <c r="AJ16" i="2"/>
  <c r="AG16" i="2"/>
  <c r="AF16" i="2"/>
  <c r="AM15" i="2"/>
  <c r="AL15" i="2"/>
  <c r="AK15" i="2"/>
  <c r="AJ15" i="2"/>
  <c r="AH15" i="2"/>
  <c r="AG15" i="2"/>
  <c r="AF15" i="2"/>
  <c r="AM14" i="2"/>
  <c r="AL14" i="2"/>
  <c r="AK14" i="2"/>
  <c r="AH14" i="2"/>
  <c r="AG14" i="2"/>
  <c r="AF14" i="2"/>
  <c r="AM13" i="2"/>
  <c r="AL13" i="2"/>
  <c r="AK13" i="2"/>
  <c r="AJ13" i="2"/>
  <c r="AG13" i="2"/>
  <c r="AF13" i="2"/>
  <c r="AM12" i="2"/>
  <c r="AL12" i="2"/>
  <c r="AK12" i="2"/>
  <c r="AJ12" i="2"/>
  <c r="AI12" i="2"/>
  <c r="AH12" i="2"/>
  <c r="AG12" i="2"/>
  <c r="AF12" i="2"/>
  <c r="V17" i="2"/>
  <c r="U17" i="2"/>
  <c r="T17" i="2"/>
  <c r="S17" i="2"/>
  <c r="R17" i="2"/>
  <c r="Q17" i="2"/>
  <c r="P17" i="2"/>
  <c r="V16" i="2"/>
  <c r="U16" i="2"/>
  <c r="T16" i="2"/>
  <c r="S16" i="2"/>
  <c r="R16" i="2"/>
  <c r="Q16" i="2"/>
  <c r="P16" i="2"/>
  <c r="V15" i="2"/>
  <c r="U15" i="2"/>
  <c r="T15" i="2"/>
  <c r="S15" i="2"/>
  <c r="R15" i="2"/>
  <c r="Q15" i="2"/>
  <c r="P15" i="2"/>
  <c r="V14" i="2"/>
  <c r="U14" i="2"/>
  <c r="T14" i="2"/>
  <c r="R14" i="2"/>
  <c r="Q14" i="2"/>
  <c r="P14" i="2"/>
  <c r="V13" i="2"/>
  <c r="U13" i="2"/>
  <c r="T13" i="2"/>
  <c r="S13" i="2"/>
  <c r="R13" i="2"/>
  <c r="Q13" i="2"/>
  <c r="P13" i="2"/>
  <c r="V12" i="2"/>
  <c r="U12" i="2"/>
  <c r="T12" i="2"/>
  <c r="S12" i="2"/>
  <c r="R12" i="2"/>
  <c r="Q12" i="2"/>
  <c r="P12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AR13" i="2" l="1"/>
  <c r="AQ13" i="2"/>
  <c r="AR15" i="2"/>
  <c r="AQ15" i="2"/>
  <c r="AC14" i="2"/>
  <c r="AB14" i="2"/>
  <c r="AC17" i="2"/>
  <c r="AB17" i="2"/>
  <c r="AR17" i="2"/>
  <c r="AQ17" i="2"/>
  <c r="L13" i="2"/>
  <c r="M13" i="2"/>
  <c r="M15" i="2"/>
  <c r="L15" i="2"/>
  <c r="M16" i="2"/>
  <c r="L16" i="2"/>
  <c r="M17" i="2"/>
  <c r="L17" i="2"/>
  <c r="AC13" i="2"/>
  <c r="AB13" i="2"/>
  <c r="AB16" i="2"/>
  <c r="AC16" i="2"/>
  <c r="AR14" i="2"/>
  <c r="AQ14" i="2"/>
  <c r="L14" i="2"/>
  <c r="M14" i="2"/>
  <c r="AC15" i="2"/>
  <c r="AB15" i="2"/>
  <c r="AR16" i="2"/>
  <c r="AQ16" i="2"/>
</calcChain>
</file>

<file path=xl/sharedStrings.xml><?xml version="1.0" encoding="utf-8"?>
<sst xmlns="http://schemas.openxmlformats.org/spreadsheetml/2006/main" count="473" uniqueCount="80">
  <si>
    <t>WT</t>
  </si>
  <si>
    <t>WT_P72_Syt7-40AM-RN</t>
  </si>
  <si>
    <t>WT_P72_Syt7-40AM-RNRN</t>
  </si>
  <si>
    <t>WT_P63_Syt7-37CM-RNRN</t>
  </si>
  <si>
    <t>WT_P73_Syt7-39BF-LN</t>
  </si>
  <si>
    <t>WT_P92_Syt3-31AF-RNLN</t>
  </si>
  <si>
    <t>WT_P84_Syt3-29BM-LN</t>
  </si>
  <si>
    <t>WT_P84_Syt3-29BM-RNLN</t>
  </si>
  <si>
    <t>WT_P84_Syt3-29BM-RNRN</t>
  </si>
  <si>
    <t>WT_P93_Syt3-31AF-RNLN</t>
  </si>
  <si>
    <t>Norm</t>
  </si>
  <si>
    <t>Avg</t>
  </si>
  <si>
    <t>SEM</t>
  </si>
  <si>
    <t>Syt7KO</t>
  </si>
  <si>
    <t>Syt7KO_P72_Syt7-40AM-LN</t>
  </si>
  <si>
    <t>Syt7KO_P79_Syt7-36DF-0N</t>
  </si>
  <si>
    <t>Syt7KO_P79_Syt7-36DF-RNRN</t>
  </si>
  <si>
    <t>Syt7KO_P84_Syt7-37BF-RN</t>
  </si>
  <si>
    <t>Syt7KO_P73_Syt7-39BF-RN</t>
  </si>
  <si>
    <t>Syt7KO_P73_Syt7-39BF-RNRN</t>
  </si>
  <si>
    <t>Syt7KO_P63_Syt7-37CM-RNLN</t>
  </si>
  <si>
    <t>Cage6_Rn</t>
  </si>
  <si>
    <t>Cage6_Ln</t>
  </si>
  <si>
    <t>Cage7_RnLn</t>
  </si>
  <si>
    <t>Cage7_Rn</t>
  </si>
  <si>
    <t>Syt3KO</t>
  </si>
  <si>
    <t>Syt3KO_P84_Syt3-29BM-RN</t>
  </si>
  <si>
    <t>Syt3KO_P93_Syt3-31AF-LN</t>
  </si>
  <si>
    <t>Syt3KO_P72-Syt3-34BF-RN</t>
  </si>
  <si>
    <t>Syt3KO_P72-Syt3-34BM-RNLN</t>
  </si>
  <si>
    <t>Syt3KO_P74-Syt3-30C1M-RN</t>
  </si>
  <si>
    <t>Syt3KO_P74-Syt3-30C2M-RNLN</t>
  </si>
  <si>
    <t>Syt3KO_P74-Syt3-30CF-RN</t>
  </si>
  <si>
    <t>Cage9_Ln</t>
  </si>
  <si>
    <t>Cage9_Rn</t>
  </si>
  <si>
    <t>Syt3KO_P74-Syt3-30C2M-LN</t>
  </si>
  <si>
    <t>Avg(105-120)</t>
  </si>
  <si>
    <t>Avg 1-2</t>
  </si>
  <si>
    <t>'Cage6_Rn_IO'</t>
  </si>
  <si>
    <t>'Cage6_Ln_IO'</t>
  </si>
  <si>
    <t>'Cage7_RnLn_IO'</t>
  </si>
  <si>
    <t>'Cage7_Rn_IO'</t>
  </si>
  <si>
    <t>'Cage9_Ln_IO'</t>
  </si>
  <si>
    <t>'Cage9_Rn_IO'</t>
  </si>
  <si>
    <t>'DW_Syt7KO_P61_Syt7-37CM-RNLN_IO'</t>
  </si>
  <si>
    <t>'DW_Syt7KO_P70_Syt7-40AM-LN_IO'</t>
  </si>
  <si>
    <t>'DW_Syt7KO_P71_Syt7-39BF-RNRN_IO'</t>
  </si>
  <si>
    <t>'DW_Syt7KO_P71_Syt7-39BF-RN_IO'</t>
  </si>
  <si>
    <t>'DW_WT_P61_Syt7-37CM-RNRN_IO'</t>
  </si>
  <si>
    <t>'DW_WT_P71_Syt7-39BF-LN_IO'</t>
  </si>
  <si>
    <t>'DW_Syt7KO_P72_Syt7-40AM-LN_IO'</t>
  </si>
  <si>
    <t>'DW_Syt7KO_P79_Syt7-36DF-0N_IO'</t>
  </si>
  <si>
    <t>'DW_Syt7KO_P79_Syt7-36DF-RNRN_IO'</t>
  </si>
  <si>
    <t>'DW_Syt7KO_P84_Syt7-37BF-RN_IO'</t>
  </si>
  <si>
    <t>'DW_WT_P72_Syt7-40AM-RNRN_IO'</t>
  </si>
  <si>
    <t>'DW_WT_P72_Syt7-40AM-RN_IO'</t>
  </si>
  <si>
    <t>'DW_WT_P79_Syt7-36DF-RNLN_IO'</t>
  </si>
  <si>
    <t>'DW_Syt7KO_P63_Syt7-37CM-RNLN_IO'</t>
  </si>
  <si>
    <t>'DW_Syt7KO_P73_Syt7-39BF-RNRN_IO'</t>
  </si>
  <si>
    <t>'DW_Syt7KO_P73_Syt7-39BF-RN_IO'</t>
  </si>
  <si>
    <t>'DW_WT_P63_Syt7-37CM-RNRN_IO'</t>
  </si>
  <si>
    <t>'DW_WT_P73_Syt7-39BF-LN_IO'</t>
  </si>
  <si>
    <t>'DW_WT_P92_Syt3-31AF-RNLN_IO'</t>
  </si>
  <si>
    <t>'DW_Syt3KO_P84_Syt3-29BM-RN_IO'</t>
  </si>
  <si>
    <t>'DW_Syt3KO_P93_Syt3-31AF-LN_IO'</t>
  </si>
  <si>
    <t>'DW_WT_P84_Syt3-29BM-LN_IO'</t>
  </si>
  <si>
    <t>'DW_WT_P84_Syt3-29BM-RNLN_IO'</t>
  </si>
  <si>
    <t>'DW_WT_P84_Syt3-29BM-RNRN_IO'</t>
  </si>
  <si>
    <t>'DW_WT_P93_Syt3-31AF-RNLN_IO'</t>
  </si>
  <si>
    <t>geno</t>
  </si>
  <si>
    <t>mouse</t>
  </si>
  <si>
    <t>mean</t>
  </si>
  <si>
    <t>'DW_Syt3KO_P72-Syt3-34BF-RN_IO'</t>
  </si>
  <si>
    <t>'DW_Syt3KO_P72-Syt3-34BM-RNLN_IO'</t>
  </si>
  <si>
    <t>'DW_Syt3KO_P74-Syt3-30C1M-RN_IO'</t>
  </si>
  <si>
    <t>'DW_Syt3KO_P74-Syt3-30C2M-LN_IO'</t>
  </si>
  <si>
    <t>'DW_Syt3KO_P74-Syt3-30C2M-RNLN_IO'</t>
  </si>
  <si>
    <t>'DW_Syt3KO_P74-Syt3-30CF-RN_IO'</t>
  </si>
  <si>
    <t>Syt3</t>
  </si>
  <si>
    <t>Syt7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</si>
</sst>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IO curves, normalized to mean 105-120dB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IO!$M$18:$M$29</c:f>
                <c:numCache>
                  <c:formatCode>General</c:formatCode>
                  <c:ptCount val="12"/>
                  <c:pt idx="0">
                    <c:v>2.3277016773432305E-2</c:v>
                  </c:pt>
                  <c:pt idx="1">
                    <c:v>2.8219441845242346E-2</c:v>
                  </c:pt>
                  <c:pt idx="2">
                    <c:v>4.4697756986328906E-2</c:v>
                  </c:pt>
                  <c:pt idx="3">
                    <c:v>2.3203063928978602E-2</c:v>
                  </c:pt>
                  <c:pt idx="4">
                    <c:v>5.0109120237461911E-2</c:v>
                  </c:pt>
                  <c:pt idx="5">
                    <c:v>0.11046883037603435</c:v>
                  </c:pt>
                  <c:pt idx="6">
                    <c:v>6.5505552108682669E-2</c:v>
                  </c:pt>
                  <c:pt idx="7">
                    <c:v>0.20728368229198535</c:v>
                  </c:pt>
                  <c:pt idx="8">
                    <c:v>0.10085669501934497</c:v>
                  </c:pt>
                  <c:pt idx="9">
                    <c:v>0.15123670076124179</c:v>
                  </c:pt>
                  <c:pt idx="10">
                    <c:v>0.12229394328299914</c:v>
                  </c:pt>
                  <c:pt idx="11">
                    <c:v>5.9296725522113951E-2</c:v>
                  </c:pt>
                </c:numCache>
              </c:numRef>
            </c:plus>
            <c:minus>
              <c:numRef>
                <c:f>IO!$M$18:$M$29</c:f>
                <c:numCache>
                  <c:formatCode>General</c:formatCode>
                  <c:ptCount val="12"/>
                  <c:pt idx="0">
                    <c:v>2.3277016773432305E-2</c:v>
                  </c:pt>
                  <c:pt idx="1">
                    <c:v>2.8219441845242346E-2</c:v>
                  </c:pt>
                  <c:pt idx="2">
                    <c:v>4.4697756986328906E-2</c:v>
                  </c:pt>
                  <c:pt idx="3">
                    <c:v>2.3203063928978602E-2</c:v>
                  </c:pt>
                  <c:pt idx="4">
                    <c:v>5.0109120237461911E-2</c:v>
                  </c:pt>
                  <c:pt idx="5">
                    <c:v>0.11046883037603435</c:v>
                  </c:pt>
                  <c:pt idx="6">
                    <c:v>6.5505552108682669E-2</c:v>
                  </c:pt>
                  <c:pt idx="7">
                    <c:v>0.20728368229198535</c:v>
                  </c:pt>
                  <c:pt idx="8">
                    <c:v>0.10085669501934497</c:v>
                  </c:pt>
                  <c:pt idx="9">
                    <c:v>0.15123670076124179</c:v>
                  </c:pt>
                  <c:pt idx="10">
                    <c:v>0.12229394328299914</c:v>
                  </c:pt>
                  <c:pt idx="11">
                    <c:v>5.9296725522113951E-2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IO!$A$18:$A$29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IO!$L$18:$L$29</c:f>
              <c:numCache>
                <c:formatCode>General</c:formatCode>
                <c:ptCount val="12"/>
                <c:pt idx="0">
                  <c:v>0.14706118742377217</c:v>
                </c:pt>
                <c:pt idx="1">
                  <c:v>0.19840030293791613</c:v>
                </c:pt>
                <c:pt idx="2">
                  <c:v>0.18477461025566672</c:v>
                </c:pt>
                <c:pt idx="3">
                  <c:v>0.19902117148079418</c:v>
                </c:pt>
                <c:pt idx="4">
                  <c:v>0.39711926865879987</c:v>
                </c:pt>
                <c:pt idx="5">
                  <c:v>0.68206118898895396</c:v>
                </c:pt>
                <c:pt idx="6">
                  <c:v>0.50304466175720319</c:v>
                </c:pt>
                <c:pt idx="7">
                  <c:v>1.3286361771279964</c:v>
                </c:pt>
                <c:pt idx="8">
                  <c:v>1.1796407342944291</c:v>
                </c:pt>
                <c:pt idx="9">
                  <c:v>1.0906809802337576</c:v>
                </c:pt>
                <c:pt idx="10">
                  <c:v>0.82839472119717539</c:v>
                </c:pt>
                <c:pt idx="11">
                  <c:v>0.90128356427463807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1-460D-A329-5ADAE6153C36}"/>
            </c:ext>
          </c:extLst>
        </c:ser>
        <c:ser>
          <c:idx val="1"/>
          <c:order val="1"/>
          <c:tx>
            <c:v>Syt7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IO!$AE$18:$AE$29</c:f>
                <c:numCache>
                  <c:formatCode>General</c:formatCode>
                  <c:ptCount val="12"/>
                  <c:pt idx="0">
                    <c:v>6.0753025364812023E-2</c:v>
                  </c:pt>
                  <c:pt idx="1">
                    <c:v>6.8976751844391893E-2</c:v>
                  </c:pt>
                  <c:pt idx="2">
                    <c:v>6.3249674948246029E-2</c:v>
                  </c:pt>
                  <c:pt idx="3">
                    <c:v>8.0215451564942072E-2</c:v>
                  </c:pt>
                  <c:pt idx="4">
                    <c:v>7.1377919219113711E-2</c:v>
                  </c:pt>
                  <c:pt idx="5">
                    <c:v>6.6038756970626208E-2</c:v>
                  </c:pt>
                  <c:pt idx="6">
                    <c:v>9.1072272033975402E-2</c:v>
                  </c:pt>
                  <c:pt idx="7">
                    <c:v>8.231729377431396E-2</c:v>
                  </c:pt>
                  <c:pt idx="8">
                    <c:v>0.10322736122105945</c:v>
                  </c:pt>
                  <c:pt idx="9">
                    <c:v>3.6163103186944656E-2</c:v>
                  </c:pt>
                  <c:pt idx="10">
                    <c:v>0.10224107998517602</c:v>
                  </c:pt>
                  <c:pt idx="11">
                    <c:v>6.5822287358766371E-2</c:v>
                  </c:pt>
                </c:numCache>
              </c:numRef>
            </c:plus>
            <c:minus>
              <c:numRef>
                <c:f>IO!$AE$18:$AE$29</c:f>
                <c:numCache>
                  <c:formatCode>General</c:formatCode>
                  <c:ptCount val="12"/>
                  <c:pt idx="0">
                    <c:v>6.0753025364812023E-2</c:v>
                  </c:pt>
                  <c:pt idx="1">
                    <c:v>6.8976751844391893E-2</c:v>
                  </c:pt>
                  <c:pt idx="2">
                    <c:v>6.3249674948246029E-2</c:v>
                  </c:pt>
                  <c:pt idx="3">
                    <c:v>8.0215451564942072E-2</c:v>
                  </c:pt>
                  <c:pt idx="4">
                    <c:v>7.1377919219113711E-2</c:v>
                  </c:pt>
                  <c:pt idx="5">
                    <c:v>6.6038756970626208E-2</c:v>
                  </c:pt>
                  <c:pt idx="6">
                    <c:v>9.1072272033975402E-2</c:v>
                  </c:pt>
                  <c:pt idx="7">
                    <c:v>8.231729377431396E-2</c:v>
                  </c:pt>
                  <c:pt idx="8">
                    <c:v>0.10322736122105945</c:v>
                  </c:pt>
                  <c:pt idx="9">
                    <c:v>3.6163103186944656E-2</c:v>
                  </c:pt>
                  <c:pt idx="10">
                    <c:v>0.10224107998517602</c:v>
                  </c:pt>
                  <c:pt idx="11">
                    <c:v>6.5822287358766371E-2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IO!$Q$18:$Q$29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IO!$AD$18:$AD$29</c:f>
              <c:numCache>
                <c:formatCode>General</c:formatCode>
                <c:ptCount val="12"/>
                <c:pt idx="0">
                  <c:v>0.32716964900000201</c:v>
                </c:pt>
                <c:pt idx="1">
                  <c:v>0.34091712219250003</c:v>
                </c:pt>
                <c:pt idx="2">
                  <c:v>0.36899251780853781</c:v>
                </c:pt>
                <c:pt idx="3">
                  <c:v>0.40047371751515626</c:v>
                </c:pt>
                <c:pt idx="4">
                  <c:v>0.51480927356459183</c:v>
                </c:pt>
                <c:pt idx="5">
                  <c:v>0.48438080859312654</c:v>
                </c:pt>
                <c:pt idx="6">
                  <c:v>0.74515520922334499</c:v>
                </c:pt>
                <c:pt idx="7">
                  <c:v>0.88973362182387816</c:v>
                </c:pt>
                <c:pt idx="8">
                  <c:v>1.0960344619054934</c:v>
                </c:pt>
                <c:pt idx="9">
                  <c:v>0.94458099594395106</c:v>
                </c:pt>
                <c:pt idx="10">
                  <c:v>0.98899065379579054</c:v>
                </c:pt>
                <c:pt idx="11">
                  <c:v>0.97039388835476537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1-460D-A329-5ADAE6153C36}"/>
            </c:ext>
          </c:extLst>
        </c:ser>
        <c:ser>
          <c:idx val="2"/>
          <c:order val="2"/>
          <c:tx>
            <c:v>Syt3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IO!$AU$18:$AU$29</c:f>
                <c:numCache>
                  <c:formatCode>General</c:formatCode>
                  <c:ptCount val="12"/>
                  <c:pt idx="0">
                    <c:v>4.2971535768647907E-2</c:v>
                  </c:pt>
                  <c:pt idx="1">
                    <c:v>3.8021861063045261E-2</c:v>
                  </c:pt>
                  <c:pt idx="2">
                    <c:v>3.1629896209632115E-2</c:v>
                  </c:pt>
                  <c:pt idx="3">
                    <c:v>6.2704397976190471E-2</c:v>
                  </c:pt>
                  <c:pt idx="4">
                    <c:v>8.8180664433048075E-2</c:v>
                  </c:pt>
                  <c:pt idx="5">
                    <c:v>6.5954788070280032E-2</c:v>
                  </c:pt>
                  <c:pt idx="6">
                    <c:v>0.13304687962329756</c:v>
                  </c:pt>
                  <c:pt idx="7">
                    <c:v>0.10177674806960758</c:v>
                  </c:pt>
                  <c:pt idx="8">
                    <c:v>0.11914785116430603</c:v>
                  </c:pt>
                  <c:pt idx="9">
                    <c:v>9.8376062604027412E-2</c:v>
                  </c:pt>
                  <c:pt idx="10">
                    <c:v>0.12152659971460078</c:v>
                  </c:pt>
                  <c:pt idx="11">
                    <c:v>0.12302283712644746</c:v>
                  </c:pt>
                </c:numCache>
              </c:numRef>
            </c:plus>
            <c:minus>
              <c:numRef>
                <c:f>IO!$AU$18:$AU$29</c:f>
                <c:numCache>
                  <c:formatCode>General</c:formatCode>
                  <c:ptCount val="12"/>
                  <c:pt idx="0">
                    <c:v>4.2971535768647907E-2</c:v>
                  </c:pt>
                  <c:pt idx="1">
                    <c:v>3.8021861063045261E-2</c:v>
                  </c:pt>
                  <c:pt idx="2">
                    <c:v>3.1629896209632115E-2</c:v>
                  </c:pt>
                  <c:pt idx="3">
                    <c:v>6.2704397976190471E-2</c:v>
                  </c:pt>
                  <c:pt idx="4">
                    <c:v>8.8180664433048075E-2</c:v>
                  </c:pt>
                  <c:pt idx="5">
                    <c:v>6.5954788070280032E-2</c:v>
                  </c:pt>
                  <c:pt idx="6">
                    <c:v>0.13304687962329756</c:v>
                  </c:pt>
                  <c:pt idx="7">
                    <c:v>0.10177674806960758</c:v>
                  </c:pt>
                  <c:pt idx="8">
                    <c:v>0.11914785116430603</c:v>
                  </c:pt>
                  <c:pt idx="9">
                    <c:v>9.8376062604027412E-2</c:v>
                  </c:pt>
                  <c:pt idx="10">
                    <c:v>0.12152659971460078</c:v>
                  </c:pt>
                  <c:pt idx="11">
                    <c:v>0.12302283712644746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IO!$AI$18:$AI$29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IO!$AT$18:$AT$29</c:f>
              <c:numCache>
                <c:formatCode>General</c:formatCode>
                <c:ptCount val="12"/>
                <c:pt idx="0">
                  <c:v>0.16602200160528413</c:v>
                </c:pt>
                <c:pt idx="1">
                  <c:v>0.19784772593078126</c:v>
                </c:pt>
                <c:pt idx="2">
                  <c:v>0.16172520172047589</c:v>
                </c:pt>
                <c:pt idx="3">
                  <c:v>0.30175996619038775</c:v>
                </c:pt>
                <c:pt idx="4">
                  <c:v>0.38322042028923964</c:v>
                </c:pt>
                <c:pt idx="5">
                  <c:v>0.36013431604521862</c:v>
                </c:pt>
                <c:pt idx="6">
                  <c:v>0.63608562645021649</c:v>
                </c:pt>
                <c:pt idx="7">
                  <c:v>0.78221168226631077</c:v>
                </c:pt>
                <c:pt idx="8">
                  <c:v>1.0198416722065591</c:v>
                </c:pt>
                <c:pt idx="9">
                  <c:v>0.88038017226679899</c:v>
                </c:pt>
                <c:pt idx="10">
                  <c:v>0.93400371556099215</c:v>
                </c:pt>
                <c:pt idx="11">
                  <c:v>1.1657744399656498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1-460D-A329-5ADAE6153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18367"/>
        <c:axId val="111992623"/>
      </c:lineChart>
      <c:catAx>
        <c:axId val="10061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Sound</a:t>
                </a:r>
                <a:r>
                  <a:rPr lang="en-US" baseline="0"/>
                  <a:t> level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2623"/>
        <c:crosses val="autoZero"/>
        <c:auto val="1"/>
        <c:lblAlgn val="ctr"/>
        <c:lblOffset val="100"/>
        <c:noMultiLvlLbl val="1"/>
      </c:catAx>
      <c:valAx>
        <c:axId val="1119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Startle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PPI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PPI!$M$2:$M$6</c:f>
                <c:numCache>
                  <c:formatCode>General</c:formatCode>
                  <c:ptCount val="5"/>
                  <c:pt idx="0">
                    <c:v>0.42603334827496786</c:v>
                  </c:pt>
                  <c:pt idx="1">
                    <c:v>0.1515913821199065</c:v>
                  </c:pt>
                  <c:pt idx="2">
                    <c:v>0.19683730515328604</c:v>
                  </c:pt>
                  <c:pt idx="3">
                    <c:v>0.28279229762742986</c:v>
                  </c:pt>
                  <c:pt idx="4">
                    <c:v>0.22950143251085656</c:v>
                  </c:pt>
                </c:numCache>
              </c:numRef>
            </c:plus>
            <c:minus>
              <c:numRef>
                <c:f>PPI!$M$2:$M$6</c:f>
                <c:numCache>
                  <c:formatCode>General</c:formatCode>
                  <c:ptCount val="5"/>
                  <c:pt idx="0">
                    <c:v>0.42603334827496786</c:v>
                  </c:pt>
                  <c:pt idx="1">
                    <c:v>0.1515913821199065</c:v>
                  </c:pt>
                  <c:pt idx="2">
                    <c:v>0.19683730515328604</c:v>
                  </c:pt>
                  <c:pt idx="3">
                    <c:v>0.28279229762742986</c:v>
                  </c:pt>
                  <c:pt idx="4">
                    <c:v>0.22950143251085656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PPI!$A$2:$A$6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PPI!$L$2:$L$6</c:f>
              <c:numCache>
                <c:formatCode>General</c:formatCode>
                <c:ptCount val="5"/>
                <c:pt idx="0">
                  <c:v>1.4348849359649105</c:v>
                </c:pt>
                <c:pt idx="1">
                  <c:v>0.40340930791554835</c:v>
                </c:pt>
                <c:pt idx="2">
                  <c:v>0.48841622729494666</c:v>
                </c:pt>
                <c:pt idx="3">
                  <c:v>0.66294608495341867</c:v>
                </c:pt>
                <c:pt idx="4">
                  <c:v>0.76377716549645414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4EA8-88D1-76D04AA2D7D3}"/>
            </c:ext>
          </c:extLst>
        </c:ser>
        <c:ser>
          <c:idx val="1"/>
          <c:order val="1"/>
          <c:tx>
            <c:v>Syt7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PPI!$AC$2:$AC$6</c:f>
                <c:numCache>
                  <c:formatCode>General</c:formatCode>
                  <c:ptCount val="5"/>
                  <c:pt idx="0">
                    <c:v>0.16620422041114455</c:v>
                  </c:pt>
                  <c:pt idx="1">
                    <c:v>7.4141364580297756E-2</c:v>
                  </c:pt>
                  <c:pt idx="2">
                    <c:v>8.7125236738544373E-2</c:v>
                  </c:pt>
                  <c:pt idx="3">
                    <c:v>0.11089130321239064</c:v>
                  </c:pt>
                  <c:pt idx="4">
                    <c:v>0.17564320965482769</c:v>
                  </c:pt>
                </c:numCache>
              </c:numRef>
            </c:plus>
            <c:minus>
              <c:numRef>
                <c:f>PPI!$AC$2:$AC$6</c:f>
                <c:numCache>
                  <c:formatCode>General</c:formatCode>
                  <c:ptCount val="5"/>
                  <c:pt idx="0">
                    <c:v>0.16620422041114455</c:v>
                  </c:pt>
                  <c:pt idx="1">
                    <c:v>7.4141364580297756E-2</c:v>
                  </c:pt>
                  <c:pt idx="2">
                    <c:v>8.7125236738544373E-2</c:v>
                  </c:pt>
                  <c:pt idx="3">
                    <c:v>0.11089130321239064</c:v>
                  </c:pt>
                  <c:pt idx="4">
                    <c:v>0.17564320965482769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PPI!$O$2:$O$6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PPI!$AB$2:$AB$6</c:f>
              <c:numCache>
                <c:formatCode>General</c:formatCode>
                <c:ptCount val="5"/>
                <c:pt idx="0">
                  <c:v>0.68965539120959307</c:v>
                </c:pt>
                <c:pt idx="1">
                  <c:v>0.45162803806895707</c:v>
                </c:pt>
                <c:pt idx="2">
                  <c:v>0.45703213190466835</c:v>
                </c:pt>
                <c:pt idx="3">
                  <c:v>0.49074307223098601</c:v>
                </c:pt>
                <c:pt idx="4">
                  <c:v>0.67301074508934777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A-4EA8-88D1-76D04AA2D7D3}"/>
            </c:ext>
          </c:extLst>
        </c:ser>
        <c:ser>
          <c:idx val="2"/>
          <c:order val="2"/>
          <c:tx>
            <c:v>Syt3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PPI!$AR$2:$AR$6</c:f>
                <c:numCache>
                  <c:formatCode>General</c:formatCode>
                  <c:ptCount val="5"/>
                  <c:pt idx="0">
                    <c:v>0.21634383884344432</c:v>
                  </c:pt>
                  <c:pt idx="1">
                    <c:v>0.11117929815092505</c:v>
                  </c:pt>
                  <c:pt idx="2">
                    <c:v>0.1841499115928637</c:v>
                  </c:pt>
                  <c:pt idx="3">
                    <c:v>0.19667007824009561</c:v>
                  </c:pt>
                  <c:pt idx="4">
                    <c:v>0.22162876702109474</c:v>
                  </c:pt>
                </c:numCache>
              </c:numRef>
            </c:plus>
            <c:minus>
              <c:numRef>
                <c:f>PPI!$AR$2:$AR$6</c:f>
                <c:numCache>
                  <c:formatCode>General</c:formatCode>
                  <c:ptCount val="5"/>
                  <c:pt idx="0">
                    <c:v>0.21634383884344432</c:v>
                  </c:pt>
                  <c:pt idx="1">
                    <c:v>0.11117929815092505</c:v>
                  </c:pt>
                  <c:pt idx="2">
                    <c:v>0.1841499115928637</c:v>
                  </c:pt>
                  <c:pt idx="3">
                    <c:v>0.19667007824009561</c:v>
                  </c:pt>
                  <c:pt idx="4">
                    <c:v>0.22162876702109474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PPI!$AE$2:$AE$6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PPI!$AQ$2:$AQ$6</c:f>
              <c:numCache>
                <c:formatCode>General</c:formatCode>
                <c:ptCount val="5"/>
                <c:pt idx="0">
                  <c:v>1.3192511222962988</c:v>
                </c:pt>
                <c:pt idx="1">
                  <c:v>0.52815867708261288</c:v>
                </c:pt>
                <c:pt idx="2">
                  <c:v>0.75298282878849465</c:v>
                </c:pt>
                <c:pt idx="3">
                  <c:v>0.78022846458918615</c:v>
                </c:pt>
                <c:pt idx="4">
                  <c:v>1.0381091074795925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A-4EA8-88D1-76D04AA2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45216"/>
        <c:axId val="180586704"/>
      </c:lineChart>
      <c:catAx>
        <c:axId val="4545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6704"/>
        <c:crosses val="autoZero"/>
        <c:auto val="1"/>
        <c:lblAlgn val="ctr"/>
        <c:lblOffset val="100"/>
        <c:noMultiLvlLbl val="1"/>
      </c:catAx>
      <c:valAx>
        <c:axId val="1805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Sartle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habituation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habituation!$L$25:$L$44</c:f>
                <c:numCache>
                  <c:formatCode>General</c:formatCode>
                  <c:ptCount val="20"/>
                  <c:pt idx="0">
                    <c:v>0.14021033936698754</c:v>
                  </c:pt>
                  <c:pt idx="1">
                    <c:v>0.14021033936698743</c:v>
                  </c:pt>
                  <c:pt idx="2">
                    <c:v>0.22929732078570619</c:v>
                  </c:pt>
                  <c:pt idx="3">
                    <c:v>0.42866074435917439</c:v>
                  </c:pt>
                  <c:pt idx="4">
                    <c:v>0.30586607172104613</c:v>
                  </c:pt>
                  <c:pt idx="5">
                    <c:v>0.18852282968220932</c:v>
                  </c:pt>
                  <c:pt idx="6">
                    <c:v>0.51049140569502149</c:v>
                  </c:pt>
                  <c:pt idx="7">
                    <c:v>0.46885405929536711</c:v>
                  </c:pt>
                  <c:pt idx="8">
                    <c:v>0.37758870169501602</c:v>
                  </c:pt>
                  <c:pt idx="9">
                    <c:v>0.21350823082549886</c:v>
                  </c:pt>
                  <c:pt idx="10">
                    <c:v>0.55692720508777138</c:v>
                  </c:pt>
                  <c:pt idx="11">
                    <c:v>0.39441488168490957</c:v>
                  </c:pt>
                  <c:pt idx="12">
                    <c:v>0.34980545124471535</c:v>
                  </c:pt>
                  <c:pt idx="13">
                    <c:v>0.13422446935948368</c:v>
                  </c:pt>
                  <c:pt idx="14">
                    <c:v>0.14213660578077353</c:v>
                  </c:pt>
                  <c:pt idx="15">
                    <c:v>8.6702483820982584E-2</c:v>
                  </c:pt>
                  <c:pt idx="16">
                    <c:v>0.62030578111782675</c:v>
                  </c:pt>
                  <c:pt idx="17">
                    <c:v>0.43979453230049997</c:v>
                  </c:pt>
                  <c:pt idx="18">
                    <c:v>0.35575889485513168</c:v>
                  </c:pt>
                  <c:pt idx="19">
                    <c:v>0.49029406658720259</c:v>
                  </c:pt>
                </c:numCache>
              </c:numRef>
            </c:plus>
            <c:minus>
              <c:numRef>
                <c:f>habituation!$L$25:$L$44</c:f>
                <c:numCache>
                  <c:formatCode>General</c:formatCode>
                  <c:ptCount val="20"/>
                  <c:pt idx="0">
                    <c:v>0.14021033936698754</c:v>
                  </c:pt>
                  <c:pt idx="1">
                    <c:v>0.14021033936698743</c:v>
                  </c:pt>
                  <c:pt idx="2">
                    <c:v>0.22929732078570619</c:v>
                  </c:pt>
                  <c:pt idx="3">
                    <c:v>0.42866074435917439</c:v>
                  </c:pt>
                  <c:pt idx="4">
                    <c:v>0.30586607172104613</c:v>
                  </c:pt>
                  <c:pt idx="5">
                    <c:v>0.18852282968220932</c:v>
                  </c:pt>
                  <c:pt idx="6">
                    <c:v>0.51049140569502149</c:v>
                  </c:pt>
                  <c:pt idx="7">
                    <c:v>0.46885405929536711</c:v>
                  </c:pt>
                  <c:pt idx="8">
                    <c:v>0.37758870169501602</c:v>
                  </c:pt>
                  <c:pt idx="9">
                    <c:v>0.21350823082549886</c:v>
                  </c:pt>
                  <c:pt idx="10">
                    <c:v>0.55692720508777138</c:v>
                  </c:pt>
                  <c:pt idx="11">
                    <c:v>0.39441488168490957</c:v>
                  </c:pt>
                  <c:pt idx="12">
                    <c:v>0.34980545124471535</c:v>
                  </c:pt>
                  <c:pt idx="13">
                    <c:v>0.13422446935948368</c:v>
                  </c:pt>
                  <c:pt idx="14">
                    <c:v>0.14213660578077353</c:v>
                  </c:pt>
                  <c:pt idx="15">
                    <c:v>8.6702483820982584E-2</c:v>
                  </c:pt>
                  <c:pt idx="16">
                    <c:v>0.62030578111782675</c:v>
                  </c:pt>
                  <c:pt idx="17">
                    <c:v>0.43979453230049997</c:v>
                  </c:pt>
                  <c:pt idx="18">
                    <c:v>0.35575889485513168</c:v>
                  </c:pt>
                  <c:pt idx="19">
                    <c:v>0.49029406658720259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habituation!$A$25:$A$44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habituation!$K$25:$K$44</c:f>
              <c:numCache>
                <c:formatCode>General</c:formatCode>
                <c:ptCount val="20"/>
                <c:pt idx="0">
                  <c:v>1.2512049635666569</c:v>
                </c:pt>
                <c:pt idx="1">
                  <c:v>0.74879503643334289</c:v>
                </c:pt>
                <c:pt idx="2">
                  <c:v>0.78315587243345941</c:v>
                </c:pt>
                <c:pt idx="3">
                  <c:v>0.97239629974801933</c:v>
                </c:pt>
                <c:pt idx="4">
                  <c:v>1.0779665242960328</c:v>
                </c:pt>
                <c:pt idx="5">
                  <c:v>0.90425982412777584</c:v>
                </c:pt>
                <c:pt idx="6">
                  <c:v>1.3282921559675598</c:v>
                </c:pt>
                <c:pt idx="7">
                  <c:v>1.690344727688045</c:v>
                </c:pt>
                <c:pt idx="8">
                  <c:v>0.97472881342208706</c:v>
                </c:pt>
                <c:pt idx="9">
                  <c:v>0.79775783307415038</c:v>
                </c:pt>
                <c:pt idx="10">
                  <c:v>1.0887046207437394</c:v>
                </c:pt>
                <c:pt idx="11">
                  <c:v>1.1034525339925443</c:v>
                </c:pt>
                <c:pt idx="12">
                  <c:v>0.95183084461234146</c:v>
                </c:pt>
                <c:pt idx="13">
                  <c:v>0.64177146169142585</c:v>
                </c:pt>
                <c:pt idx="14">
                  <c:v>0.68285936821179738</c:v>
                </c:pt>
                <c:pt idx="15">
                  <c:v>0.64351273791540164</c:v>
                </c:pt>
                <c:pt idx="16">
                  <c:v>1.3645926707363609</c:v>
                </c:pt>
                <c:pt idx="17">
                  <c:v>1.2544571534774831</c:v>
                </c:pt>
                <c:pt idx="18">
                  <c:v>1.1155254208626926</c:v>
                </c:pt>
                <c:pt idx="19">
                  <c:v>1.3861088852124568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C-491E-85A9-4A637CEABE4E}"/>
            </c:ext>
          </c:extLst>
        </c:ser>
        <c:ser>
          <c:idx val="1"/>
          <c:order val="1"/>
          <c:tx>
            <c:v>Syt7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habituation!$AC$25:$AC$44</c:f>
                <c:numCache>
                  <c:formatCode>General</c:formatCode>
                  <c:ptCount val="20"/>
                  <c:pt idx="0">
                    <c:v>0.10341691275247968</c:v>
                  </c:pt>
                  <c:pt idx="1">
                    <c:v>0.10341691275247959</c:v>
                  </c:pt>
                  <c:pt idx="2">
                    <c:v>0.10485242648422974</c:v>
                  </c:pt>
                  <c:pt idx="3">
                    <c:v>0.32639592775771337</c:v>
                  </c:pt>
                  <c:pt idx="4">
                    <c:v>0.41488321093913355</c:v>
                  </c:pt>
                  <c:pt idx="5">
                    <c:v>0.18285824727870786</c:v>
                  </c:pt>
                  <c:pt idx="6">
                    <c:v>0.38316935971263061</c:v>
                  </c:pt>
                  <c:pt idx="7">
                    <c:v>0.31282350921468538</c:v>
                  </c:pt>
                  <c:pt idx="8">
                    <c:v>0.25774245113025135</c:v>
                  </c:pt>
                  <c:pt idx="9">
                    <c:v>0.28086879769499834</c:v>
                  </c:pt>
                  <c:pt idx="10">
                    <c:v>0.5251668902371246</c:v>
                  </c:pt>
                  <c:pt idx="11">
                    <c:v>0.1880728312553451</c:v>
                  </c:pt>
                  <c:pt idx="12">
                    <c:v>0.3564841635306692</c:v>
                  </c:pt>
                  <c:pt idx="13">
                    <c:v>0.24392806329142788</c:v>
                  </c:pt>
                  <c:pt idx="14">
                    <c:v>0.14038424067361324</c:v>
                  </c:pt>
                  <c:pt idx="15">
                    <c:v>0.11403136525166545</c:v>
                  </c:pt>
                  <c:pt idx="16">
                    <c:v>0.28490951618401317</c:v>
                  </c:pt>
                  <c:pt idx="17">
                    <c:v>0.42739452029247238</c:v>
                  </c:pt>
                  <c:pt idx="18">
                    <c:v>0.25756833095686765</c:v>
                  </c:pt>
                  <c:pt idx="19">
                    <c:v>0.17487362134902681</c:v>
                  </c:pt>
                </c:numCache>
              </c:numRef>
            </c:plus>
            <c:minus>
              <c:numRef>
                <c:f>habituation!$AC$25:$AC$44</c:f>
                <c:numCache>
                  <c:formatCode>General</c:formatCode>
                  <c:ptCount val="20"/>
                  <c:pt idx="0">
                    <c:v>0.10341691275247968</c:v>
                  </c:pt>
                  <c:pt idx="1">
                    <c:v>0.10341691275247959</c:v>
                  </c:pt>
                  <c:pt idx="2">
                    <c:v>0.10485242648422974</c:v>
                  </c:pt>
                  <c:pt idx="3">
                    <c:v>0.32639592775771337</c:v>
                  </c:pt>
                  <c:pt idx="4">
                    <c:v>0.41488321093913355</c:v>
                  </c:pt>
                  <c:pt idx="5">
                    <c:v>0.18285824727870786</c:v>
                  </c:pt>
                  <c:pt idx="6">
                    <c:v>0.38316935971263061</c:v>
                  </c:pt>
                  <c:pt idx="7">
                    <c:v>0.31282350921468538</c:v>
                  </c:pt>
                  <c:pt idx="8">
                    <c:v>0.25774245113025135</c:v>
                  </c:pt>
                  <c:pt idx="9">
                    <c:v>0.28086879769499834</c:v>
                  </c:pt>
                  <c:pt idx="10">
                    <c:v>0.5251668902371246</c:v>
                  </c:pt>
                  <c:pt idx="11">
                    <c:v>0.1880728312553451</c:v>
                  </c:pt>
                  <c:pt idx="12">
                    <c:v>0.3564841635306692</c:v>
                  </c:pt>
                  <c:pt idx="13">
                    <c:v>0.24392806329142788</c:v>
                  </c:pt>
                  <c:pt idx="14">
                    <c:v>0.14038424067361324</c:v>
                  </c:pt>
                  <c:pt idx="15">
                    <c:v>0.11403136525166545</c:v>
                  </c:pt>
                  <c:pt idx="16">
                    <c:v>0.28490951618401317</c:v>
                  </c:pt>
                  <c:pt idx="17">
                    <c:v>0.42739452029247238</c:v>
                  </c:pt>
                  <c:pt idx="18">
                    <c:v>0.25756833095686765</c:v>
                  </c:pt>
                  <c:pt idx="19">
                    <c:v>0.17487362134902681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habituation!$O$25:$O$44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habituation!$AB$25:$AB$44</c:f>
              <c:numCache>
                <c:formatCode>General</c:formatCode>
                <c:ptCount val="20"/>
                <c:pt idx="0">
                  <c:v>0.94402338487530646</c:v>
                </c:pt>
                <c:pt idx="1">
                  <c:v>1.0559766151246939</c:v>
                </c:pt>
                <c:pt idx="2">
                  <c:v>0.8088511149052291</c:v>
                </c:pt>
                <c:pt idx="3">
                  <c:v>1.046473265127065</c:v>
                </c:pt>
                <c:pt idx="4">
                  <c:v>1.5137867840477717</c:v>
                </c:pt>
                <c:pt idx="5">
                  <c:v>0.94898205915086142</c:v>
                </c:pt>
                <c:pt idx="6">
                  <c:v>1.2084979030381329</c:v>
                </c:pt>
                <c:pt idx="7">
                  <c:v>1.3411090952738063</c:v>
                </c:pt>
                <c:pt idx="8">
                  <c:v>1.1953151255775609</c:v>
                </c:pt>
                <c:pt idx="9">
                  <c:v>1.2539944797747364</c:v>
                </c:pt>
                <c:pt idx="10">
                  <c:v>1.3801458201613483</c:v>
                </c:pt>
                <c:pt idx="11">
                  <c:v>0.95416532458963588</c:v>
                </c:pt>
                <c:pt idx="12">
                  <c:v>1.1674083184840256</c:v>
                </c:pt>
                <c:pt idx="13">
                  <c:v>1.049571658053903</c:v>
                </c:pt>
                <c:pt idx="14">
                  <c:v>0.64621068329157549</c:v>
                </c:pt>
                <c:pt idx="15">
                  <c:v>0.8289566924488011</c:v>
                </c:pt>
                <c:pt idx="16">
                  <c:v>1.1778500473170708</c:v>
                </c:pt>
                <c:pt idx="17">
                  <c:v>1.1965774030766321</c:v>
                </c:pt>
                <c:pt idx="18">
                  <c:v>1.0432137309885172</c:v>
                </c:pt>
                <c:pt idx="19">
                  <c:v>0.93342123492589302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C-491E-85A9-4A637CEABE4E}"/>
            </c:ext>
          </c:extLst>
        </c:ser>
        <c:ser>
          <c:idx val="2"/>
          <c:order val="2"/>
          <c:tx>
            <c:v>Syt3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habituation!$AS$25:$AS$44</c:f>
                <c:numCache>
                  <c:formatCode>General</c:formatCode>
                  <c:ptCount val="20"/>
                  <c:pt idx="0">
                    <c:v>0.14940546529323445</c:v>
                  </c:pt>
                  <c:pt idx="1">
                    <c:v>0.14940546529323437</c:v>
                  </c:pt>
                  <c:pt idx="2">
                    <c:v>0.32396418453948883</c:v>
                  </c:pt>
                  <c:pt idx="3">
                    <c:v>0.2751944571922898</c:v>
                  </c:pt>
                  <c:pt idx="4">
                    <c:v>0.74703634212428849</c:v>
                  </c:pt>
                  <c:pt idx="5">
                    <c:v>0.23610589711941929</c:v>
                  </c:pt>
                  <c:pt idx="6">
                    <c:v>0.39185633618023691</c:v>
                  </c:pt>
                  <c:pt idx="7">
                    <c:v>0.29034484319196013</c:v>
                  </c:pt>
                  <c:pt idx="8">
                    <c:v>0.38548717575165981</c:v>
                  </c:pt>
                  <c:pt idx="9">
                    <c:v>0.2655661266691583</c:v>
                  </c:pt>
                  <c:pt idx="10">
                    <c:v>0.18510143273862836</c:v>
                  </c:pt>
                  <c:pt idx="11">
                    <c:v>0.17632430837749599</c:v>
                  </c:pt>
                  <c:pt idx="12">
                    <c:v>0.18633353195446001</c:v>
                  </c:pt>
                  <c:pt idx="13">
                    <c:v>0.22071935065501516</c:v>
                  </c:pt>
                  <c:pt idx="14">
                    <c:v>0.22395715471152372</c:v>
                  </c:pt>
                  <c:pt idx="15">
                    <c:v>0.30008914903773309</c:v>
                  </c:pt>
                  <c:pt idx="16">
                    <c:v>0.24874792950088234</c:v>
                  </c:pt>
                  <c:pt idx="17">
                    <c:v>0.21461135631296499</c:v>
                  </c:pt>
                  <c:pt idx="18">
                    <c:v>0.34675779404176355</c:v>
                  </c:pt>
                  <c:pt idx="19">
                    <c:v>0.26383939702779841</c:v>
                  </c:pt>
                </c:numCache>
              </c:numRef>
            </c:plus>
            <c:minus>
              <c:numRef>
                <c:f>habituation!$AS$25:$AS$44</c:f>
                <c:numCache>
                  <c:formatCode>General</c:formatCode>
                  <c:ptCount val="20"/>
                  <c:pt idx="0">
                    <c:v>0.14940546529323445</c:v>
                  </c:pt>
                  <c:pt idx="1">
                    <c:v>0.14940546529323437</c:v>
                  </c:pt>
                  <c:pt idx="2">
                    <c:v>0.32396418453948883</c:v>
                  </c:pt>
                  <c:pt idx="3">
                    <c:v>0.2751944571922898</c:v>
                  </c:pt>
                  <c:pt idx="4">
                    <c:v>0.74703634212428849</c:v>
                  </c:pt>
                  <c:pt idx="5">
                    <c:v>0.23610589711941929</c:v>
                  </c:pt>
                  <c:pt idx="6">
                    <c:v>0.39185633618023691</c:v>
                  </c:pt>
                  <c:pt idx="7">
                    <c:v>0.29034484319196013</c:v>
                  </c:pt>
                  <c:pt idx="8">
                    <c:v>0.38548717575165981</c:v>
                  </c:pt>
                  <c:pt idx="9">
                    <c:v>0.2655661266691583</c:v>
                  </c:pt>
                  <c:pt idx="10">
                    <c:v>0.18510143273862836</c:v>
                  </c:pt>
                  <c:pt idx="11">
                    <c:v>0.17632430837749599</c:v>
                  </c:pt>
                  <c:pt idx="12">
                    <c:v>0.18633353195446001</c:v>
                  </c:pt>
                  <c:pt idx="13">
                    <c:v>0.22071935065501516</c:v>
                  </c:pt>
                  <c:pt idx="14">
                    <c:v>0.22395715471152372</c:v>
                  </c:pt>
                  <c:pt idx="15">
                    <c:v>0.30008914903773309</c:v>
                  </c:pt>
                  <c:pt idx="16">
                    <c:v>0.24874792950088234</c:v>
                  </c:pt>
                  <c:pt idx="17">
                    <c:v>0.21461135631296499</c:v>
                  </c:pt>
                  <c:pt idx="18">
                    <c:v>0.34675779404176355</c:v>
                  </c:pt>
                  <c:pt idx="19">
                    <c:v>0.26383939702779841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habituation!$AF$25:$AF$44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habituation!$AR$25:$AR$44</c:f>
              <c:numCache>
                <c:formatCode>General</c:formatCode>
                <c:ptCount val="20"/>
                <c:pt idx="0">
                  <c:v>1.2312727423748531</c:v>
                </c:pt>
                <c:pt idx="1">
                  <c:v>0.76872725762514693</c:v>
                </c:pt>
                <c:pt idx="2">
                  <c:v>1.4589148964640972</c:v>
                </c:pt>
                <c:pt idx="3">
                  <c:v>1.3242637047220396</c:v>
                </c:pt>
                <c:pt idx="4">
                  <c:v>1.6691787526773869</c:v>
                </c:pt>
                <c:pt idx="5">
                  <c:v>1.1784696335213465</c:v>
                </c:pt>
                <c:pt idx="6">
                  <c:v>1.0761813814768375</c:v>
                </c:pt>
                <c:pt idx="7">
                  <c:v>1.0558021541622202</c:v>
                </c:pt>
                <c:pt idx="8">
                  <c:v>1.5582360362305701</c:v>
                </c:pt>
                <c:pt idx="9">
                  <c:v>1.2823124441818592</c:v>
                </c:pt>
                <c:pt idx="10">
                  <c:v>1.1399404943777687</c:v>
                </c:pt>
                <c:pt idx="11">
                  <c:v>1.2189604165455861</c:v>
                </c:pt>
                <c:pt idx="12">
                  <c:v>0.74950227534534175</c:v>
                </c:pt>
                <c:pt idx="13">
                  <c:v>0.98335506702725739</c:v>
                </c:pt>
                <c:pt idx="14">
                  <c:v>0.9224556933942385</c:v>
                </c:pt>
                <c:pt idx="15">
                  <c:v>1.2919137645153793</c:v>
                </c:pt>
                <c:pt idx="16">
                  <c:v>1.0054000914442685</c:v>
                </c:pt>
                <c:pt idx="17">
                  <c:v>0.84470229252105278</c:v>
                </c:pt>
                <c:pt idx="18">
                  <c:v>1.3902854275440961</c:v>
                </c:pt>
                <c:pt idx="19">
                  <c:v>1.3043400680292561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C-491E-85A9-4A637CEAB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998704"/>
        <c:axId val="177166752"/>
      </c:lineChart>
      <c:catAx>
        <c:axId val="28799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6752"/>
        <c:crosses val="autoZero"/>
        <c:auto val="1"/>
        <c:lblAlgn val="ctr"/>
        <c:lblOffset val="100"/>
        <c:noMultiLvlLbl val="0"/>
      </c:catAx>
      <c:valAx>
        <c:axId val="1771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Startle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</a:t>
            </a:r>
            <a:r>
              <a:rPr lang="en-US" baseline="0"/>
              <a:t> normalized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habituation!$B$25:$B$44</c:f>
              <c:numCache>
                <c:formatCode>General</c:formatCode>
                <c:ptCount val="20"/>
                <c:pt idx="0">
                  <c:v>1.8101287768654668</c:v>
                </c:pt>
                <c:pt idx="1">
                  <c:v>0.18987122313453322</c:v>
                </c:pt>
                <c:pt idx="2">
                  <c:v>0.66284283943699551</c:v>
                </c:pt>
                <c:pt idx="3">
                  <c:v>0.41116869836792735</c:v>
                </c:pt>
                <c:pt idx="4">
                  <c:v>0.19678667938083544</c:v>
                </c:pt>
                <c:pt idx="5">
                  <c:v>0.82618931299567089</c:v>
                </c:pt>
                <c:pt idx="6">
                  <c:v>0.18426873372457658</c:v>
                </c:pt>
                <c:pt idx="7">
                  <c:v>1.1790587136705464</c:v>
                </c:pt>
                <c:pt idx="8">
                  <c:v>4.9634376633026604E-2</c:v>
                </c:pt>
                <c:pt idx="9">
                  <c:v>0.57530392596701385</c:v>
                </c:pt>
                <c:pt idx="10">
                  <c:v>0.22795051096181262</c:v>
                </c:pt>
                <c:pt idx="11">
                  <c:v>0.2177959482063401</c:v>
                </c:pt>
                <c:pt idx="12">
                  <c:v>6.5041159636079884E-2</c:v>
                </c:pt>
                <c:pt idx="13">
                  <c:v>0.28756425241714867</c:v>
                </c:pt>
                <c:pt idx="14">
                  <c:v>0.23092683187536217</c:v>
                </c:pt>
                <c:pt idx="15">
                  <c:v>0.4395313194752995</c:v>
                </c:pt>
                <c:pt idx="16">
                  <c:v>0.15897004170257661</c:v>
                </c:pt>
                <c:pt idx="17">
                  <c:v>0.62896500210955009</c:v>
                </c:pt>
                <c:pt idx="18">
                  <c:v>0.4513492562740527</c:v>
                </c:pt>
                <c:pt idx="19">
                  <c:v>7.7121493084659071E-2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A-4D96-8A8D-E9E59D389DA0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habituation!$C$25:$C$44</c:f>
              <c:numCache>
                <c:formatCode>General</c:formatCode>
                <c:ptCount val="20"/>
                <c:pt idx="0">
                  <c:v>0.77377644444083293</c:v>
                </c:pt>
                <c:pt idx="1">
                  <c:v>1.2262235555591672</c:v>
                </c:pt>
                <c:pt idx="2">
                  <c:v>1.9353647794805562</c:v>
                </c:pt>
                <c:pt idx="3">
                  <c:v>2.1292709643773109</c:v>
                </c:pt>
                <c:pt idx="4">
                  <c:v>0.4044321027441975</c:v>
                </c:pt>
                <c:pt idx="5">
                  <c:v>1.5761770554607604</c:v>
                </c:pt>
                <c:pt idx="6">
                  <c:v>2.8060922423916934</c:v>
                </c:pt>
                <c:pt idx="7">
                  <c:v>0.8264080523628361</c:v>
                </c:pt>
                <c:pt idx="8">
                  <c:v>2.6195752299721189</c:v>
                </c:pt>
                <c:pt idx="9">
                  <c:v>1.6528163686109583</c:v>
                </c:pt>
                <c:pt idx="10">
                  <c:v>0.39612185749489576</c:v>
                </c:pt>
                <c:pt idx="11">
                  <c:v>2.2299169683315814</c:v>
                </c:pt>
                <c:pt idx="12">
                  <c:v>0.5604801070041403</c:v>
                </c:pt>
                <c:pt idx="13">
                  <c:v>0.60387804382394361</c:v>
                </c:pt>
                <c:pt idx="14">
                  <c:v>0.83748842051423278</c:v>
                </c:pt>
                <c:pt idx="15">
                  <c:v>0.26315788317229249</c:v>
                </c:pt>
                <c:pt idx="16">
                  <c:v>2.5420136218974543</c:v>
                </c:pt>
                <c:pt idx="17">
                  <c:v>1.0221606162408541</c:v>
                </c:pt>
                <c:pt idx="18">
                  <c:v>2.9473691422521875</c:v>
                </c:pt>
                <c:pt idx="19">
                  <c:v>4.19483085087783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A-4D96-8A8D-E9E59D389DA0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habituation!$D$25:$D$44</c:f>
              <c:numCache>
                <c:formatCode>General</c:formatCode>
                <c:ptCount val="20"/>
                <c:pt idx="0">
                  <c:v>1.7093425536855626</c:v>
                </c:pt>
                <c:pt idx="1">
                  <c:v>0.29065744631443746</c:v>
                </c:pt>
                <c:pt idx="2">
                  <c:v>0.12595156877337407</c:v>
                </c:pt>
                <c:pt idx="3">
                  <c:v>0.75570939788494573</c:v>
                </c:pt>
                <c:pt idx="4">
                  <c:v>1.8512111216377189</c:v>
                </c:pt>
                <c:pt idx="5">
                  <c:v>1.8318338582777505</c:v>
                </c:pt>
                <c:pt idx="6">
                  <c:v>0.38685125615909566</c:v>
                </c:pt>
                <c:pt idx="7">
                  <c:v>2.9280281861681385</c:v>
                </c:pt>
                <c:pt idx="8">
                  <c:v>0.1238754439700547</c:v>
                </c:pt>
                <c:pt idx="9">
                  <c:v>0.22214535127948137</c:v>
                </c:pt>
                <c:pt idx="10">
                  <c:v>0.60069211303964254</c:v>
                </c:pt>
                <c:pt idx="11">
                  <c:v>0.62975782592588825</c:v>
                </c:pt>
                <c:pt idx="12">
                  <c:v>0.19930797047028567</c:v>
                </c:pt>
                <c:pt idx="13">
                  <c:v>0.7190312276326386</c:v>
                </c:pt>
                <c:pt idx="14">
                  <c:v>0.19377164590010845</c:v>
                </c:pt>
                <c:pt idx="15">
                  <c:v>0.74186853756878524</c:v>
                </c:pt>
                <c:pt idx="16">
                  <c:v>1.2463666932763029</c:v>
                </c:pt>
                <c:pt idx="17">
                  <c:v>0.59238760880579411</c:v>
                </c:pt>
                <c:pt idx="18">
                  <c:v>1.0484428972186217</c:v>
                </c:pt>
                <c:pt idx="19">
                  <c:v>1.4096887010774959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A-4D96-8A8D-E9E59D389DA0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habituation!$E$25:$E$44</c:f>
              <c:numCache>
                <c:formatCode>General</c:formatCode>
                <c:ptCount val="20"/>
                <c:pt idx="0">
                  <c:v>1.3993748091391194</c:v>
                </c:pt>
                <c:pt idx="1">
                  <c:v>0.60062519086088062</c:v>
                </c:pt>
                <c:pt idx="2">
                  <c:v>0.40828623828584026</c:v>
                </c:pt>
                <c:pt idx="3">
                  <c:v>0.2328435159902898</c:v>
                </c:pt>
                <c:pt idx="4">
                  <c:v>0.87767672071567127</c:v>
                </c:pt>
                <c:pt idx="5">
                  <c:v>0.6920495523854473</c:v>
                </c:pt>
                <c:pt idx="6">
                  <c:v>4.0020862845919414</c:v>
                </c:pt>
                <c:pt idx="7">
                  <c:v>2.6788605671153731</c:v>
                </c:pt>
                <c:pt idx="8">
                  <c:v>0.25969225269607493</c:v>
                </c:pt>
                <c:pt idx="9">
                  <c:v>1.0760335039308846</c:v>
                </c:pt>
                <c:pt idx="10">
                  <c:v>4.8816131037119899</c:v>
                </c:pt>
                <c:pt idx="11">
                  <c:v>1.7713233012276883</c:v>
                </c:pt>
                <c:pt idx="12">
                  <c:v>1.3021645907515107</c:v>
                </c:pt>
                <c:pt idx="13">
                  <c:v>0.45943771193841654</c:v>
                </c:pt>
                <c:pt idx="14">
                  <c:v>0.76518954524601179</c:v>
                </c:pt>
                <c:pt idx="15">
                  <c:v>0.81124866155141073</c:v>
                </c:pt>
                <c:pt idx="16">
                  <c:v>1.0767279129232334</c:v>
                </c:pt>
                <c:pt idx="17">
                  <c:v>2.9244317504240147</c:v>
                </c:pt>
                <c:pt idx="18">
                  <c:v>2.1599360554002782</c:v>
                </c:pt>
                <c:pt idx="19">
                  <c:v>1.0841336699473951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AA-4D96-8A8D-E9E59D389DA0}"/>
            </c:ext>
          </c:extLst>
        </c:ser>
        <c:ser>
          <c:idx val="4"/>
          <c:order val="4"/>
          <c:spPr>
            <a:ln w="19050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habituation!$F$25:$F$44</c:f>
              <c:numCache>
                <c:formatCode>General</c:formatCode>
                <c:ptCount val="20"/>
                <c:pt idx="0">
                  <c:v>0.82262194607748518</c:v>
                </c:pt>
                <c:pt idx="1">
                  <c:v>1.1773780539225147</c:v>
                </c:pt>
                <c:pt idx="2">
                  <c:v>0.38007100663561572</c:v>
                </c:pt>
                <c:pt idx="3">
                  <c:v>0.22493551639657988</c:v>
                </c:pt>
                <c:pt idx="4">
                  <c:v>2.2965932456300946</c:v>
                </c:pt>
                <c:pt idx="5">
                  <c:v>0.23460347345431562</c:v>
                </c:pt>
                <c:pt idx="6">
                  <c:v>0.18788396870235358</c:v>
                </c:pt>
                <c:pt idx="7">
                  <c:v>0.25488964281027737</c:v>
                </c:pt>
                <c:pt idx="8">
                  <c:v>0.41153431379725769</c:v>
                </c:pt>
                <c:pt idx="9">
                  <c:v>0.40013338774362095</c:v>
                </c:pt>
                <c:pt idx="10">
                  <c:v>0.6064042139244501</c:v>
                </c:pt>
                <c:pt idx="11">
                  <c:v>0.12948458289686618</c:v>
                </c:pt>
                <c:pt idx="12">
                  <c:v>2.0581259841657138</c:v>
                </c:pt>
                <c:pt idx="13">
                  <c:v>1.4274626248246096</c:v>
                </c:pt>
                <c:pt idx="14">
                  <c:v>0.34994930195363649</c:v>
                </c:pt>
                <c:pt idx="15">
                  <c:v>0.51358007009964335</c:v>
                </c:pt>
                <c:pt idx="16">
                  <c:v>0.28579390304956537</c:v>
                </c:pt>
                <c:pt idx="17">
                  <c:v>0.72756222452563135</c:v>
                </c:pt>
                <c:pt idx="18">
                  <c:v>0.5805856323089239</c:v>
                </c:pt>
                <c:pt idx="19">
                  <c:v>0.18698982024972949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AA-4D96-8A8D-E9E59D389DA0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habituation!$G$25:$G$44</c:f>
              <c:numCache>
                <c:formatCode>General</c:formatCode>
                <c:ptCount val="20"/>
                <c:pt idx="0">
                  <c:v>1.4504649373649905</c:v>
                </c:pt>
                <c:pt idx="1">
                  <c:v>0.54953506263500951</c:v>
                </c:pt>
                <c:pt idx="2">
                  <c:v>1.6526493826721014</c:v>
                </c:pt>
                <c:pt idx="3">
                  <c:v>3.5131403791608622</c:v>
                </c:pt>
                <c:pt idx="4">
                  <c:v>2.0570146661367872</c:v>
                </c:pt>
                <c:pt idx="5">
                  <c:v>0.84553176422256238</c:v>
                </c:pt>
                <c:pt idx="6">
                  <c:v>1.9720991445642246</c:v>
                </c:pt>
                <c:pt idx="7">
                  <c:v>3.7852783041783189</c:v>
                </c:pt>
                <c:pt idx="8">
                  <c:v>2.498987293018494</c:v>
                </c:pt>
                <c:pt idx="9">
                  <c:v>1.7084505227311462</c:v>
                </c:pt>
                <c:pt idx="10">
                  <c:v>1.3598873646677918</c:v>
                </c:pt>
                <c:pt idx="11">
                  <c:v>3.0942198732313511</c:v>
                </c:pt>
                <c:pt idx="12">
                  <c:v>2.7492911387179824</c:v>
                </c:pt>
                <c:pt idx="13">
                  <c:v>0.51516390046092431</c:v>
                </c:pt>
                <c:pt idx="14">
                  <c:v>1.2369589538778856</c:v>
                </c:pt>
                <c:pt idx="15">
                  <c:v>0.69874648331452005</c:v>
                </c:pt>
                <c:pt idx="16">
                  <c:v>5.203797859385503</c:v>
                </c:pt>
                <c:pt idx="17">
                  <c:v>3.504243333595551</c:v>
                </c:pt>
                <c:pt idx="18">
                  <c:v>1.4108373817907232</c:v>
                </c:pt>
                <c:pt idx="19">
                  <c:v>2.5434689523238379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AA-4D96-8A8D-E9E59D389DA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habituation!$H$25:$H$44</c:f>
              <c:numCache>
                <c:formatCode>General</c:formatCode>
                <c:ptCount val="20"/>
                <c:pt idx="0">
                  <c:v>1.0327510590927227</c:v>
                </c:pt>
                <c:pt idx="1">
                  <c:v>0.96724894090727731</c:v>
                </c:pt>
                <c:pt idx="2">
                  <c:v>0.51371254481551043</c:v>
                </c:pt>
                <c:pt idx="3">
                  <c:v>0.22144197792809081</c:v>
                </c:pt>
                <c:pt idx="4">
                  <c:v>0.77665667045794806</c:v>
                </c:pt>
                <c:pt idx="5">
                  <c:v>0.55585810511121803</c:v>
                </c:pt>
                <c:pt idx="6">
                  <c:v>0.29982154434442665</c:v>
                </c:pt>
                <c:pt idx="7">
                  <c:v>0.15945228582452767</c:v>
                </c:pt>
                <c:pt idx="8">
                  <c:v>0.39745977491547624</c:v>
                </c:pt>
                <c:pt idx="9">
                  <c:v>0.46337145316695233</c:v>
                </c:pt>
                <c:pt idx="10">
                  <c:v>0.44475720111416639</c:v>
                </c:pt>
                <c:pt idx="11">
                  <c:v>0.27225121812490299</c:v>
                </c:pt>
                <c:pt idx="12">
                  <c:v>0.23847597525938699</c:v>
                </c:pt>
                <c:pt idx="13">
                  <c:v>0.24749046496175778</c:v>
                </c:pt>
                <c:pt idx="14">
                  <c:v>1.1720666846770578</c:v>
                </c:pt>
                <c:pt idx="15">
                  <c:v>1.0633081967576186</c:v>
                </c:pt>
                <c:pt idx="16">
                  <c:v>0.23502227711774079</c:v>
                </c:pt>
                <c:pt idx="17">
                  <c:v>0.13644758605067106</c:v>
                </c:pt>
                <c:pt idx="18">
                  <c:v>0.10390152842407008</c:v>
                </c:pt>
                <c:pt idx="19">
                  <c:v>1.1800879675080205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AA-4D96-8A8D-E9E59D389DA0}"/>
            </c:ext>
          </c:extLst>
        </c:ser>
        <c:ser>
          <c:idx val="7"/>
          <c:order val="7"/>
          <c:spPr>
            <a:ln w="19050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habituation!$I$25:$I$44</c:f>
              <c:numCache>
                <c:formatCode>General</c:formatCode>
                <c:ptCount val="20"/>
                <c:pt idx="0">
                  <c:v>1.0111791818670766</c:v>
                </c:pt>
                <c:pt idx="1">
                  <c:v>0.98882081813292333</c:v>
                </c:pt>
                <c:pt idx="2">
                  <c:v>0.58636861936768192</c:v>
                </c:pt>
                <c:pt idx="3">
                  <c:v>0.29065994787814725</c:v>
                </c:pt>
                <c:pt idx="4">
                  <c:v>0.16336098766500806</c:v>
                </c:pt>
                <c:pt idx="5">
                  <c:v>0.67183547111448105</c:v>
                </c:pt>
                <c:pt idx="6">
                  <c:v>0.78723407326216666</c:v>
                </c:pt>
                <c:pt idx="7">
                  <c:v>1.7107820693743401</c:v>
                </c:pt>
                <c:pt idx="8">
                  <c:v>1.4370718223741934</c:v>
                </c:pt>
                <c:pt idx="9">
                  <c:v>0.28380815116314534</c:v>
                </c:pt>
                <c:pt idx="10">
                  <c:v>0.19221060103516663</c:v>
                </c:pt>
                <c:pt idx="11">
                  <c:v>0.4828705539957347</c:v>
                </c:pt>
                <c:pt idx="12">
                  <c:v>0.44175983089363147</c:v>
                </c:pt>
                <c:pt idx="13">
                  <c:v>0.87414346747196781</c:v>
                </c:pt>
                <c:pt idx="14">
                  <c:v>0.6765235616500842</c:v>
                </c:pt>
                <c:pt idx="15">
                  <c:v>0.61666075138364373</c:v>
                </c:pt>
                <c:pt idx="16">
                  <c:v>0.16804905653851071</c:v>
                </c:pt>
                <c:pt idx="17">
                  <c:v>0.49945910606779853</c:v>
                </c:pt>
                <c:pt idx="18">
                  <c:v>0.22178147323268468</c:v>
                </c:pt>
                <c:pt idx="19">
                  <c:v>0.41254962663068773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AA-4D96-8A8D-E9E59D38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132416"/>
        <c:axId val="198478240"/>
      </c:lineChart>
      <c:catAx>
        <c:axId val="4481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8240"/>
        <c:crosses val="autoZero"/>
        <c:auto val="1"/>
        <c:lblAlgn val="ctr"/>
        <c:lblOffset val="100"/>
        <c:noMultiLvlLbl val="1"/>
      </c:catAx>
      <c:valAx>
        <c:axId val="1984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Syt7</a:t>
            </a:r>
            <a:r>
              <a:rPr lang="en-US" baseline="0"/>
              <a:t> normalized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2">
                  <a:shade val="4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habituation!$P$25:$P$44</c:f>
              <c:numCache>
                <c:formatCode>General</c:formatCode>
                <c:ptCount val="20"/>
                <c:pt idx="0">
                  <c:v>0.8255855040633614</c:v>
                </c:pt>
                <c:pt idx="1">
                  <c:v>1.1744144959366385</c:v>
                </c:pt>
                <c:pt idx="2">
                  <c:v>0.21874362103678821</c:v>
                </c:pt>
                <c:pt idx="3">
                  <c:v>0.66581218057012148</c:v>
                </c:pt>
                <c:pt idx="4">
                  <c:v>0.46811968612195642</c:v>
                </c:pt>
                <c:pt idx="5">
                  <c:v>0.2342621462423351</c:v>
                </c:pt>
                <c:pt idx="6">
                  <c:v>0.79616743386899547</c:v>
                </c:pt>
                <c:pt idx="7">
                  <c:v>1.1208426887620333</c:v>
                </c:pt>
                <c:pt idx="8">
                  <c:v>8.7578430281827671E-2</c:v>
                </c:pt>
                <c:pt idx="9">
                  <c:v>0.92746844886300983</c:v>
                </c:pt>
                <c:pt idx="10">
                  <c:v>0.19769245480853209</c:v>
                </c:pt>
                <c:pt idx="11">
                  <c:v>0.1798798640779537</c:v>
                </c:pt>
                <c:pt idx="12">
                  <c:v>0.31752243114145606</c:v>
                </c:pt>
                <c:pt idx="13">
                  <c:v>0.23601642465860626</c:v>
                </c:pt>
                <c:pt idx="14">
                  <c:v>0.28850939457172065</c:v>
                </c:pt>
                <c:pt idx="15">
                  <c:v>0.62856759777260807</c:v>
                </c:pt>
                <c:pt idx="16">
                  <c:v>0.43532828079157271</c:v>
                </c:pt>
                <c:pt idx="17">
                  <c:v>0.41144300877574602</c:v>
                </c:pt>
                <c:pt idx="18">
                  <c:v>0.93327083256717591</c:v>
                </c:pt>
                <c:pt idx="19">
                  <c:v>0.71439154331687493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C-4DE4-8637-B5DF6E53F6DD}"/>
            </c:ext>
          </c:extLst>
        </c:ser>
        <c:ser>
          <c:idx val="1"/>
          <c:order val="1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habituation!$Q$25:$Q$44</c:f>
              <c:numCache>
                <c:formatCode>General</c:formatCode>
                <c:ptCount val="20"/>
                <c:pt idx="0">
                  <c:v>1.3898678478391016</c:v>
                </c:pt>
                <c:pt idx="1">
                  <c:v>0.61013215216089856</c:v>
                </c:pt>
                <c:pt idx="2">
                  <c:v>1.0154184452591519</c:v>
                </c:pt>
                <c:pt idx="3">
                  <c:v>0.77533041291997817</c:v>
                </c:pt>
                <c:pt idx="4">
                  <c:v>4.0726871969695031</c:v>
                </c:pt>
                <c:pt idx="5">
                  <c:v>0.59911894870903426</c:v>
                </c:pt>
                <c:pt idx="6">
                  <c:v>0.7004405064495286</c:v>
                </c:pt>
                <c:pt idx="7">
                  <c:v>0.80616736980293657</c:v>
                </c:pt>
                <c:pt idx="8">
                  <c:v>0.51321584754227667</c:v>
                </c:pt>
                <c:pt idx="9">
                  <c:v>2.1828194640217786</c:v>
                </c:pt>
                <c:pt idx="10">
                  <c:v>0.92731277926325106</c:v>
                </c:pt>
                <c:pt idx="11">
                  <c:v>0.43832598928451105</c:v>
                </c:pt>
                <c:pt idx="12">
                  <c:v>4.1982374503442017</c:v>
                </c:pt>
                <c:pt idx="13">
                  <c:v>1.1938325733068647</c:v>
                </c:pt>
                <c:pt idx="14">
                  <c:v>1.7444932201705063</c:v>
                </c:pt>
                <c:pt idx="15">
                  <c:v>0.68281938439649847</c:v>
                </c:pt>
                <c:pt idx="16">
                  <c:v>1.0198237511421249</c:v>
                </c:pt>
                <c:pt idx="17">
                  <c:v>0.68281935263254001</c:v>
                </c:pt>
                <c:pt idx="18">
                  <c:v>0.52863435178888041</c:v>
                </c:pt>
                <c:pt idx="19">
                  <c:v>0.41409690888523698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C-4DE4-8637-B5DF6E53F6DD}"/>
            </c:ext>
          </c:extLst>
        </c:ser>
        <c:ser>
          <c:idx val="2"/>
          <c:order val="2"/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habituation!$R$25:$R$44</c:f>
              <c:numCache>
                <c:formatCode>General</c:formatCode>
                <c:ptCount val="20"/>
                <c:pt idx="0">
                  <c:v>0.75673247749246297</c:v>
                </c:pt>
                <c:pt idx="1">
                  <c:v>1.2432675225075371</c:v>
                </c:pt>
                <c:pt idx="2">
                  <c:v>0.88420112746945367</c:v>
                </c:pt>
                <c:pt idx="3">
                  <c:v>0.35637341579869553</c:v>
                </c:pt>
                <c:pt idx="4">
                  <c:v>1.0888689693617928</c:v>
                </c:pt>
                <c:pt idx="5">
                  <c:v>0.83662480632633518</c:v>
                </c:pt>
                <c:pt idx="6">
                  <c:v>0.93177735560392483</c:v>
                </c:pt>
                <c:pt idx="7">
                  <c:v>1.4542190894210982</c:v>
                </c:pt>
                <c:pt idx="8">
                  <c:v>2.6355469414225619</c:v>
                </c:pt>
                <c:pt idx="9">
                  <c:v>0.95421905968684517</c:v>
                </c:pt>
                <c:pt idx="10">
                  <c:v>4.0942545551660565</c:v>
                </c:pt>
                <c:pt idx="11">
                  <c:v>1.5359066837610413</c:v>
                </c:pt>
                <c:pt idx="12">
                  <c:v>0.37522440214899783</c:v>
                </c:pt>
                <c:pt idx="13">
                  <c:v>0.92010775178049142</c:v>
                </c:pt>
                <c:pt idx="14">
                  <c:v>1.0547576724403194</c:v>
                </c:pt>
                <c:pt idx="15">
                  <c:v>0.99192103655459352</c:v>
                </c:pt>
                <c:pt idx="16">
                  <c:v>2.8321365733583526</c:v>
                </c:pt>
                <c:pt idx="17">
                  <c:v>0.76391379845439911</c:v>
                </c:pt>
                <c:pt idx="18">
                  <c:v>0.72621185963816803</c:v>
                </c:pt>
                <c:pt idx="19">
                  <c:v>1.4542189447325695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C-4DE4-8637-B5DF6E53F6DD}"/>
            </c:ext>
          </c:extLst>
        </c:ser>
        <c:ser>
          <c:idx val="3"/>
          <c:order val="3"/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habituation!$S$25:$S$44</c:f>
              <c:numCache>
                <c:formatCode>General</c:formatCode>
                <c:ptCount val="20"/>
                <c:pt idx="0">
                  <c:v>0.53212839424933245</c:v>
                </c:pt>
                <c:pt idx="1">
                  <c:v>1.4678716057506676</c:v>
                </c:pt>
                <c:pt idx="2">
                  <c:v>1.2018621098156748</c:v>
                </c:pt>
                <c:pt idx="3">
                  <c:v>1.8137141217257693</c:v>
                </c:pt>
                <c:pt idx="4">
                  <c:v>1.1989786937471913</c:v>
                </c:pt>
                <c:pt idx="5">
                  <c:v>2.2788655676202918</c:v>
                </c:pt>
                <c:pt idx="6">
                  <c:v>0.77363177445768705</c:v>
                </c:pt>
                <c:pt idx="7">
                  <c:v>1.4027826910491619</c:v>
                </c:pt>
                <c:pt idx="8">
                  <c:v>1.7203511333316628</c:v>
                </c:pt>
                <c:pt idx="9">
                  <c:v>0.34351601565067608</c:v>
                </c:pt>
                <c:pt idx="10">
                  <c:v>0.90746770956518608</c:v>
                </c:pt>
                <c:pt idx="11">
                  <c:v>0.73094163866663497</c:v>
                </c:pt>
                <c:pt idx="12">
                  <c:v>0.49542598145524169</c:v>
                </c:pt>
                <c:pt idx="13">
                  <c:v>0.30559391452467854</c:v>
                </c:pt>
                <c:pt idx="14">
                  <c:v>0.47823903240436444</c:v>
                </c:pt>
                <c:pt idx="15">
                  <c:v>0.3802182896163212</c:v>
                </c:pt>
                <c:pt idx="16">
                  <c:v>0.41326155630916972</c:v>
                </c:pt>
                <c:pt idx="17">
                  <c:v>0.46493303035395306</c:v>
                </c:pt>
                <c:pt idx="18">
                  <c:v>0.49542592292732202</c:v>
                </c:pt>
                <c:pt idx="19">
                  <c:v>0.47713027338166747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7C-4DE4-8637-B5DF6E53F6DD}"/>
            </c:ext>
          </c:extLst>
        </c:ser>
        <c:ser>
          <c:idx val="4"/>
          <c:order val="4"/>
          <c:spPr>
            <a:ln w="19050" cap="rnd">
              <a:solidFill>
                <a:schemeClr val="accent2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habituation!$T$25:$T$44</c:f>
              <c:numCache>
                <c:formatCode>General</c:formatCode>
                <c:ptCount val="20"/>
                <c:pt idx="0">
                  <c:v>1.0794846170577659</c:v>
                </c:pt>
                <c:pt idx="1">
                  <c:v>0.92051538294223434</c:v>
                </c:pt>
                <c:pt idx="2">
                  <c:v>0.71912781089911726</c:v>
                </c:pt>
                <c:pt idx="3">
                  <c:v>0.51139730873581568</c:v>
                </c:pt>
                <c:pt idx="4">
                  <c:v>2.0618425849232818</c:v>
                </c:pt>
                <c:pt idx="5">
                  <c:v>0.29613474325429384</c:v>
                </c:pt>
                <c:pt idx="6">
                  <c:v>0.59385511918178679</c:v>
                </c:pt>
                <c:pt idx="7">
                  <c:v>0.48602568440106342</c:v>
                </c:pt>
                <c:pt idx="8">
                  <c:v>0.83726454934507921</c:v>
                </c:pt>
                <c:pt idx="9">
                  <c:v>1.3110004871192777</c:v>
                </c:pt>
                <c:pt idx="10">
                  <c:v>0.62596626135476374</c:v>
                </c:pt>
                <c:pt idx="11">
                  <c:v>1.738751421510085</c:v>
                </c:pt>
                <c:pt idx="12">
                  <c:v>1.1599603254770554</c:v>
                </c:pt>
                <c:pt idx="13">
                  <c:v>1.0882060821374415</c:v>
                </c:pt>
                <c:pt idx="14">
                  <c:v>0.60812675238470182</c:v>
                </c:pt>
                <c:pt idx="15">
                  <c:v>0.97879071968377429</c:v>
                </c:pt>
                <c:pt idx="16">
                  <c:v>0.58235874179015557</c:v>
                </c:pt>
                <c:pt idx="17">
                  <c:v>0.45351825022735187</c:v>
                </c:pt>
                <c:pt idx="18">
                  <c:v>0.42616453415869726</c:v>
                </c:pt>
                <c:pt idx="19">
                  <c:v>0.57363735788974768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C-4DE4-8637-B5DF6E53F6DD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habituation!$O$25:$O$44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habituation!$U$25:$U$44</c:f>
              <c:numCache>
                <c:formatCode>General</c:formatCode>
                <c:ptCount val="20"/>
                <c:pt idx="0">
                  <c:v>0.62615374517228317</c:v>
                </c:pt>
                <c:pt idx="1">
                  <c:v>1.3738462548277168</c:v>
                </c:pt>
                <c:pt idx="2">
                  <c:v>0.44269229870570076</c:v>
                </c:pt>
                <c:pt idx="3">
                  <c:v>0.88000007866859908</c:v>
                </c:pt>
                <c:pt idx="4">
                  <c:v>0.88923075283870612</c:v>
                </c:pt>
                <c:pt idx="5">
                  <c:v>1.5126923318759564</c:v>
                </c:pt>
                <c:pt idx="6">
                  <c:v>1.4507687238603264</c:v>
                </c:pt>
                <c:pt idx="7">
                  <c:v>4.1530788522533522</c:v>
                </c:pt>
                <c:pt idx="8">
                  <c:v>2.4715398938806685</c:v>
                </c:pt>
                <c:pt idx="9">
                  <c:v>0.83461526543296594</c:v>
                </c:pt>
                <c:pt idx="10">
                  <c:v>0.5373077676161897</c:v>
                </c:pt>
                <c:pt idx="11">
                  <c:v>1.1203849978235232</c:v>
                </c:pt>
                <c:pt idx="12">
                  <c:v>1.4165389896346829</c:v>
                </c:pt>
                <c:pt idx="13">
                  <c:v>1.0776926762700376</c:v>
                </c:pt>
                <c:pt idx="14">
                  <c:v>0.30153846279974711</c:v>
                </c:pt>
                <c:pt idx="15">
                  <c:v>1.1615384223369183</c:v>
                </c:pt>
                <c:pt idx="16">
                  <c:v>2.6376934942859473</c:v>
                </c:pt>
                <c:pt idx="17">
                  <c:v>4.4300017542742616</c:v>
                </c:pt>
                <c:pt idx="18">
                  <c:v>3.3419229179526733</c:v>
                </c:pt>
                <c:pt idx="19">
                  <c:v>1.2038461715237079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7C-4DE4-8637-B5DF6E53F6DD}"/>
            </c:ext>
          </c:extLst>
        </c:ser>
        <c:ser>
          <c:idx val="6"/>
          <c:order val="6"/>
          <c:spPr>
            <a:ln w="19050" cap="rnd">
              <a:solidFill>
                <a:schemeClr val="accent2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habituation!$V$25:$V$44</c:f>
              <c:numCache>
                <c:formatCode>General</c:formatCode>
                <c:ptCount val="20"/>
                <c:pt idx="0">
                  <c:v>1.2116585609830715</c:v>
                </c:pt>
                <c:pt idx="1">
                  <c:v>0.78834143901692855</c:v>
                </c:pt>
                <c:pt idx="2">
                  <c:v>1.4732824029138454</c:v>
                </c:pt>
                <c:pt idx="3">
                  <c:v>4.0569068040832601</c:v>
                </c:pt>
                <c:pt idx="4">
                  <c:v>4.2012485357047273</c:v>
                </c:pt>
                <c:pt idx="5">
                  <c:v>1.3213045839875432</c:v>
                </c:pt>
                <c:pt idx="6">
                  <c:v>0.90076340397884547</c:v>
                </c:pt>
                <c:pt idx="7">
                  <c:v>1.787647193934766</c:v>
                </c:pt>
                <c:pt idx="8">
                  <c:v>0.38029149992016531</c:v>
                </c:pt>
                <c:pt idx="9">
                  <c:v>3.6044397017311116</c:v>
                </c:pt>
                <c:pt idx="10">
                  <c:v>5.5010403477513989</c:v>
                </c:pt>
                <c:pt idx="11">
                  <c:v>2.0839694299945526</c:v>
                </c:pt>
                <c:pt idx="12">
                  <c:v>2.3691871672789673</c:v>
                </c:pt>
                <c:pt idx="13">
                  <c:v>3.1436490618960082</c:v>
                </c:pt>
                <c:pt idx="14">
                  <c:v>0.49548919380820722</c:v>
                </c:pt>
                <c:pt idx="15">
                  <c:v>0.5468424771851641</c:v>
                </c:pt>
                <c:pt idx="16">
                  <c:v>2.0680084961113856</c:v>
                </c:pt>
                <c:pt idx="17">
                  <c:v>3.5621086699562858</c:v>
                </c:pt>
                <c:pt idx="18">
                  <c:v>1.6176268827741183</c:v>
                </c:pt>
                <c:pt idx="19">
                  <c:v>1.3053436781753338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7C-4DE4-8637-B5DF6E53F6D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habituation!$W$25:$W$44</c:f>
              <c:numCache>
                <c:formatCode>General</c:formatCode>
                <c:ptCount val="20"/>
                <c:pt idx="0">
                  <c:v>0.38253725083399737</c:v>
                </c:pt>
                <c:pt idx="1">
                  <c:v>1.6174627491660027</c:v>
                </c:pt>
                <c:pt idx="2">
                  <c:v>0.76350814215826934</c:v>
                </c:pt>
                <c:pt idx="3">
                  <c:v>0.33790142454835054</c:v>
                </c:pt>
                <c:pt idx="4">
                  <c:v>0.30266253000125359</c:v>
                </c:pt>
                <c:pt idx="5">
                  <c:v>1.0007831361904962</c:v>
                </c:pt>
                <c:pt idx="6">
                  <c:v>1.0086140401840424</c:v>
                </c:pt>
                <c:pt idx="7">
                  <c:v>1.3660925882716921</c:v>
                </c:pt>
                <c:pt idx="8">
                  <c:v>1.873923467527582</c:v>
                </c:pt>
                <c:pt idx="9">
                  <c:v>1.079874939985159</c:v>
                </c:pt>
                <c:pt idx="10">
                  <c:v>0.5532497860142892</c:v>
                </c:pt>
                <c:pt idx="11">
                  <c:v>1.0184028512840881</c:v>
                </c:pt>
                <c:pt idx="12">
                  <c:v>0.35199691233862579</c:v>
                </c:pt>
                <c:pt idx="13">
                  <c:v>1.3743153056784545</c:v>
                </c:pt>
                <c:pt idx="14">
                  <c:v>1.0184025562454464</c:v>
                </c:pt>
                <c:pt idx="15">
                  <c:v>1.0368052547319295</c:v>
                </c:pt>
                <c:pt idx="16">
                  <c:v>0.37783873298667187</c:v>
                </c:pt>
                <c:pt idx="17">
                  <c:v>0.57830867385019546</c:v>
                </c:pt>
                <c:pt idx="18">
                  <c:v>1.192638950075857</c:v>
                </c:pt>
                <c:pt idx="19">
                  <c:v>2.0959288545711021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7C-4DE4-8637-B5DF6E53F6DD}"/>
            </c:ext>
          </c:extLst>
        </c:ser>
        <c:ser>
          <c:idx val="8"/>
          <c:order val="8"/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habituation!$X$25:$X$44</c:f>
              <c:numCache>
                <c:formatCode>General</c:formatCode>
                <c:ptCount val="20"/>
                <c:pt idx="0">
                  <c:v>0.99051982790035087</c:v>
                </c:pt>
                <c:pt idx="1">
                  <c:v>1.0094801720996494</c:v>
                </c:pt>
                <c:pt idx="2">
                  <c:v>0.91099921896093539</c:v>
                </c:pt>
                <c:pt idx="3">
                  <c:v>0.53477802339746239</c:v>
                </c:pt>
                <c:pt idx="4">
                  <c:v>0.59156381667560631</c:v>
                </c:pt>
                <c:pt idx="5">
                  <c:v>0.34797343474498099</c:v>
                </c:pt>
                <c:pt idx="6">
                  <c:v>0.44597142705371856</c:v>
                </c:pt>
                <c:pt idx="7">
                  <c:v>0.1860307404540037</c:v>
                </c:pt>
                <c:pt idx="8">
                  <c:v>0.6893679716708776</c:v>
                </c:pt>
                <c:pt idx="9">
                  <c:v>0.54271020569164219</c:v>
                </c:pt>
                <c:pt idx="10">
                  <c:v>7.7875595565448472E-2</c:v>
                </c:pt>
                <c:pt idx="11">
                  <c:v>0.36432236908810611</c:v>
                </c:pt>
                <c:pt idx="12">
                  <c:v>0.34004074614395663</c:v>
                </c:pt>
                <c:pt idx="13">
                  <c:v>0.16658602343022852</c:v>
                </c:pt>
                <c:pt idx="14">
                  <c:v>0.1506239826992174</c:v>
                </c:pt>
                <c:pt idx="15">
                  <c:v>0.25316823631461782</c:v>
                </c:pt>
                <c:pt idx="16">
                  <c:v>0.17113275839128983</c:v>
                </c:pt>
                <c:pt idx="17">
                  <c:v>0.15352616902994884</c:v>
                </c:pt>
                <c:pt idx="18">
                  <c:v>0.48505331415819647</c:v>
                </c:pt>
                <c:pt idx="19">
                  <c:v>0.29795884226392522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7C-4DE4-8637-B5DF6E53F6DD}"/>
            </c:ext>
          </c:extLst>
        </c:ser>
        <c:ser>
          <c:idx val="9"/>
          <c:order val="9"/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habituation!$Y$25:$Y$44</c:f>
              <c:numCache>
                <c:formatCode>General</c:formatCode>
                <c:ptCount val="20"/>
                <c:pt idx="0">
                  <c:v>1.3416313696067952</c:v>
                </c:pt>
                <c:pt idx="1">
                  <c:v>0.65836863039320492</c:v>
                </c:pt>
                <c:pt idx="2">
                  <c:v>0.65519065652774977</c:v>
                </c:pt>
                <c:pt idx="3">
                  <c:v>0.50423722653800973</c:v>
                </c:pt>
                <c:pt idx="4">
                  <c:v>0.89777534809902737</c:v>
                </c:pt>
                <c:pt idx="5">
                  <c:v>0.93220327886194898</c:v>
                </c:pt>
                <c:pt idx="6">
                  <c:v>4.9602782126834208</c:v>
                </c:pt>
                <c:pt idx="7">
                  <c:v>0.9782839998579258</c:v>
                </c:pt>
                <c:pt idx="8">
                  <c:v>0.85646184761229505</c:v>
                </c:pt>
                <c:pt idx="9">
                  <c:v>1.4687496473942891</c:v>
                </c:pt>
                <c:pt idx="10">
                  <c:v>0.92160998555008389</c:v>
                </c:pt>
                <c:pt idx="11">
                  <c:v>0.93485163418551076</c:v>
                </c:pt>
                <c:pt idx="12">
                  <c:v>0.9390890137132446</c:v>
                </c:pt>
                <c:pt idx="13">
                  <c:v>0.9253178214593234</c:v>
                </c:pt>
                <c:pt idx="14">
                  <c:v>0.31249992496107831</c:v>
                </c:pt>
                <c:pt idx="15">
                  <c:v>0.88718232226136595</c:v>
                </c:pt>
                <c:pt idx="16">
                  <c:v>1.4306144567798342</c:v>
                </c:pt>
                <c:pt idx="17">
                  <c:v>0.55720338859419827</c:v>
                </c:pt>
                <c:pt idx="18">
                  <c:v>0.52701269079990287</c:v>
                </c:pt>
                <c:pt idx="19">
                  <c:v>1.3458686881918451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7C-4DE4-8637-B5DF6E53F6DD}"/>
            </c:ext>
          </c:extLst>
        </c:ser>
        <c:ser>
          <c:idx val="10"/>
          <c:order val="10"/>
          <c:spPr>
            <a:ln w="19050" cap="rnd">
              <a:solidFill>
                <a:schemeClr val="accent2">
                  <a:tint val="4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habituation!$Z$25:$Z$44</c:f>
              <c:numCache>
                <c:formatCode>General</c:formatCode>
                <c:ptCount val="20"/>
                <c:pt idx="0">
                  <c:v>1.2479576384298481</c:v>
                </c:pt>
                <c:pt idx="1">
                  <c:v>0.75204236157015192</c:v>
                </c:pt>
                <c:pt idx="2">
                  <c:v>0.61233643021083284</c:v>
                </c:pt>
                <c:pt idx="3">
                  <c:v>1.0747549194116535</c:v>
                </c:pt>
                <c:pt idx="4">
                  <c:v>0.87867651008244341</c:v>
                </c:pt>
                <c:pt idx="5">
                  <c:v>1.0788396728462608</c:v>
                </c:pt>
                <c:pt idx="6">
                  <c:v>0.73120893609718518</c:v>
                </c:pt>
                <c:pt idx="7">
                  <c:v>1.0110291498038344</c:v>
                </c:pt>
                <c:pt idx="8">
                  <c:v>1.0829247988181736</c:v>
                </c:pt>
                <c:pt idx="9">
                  <c:v>0.54452604194534493</c:v>
                </c:pt>
                <c:pt idx="10">
                  <c:v>0.83782677911963288</c:v>
                </c:pt>
                <c:pt idx="11">
                  <c:v>0.35008169080998858</c:v>
                </c:pt>
                <c:pt idx="12">
                  <c:v>0.87826808364784892</c:v>
                </c:pt>
                <c:pt idx="13">
                  <c:v>1.1139706034507975</c:v>
                </c:pt>
                <c:pt idx="14">
                  <c:v>0.65563732372202232</c:v>
                </c:pt>
                <c:pt idx="15">
                  <c:v>1.57066987608302</c:v>
                </c:pt>
                <c:pt idx="16">
                  <c:v>0.98815367854127456</c:v>
                </c:pt>
                <c:pt idx="17">
                  <c:v>1.1045753376940748</c:v>
                </c:pt>
                <c:pt idx="18">
                  <c:v>1.2013887840326976</c:v>
                </c:pt>
                <c:pt idx="19">
                  <c:v>0.38521232125281035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7C-4DE4-8637-B5DF6E53F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27344"/>
        <c:axId val="177166336"/>
      </c:lineChart>
      <c:catAx>
        <c:axId val="40542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6336"/>
        <c:crosses val="autoZero"/>
        <c:auto val="1"/>
        <c:lblAlgn val="ctr"/>
        <c:lblOffset val="100"/>
        <c:noMultiLvlLbl val="1"/>
      </c:catAx>
      <c:valAx>
        <c:axId val="1771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2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habituation!$B$2:$B$21</c:f>
              <c:numCache>
                <c:formatCode>General</c:formatCode>
                <c:ptCount val="20"/>
                <c:pt idx="0">
                  <c:v>6.8018363023478203</c:v>
                </c:pt>
                <c:pt idx="1">
                  <c:v>0.71347022090000001</c:v>
                </c:pt>
                <c:pt idx="2">
                  <c:v>2.49073355755448</c:v>
                </c:pt>
                <c:pt idx="3">
                  <c:v>1.5450294004998999</c:v>
                </c:pt>
                <c:pt idx="4">
                  <c:v>0.73945610761953495</c:v>
                </c:pt>
                <c:pt idx="5">
                  <c:v>3.1045329666970001</c:v>
                </c:pt>
                <c:pt idx="6">
                  <c:v>0.69241800829546296</c:v>
                </c:pt>
                <c:pt idx="7">
                  <c:v>4.4304938210702201</c:v>
                </c:pt>
                <c:pt idx="8">
                  <c:v>0.186508777243762</c:v>
                </c:pt>
                <c:pt idx="9">
                  <c:v>2.1617926738349902</c:v>
                </c:pt>
                <c:pt idx="10">
                  <c:v>0.85655898100449201</c:v>
                </c:pt>
                <c:pt idx="11">
                  <c:v>0.81840165514602603</c:v>
                </c:pt>
                <c:pt idx="12">
                  <c:v>0.244402125646317</c:v>
                </c:pt>
                <c:pt idx="13">
                  <c:v>1.08056675102174</c:v>
                </c:pt>
                <c:pt idx="14">
                  <c:v>0.86774296299293097</c:v>
                </c:pt>
                <c:pt idx="15">
                  <c:v>1.65160629621222</c:v>
                </c:pt>
                <c:pt idx="16">
                  <c:v>0.59735429570417597</c:v>
                </c:pt>
                <c:pt idx="17">
                  <c:v>2.3634323916242401</c:v>
                </c:pt>
                <c:pt idx="18">
                  <c:v>1.6960140049697201</c:v>
                </c:pt>
                <c:pt idx="19">
                  <c:v>0.289795830030875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9-425C-BB5F-5492E0E16F16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habituation!$C$2:$C$21</c:f>
              <c:numCache>
                <c:formatCode>General</c:formatCode>
                <c:ptCount val="20"/>
                <c:pt idx="0">
                  <c:v>0.27565140111211101</c:v>
                </c:pt>
                <c:pt idx="1">
                  <c:v>0.43683190874441902</c:v>
                </c:pt>
                <c:pt idx="2">
                  <c:v>0.68945755193202996</c:v>
                </c:pt>
                <c:pt idx="3">
                  <c:v>0.75853501214047603</c:v>
                </c:pt>
                <c:pt idx="4">
                  <c:v>0.14407556158771101</c:v>
                </c:pt>
                <c:pt idx="5">
                  <c:v>0.56149992269730098</c:v>
                </c:pt>
                <c:pt idx="6">
                  <c:v>0.999646944310983</c:v>
                </c:pt>
                <c:pt idx="7">
                  <c:v>0.29440097221978101</c:v>
                </c:pt>
                <c:pt idx="8">
                  <c:v>0.93320181513435796</c:v>
                </c:pt>
                <c:pt idx="9">
                  <c:v>0.58880203844649304</c:v>
                </c:pt>
                <c:pt idx="10">
                  <c:v>0.14111510606724001</c:v>
                </c:pt>
                <c:pt idx="11">
                  <c:v>0.79438931115106204</c:v>
                </c:pt>
                <c:pt idx="12">
                  <c:v>0.19966636087352599</c:v>
                </c:pt>
                <c:pt idx="13">
                  <c:v>0.21512651370668501</c:v>
                </c:pt>
                <c:pt idx="14">
                  <c:v>0.29834826090724897</c:v>
                </c:pt>
                <c:pt idx="15">
                  <c:v>9.3747799808716503E-2</c:v>
                </c:pt>
                <c:pt idx="16">
                  <c:v>0.90557113951494195</c:v>
                </c:pt>
                <c:pt idx="17">
                  <c:v>0.364136189532137</c:v>
                </c:pt>
                <c:pt idx="18">
                  <c:v>1.0499756609204201</c:v>
                </c:pt>
                <c:pt idx="19">
                  <c:v>1.49437348446086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9-425C-BB5F-5492E0E16F16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habituation!$D$2:$D$21</c:f>
              <c:numCache>
                <c:formatCode>General</c:formatCode>
                <c:ptCount val="20"/>
                <c:pt idx="0">
                  <c:v>0.81248083631092405</c:v>
                </c:pt>
                <c:pt idx="1">
                  <c:v>0.138154639953457</c:v>
                </c:pt>
                <c:pt idx="2">
                  <c:v>5.9867014783561198E-2</c:v>
                </c:pt>
                <c:pt idx="3">
                  <c:v>0.35920208168791201</c:v>
                </c:pt>
                <c:pt idx="4">
                  <c:v>0.87991348314199602</c:v>
                </c:pt>
                <c:pt idx="5">
                  <c:v>0.87070312615054402</c:v>
                </c:pt>
                <c:pt idx="6">
                  <c:v>0.183877264071138</c:v>
                </c:pt>
                <c:pt idx="7">
                  <c:v>1.3917437346367401</c:v>
                </c:pt>
                <c:pt idx="8">
                  <c:v>5.8880195837967303E-2</c:v>
                </c:pt>
                <c:pt idx="9">
                  <c:v>0.10558962590674401</c:v>
                </c:pt>
                <c:pt idx="10">
                  <c:v>0.28551961648384899</c:v>
                </c:pt>
                <c:pt idx="11">
                  <c:v>0.29933506539013899</c:v>
                </c:pt>
                <c:pt idx="12">
                  <c:v>9.4734613715653601E-2</c:v>
                </c:pt>
                <c:pt idx="13">
                  <c:v>0.34176829676475801</c:v>
                </c:pt>
                <c:pt idx="14">
                  <c:v>9.2103100443391303E-2</c:v>
                </c:pt>
                <c:pt idx="15">
                  <c:v>0.35262327526863102</c:v>
                </c:pt>
                <c:pt idx="16">
                  <c:v>0.59242019753138997</c:v>
                </c:pt>
                <c:pt idx="17">
                  <c:v>0.28157233831510697</c:v>
                </c:pt>
                <c:pt idx="18">
                  <c:v>0.49834350646671599</c:v>
                </c:pt>
                <c:pt idx="19">
                  <c:v>0.67005004486666098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9-425C-BB5F-5492E0E16F16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habituation!$E$2:$E$21</c:f>
              <c:numCache>
                <c:formatCode>General</c:formatCode>
                <c:ptCount val="20"/>
                <c:pt idx="0">
                  <c:v>1.9887678906886801</c:v>
                </c:pt>
                <c:pt idx="1">
                  <c:v>0.85359839702826001</c:v>
                </c:pt>
                <c:pt idx="2">
                  <c:v>0.58024951972121896</c:v>
                </c:pt>
                <c:pt idx="3">
                  <c:v>0.33091328008213999</c:v>
                </c:pt>
                <c:pt idx="4">
                  <c:v>1.2473393612380901</c:v>
                </c:pt>
                <c:pt idx="5">
                  <c:v>0.98352915856499701</c:v>
                </c:pt>
                <c:pt idx="6">
                  <c:v>5.6876975679292396</c:v>
                </c:pt>
                <c:pt idx="7">
                  <c:v>3.8071514827315101</c:v>
                </c:pt>
                <c:pt idx="8">
                  <c:v>0.36907025212229599</c:v>
                </c:pt>
                <c:pt idx="9">
                  <c:v>1.5292406780135399</c:v>
                </c:pt>
                <c:pt idx="10">
                  <c:v>6.9376662578341097</c:v>
                </c:pt>
                <c:pt idx="11">
                  <c:v>2.51737481802853</c:v>
                </c:pt>
                <c:pt idx="12">
                  <c:v>1.85061436690541</c:v>
                </c:pt>
                <c:pt idx="13">
                  <c:v>0.65294513185978098</c:v>
                </c:pt>
                <c:pt idx="14">
                  <c:v>1.08747448356036</c:v>
                </c:pt>
                <c:pt idx="15">
                  <c:v>1.1529329232746099</c:v>
                </c:pt>
                <c:pt idx="16">
                  <c:v>1.5302275603684099</c:v>
                </c:pt>
                <c:pt idx="17">
                  <c:v>4.1561531090671302</c:v>
                </c:pt>
                <c:pt idx="18">
                  <c:v>3.0696647137470299</c:v>
                </c:pt>
                <c:pt idx="19">
                  <c:v>1.5407524974186599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9-425C-BB5F-5492E0E16F16}"/>
            </c:ext>
          </c:extLst>
        </c:ser>
        <c:ser>
          <c:idx val="4"/>
          <c:order val="4"/>
          <c:spPr>
            <a:ln w="19050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habituation!$F$2:$F$21</c:f>
              <c:numCache>
                <c:formatCode>General</c:formatCode>
                <c:ptCount val="20"/>
                <c:pt idx="0">
                  <c:v>4.84199641258044</c:v>
                </c:pt>
                <c:pt idx="1">
                  <c:v>6.93010968225102</c:v>
                </c:pt>
                <c:pt idx="2">
                  <c:v>2.2371181068419301</c:v>
                </c:pt>
                <c:pt idx="3">
                  <c:v>1.32398238175812</c:v>
                </c:pt>
                <c:pt idx="4">
                  <c:v>13.517869672115401</c:v>
                </c:pt>
                <c:pt idx="5">
                  <c:v>1.3808884898600899</c:v>
                </c:pt>
                <c:pt idx="6">
                  <c:v>1.10589500654105</c:v>
                </c:pt>
                <c:pt idx="7">
                  <c:v>1.5002939588181401</c:v>
                </c:pt>
                <c:pt idx="8">
                  <c:v>2.42231280184249</c:v>
                </c:pt>
                <c:pt idx="9">
                  <c:v>2.3552063463011201</c:v>
                </c:pt>
                <c:pt idx="10">
                  <c:v>3.5693273713357501</c:v>
                </c:pt>
                <c:pt idx="11">
                  <c:v>0.76215312375345401</c:v>
                </c:pt>
                <c:pt idx="12">
                  <c:v>12.114238721064099</c:v>
                </c:pt>
                <c:pt idx="13">
                  <c:v>8.4021207329209506</c:v>
                </c:pt>
                <c:pt idx="14">
                  <c:v>2.0598201552052098</c:v>
                </c:pt>
                <c:pt idx="15">
                  <c:v>3.0229595367019901</c:v>
                </c:pt>
                <c:pt idx="16">
                  <c:v>1.68219807397773</c:v>
                </c:pt>
                <c:pt idx="17">
                  <c:v>4.2824698488536601</c:v>
                </c:pt>
                <c:pt idx="18">
                  <c:v>3.4173578303377301</c:v>
                </c:pt>
                <c:pt idx="19">
                  <c:v>1.10063200131664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9-425C-BB5F-5492E0E16F16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habituation!$G$2:$G$21</c:f>
              <c:numCache>
                <c:formatCode>General</c:formatCode>
                <c:ptCount val="20"/>
                <c:pt idx="0">
                  <c:v>1.1799062532687401</c:v>
                </c:pt>
                <c:pt idx="1">
                  <c:v>0.44702897677168402</c:v>
                </c:pt>
                <c:pt idx="2">
                  <c:v>1.3443767517869001</c:v>
                </c:pt>
                <c:pt idx="3">
                  <c:v>2.8578259254671901</c:v>
                </c:pt>
                <c:pt idx="4">
                  <c:v>1.6733148145238901</c:v>
                </c:pt>
                <c:pt idx="5">
                  <c:v>0.68781270766596003</c:v>
                </c:pt>
                <c:pt idx="6">
                  <c:v>1.6042387877120601</c:v>
                </c:pt>
                <c:pt idx="7">
                  <c:v>3.07920131428769</c:v>
                </c:pt>
                <c:pt idx="8">
                  <c:v>2.0328452332175702</c:v>
                </c:pt>
                <c:pt idx="9">
                  <c:v>1.38976917210614</c:v>
                </c:pt>
                <c:pt idx="10">
                  <c:v>1.10622433123243</c:v>
                </c:pt>
                <c:pt idx="11">
                  <c:v>2.51704766062565</c:v>
                </c:pt>
                <c:pt idx="12">
                  <c:v>2.2364593056091202</c:v>
                </c:pt>
                <c:pt idx="13">
                  <c:v>0.41906914945245799</c:v>
                </c:pt>
                <c:pt idx="14">
                  <c:v>1.0062260500889399</c:v>
                </c:pt>
                <c:pt idx="15">
                  <c:v>0.56840763528562299</c:v>
                </c:pt>
                <c:pt idx="16">
                  <c:v>4.2331210337216101</c:v>
                </c:pt>
                <c:pt idx="17">
                  <c:v>2.85058846703045</c:v>
                </c:pt>
                <c:pt idx="18">
                  <c:v>1.1476705201466599</c:v>
                </c:pt>
                <c:pt idx="19">
                  <c:v>2.0690296225248299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79-425C-BB5F-5492E0E16F1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habituation!$H$2:$H$21</c:f>
              <c:numCache>
                <c:formatCode>General</c:formatCode>
                <c:ptCount val="20"/>
                <c:pt idx="0">
                  <c:v>5.8034774300647198</c:v>
                </c:pt>
                <c:pt idx="1">
                  <c:v>5.4353925356811503</c:v>
                </c:pt>
                <c:pt idx="2">
                  <c:v>2.88677424547696</c:v>
                </c:pt>
                <c:pt idx="3">
                  <c:v>1.2443787974456899</c:v>
                </c:pt>
                <c:pt idx="4">
                  <c:v>4.3643716636530101</c:v>
                </c:pt>
                <c:pt idx="5">
                  <c:v>3.1236084813754399</c:v>
                </c:pt>
                <c:pt idx="6">
                  <c:v>1.68482767490806</c:v>
                </c:pt>
                <c:pt idx="7">
                  <c:v>0.89603175306140503</c:v>
                </c:pt>
                <c:pt idx="8">
                  <c:v>2.2334993634448299</c:v>
                </c:pt>
                <c:pt idx="9">
                  <c:v>2.6038857539910398</c:v>
                </c:pt>
                <c:pt idx="10">
                  <c:v>2.4992841748256001</c:v>
                </c:pt>
                <c:pt idx="11">
                  <c:v>1.52989801926085</c:v>
                </c:pt>
                <c:pt idx="12">
                  <c:v>1.3401002379473399</c:v>
                </c:pt>
                <c:pt idx="13">
                  <c:v>1.3907565767335901</c:v>
                </c:pt>
                <c:pt idx="14">
                  <c:v>6.5863525301341603</c:v>
                </c:pt>
                <c:pt idx="15">
                  <c:v>5.9751912784353003</c:v>
                </c:pt>
                <c:pt idx="16">
                  <c:v>1.3206924057898899</c:v>
                </c:pt>
                <c:pt idx="17">
                  <c:v>0.76675833838170604</c:v>
                </c:pt>
                <c:pt idx="18">
                  <c:v>0.58386788360018604</c:v>
                </c:pt>
                <c:pt idx="19">
                  <c:v>6.6314276074819896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79-425C-BB5F-5492E0E16F16}"/>
            </c:ext>
          </c:extLst>
        </c:ser>
        <c:ser>
          <c:idx val="7"/>
          <c:order val="7"/>
          <c:spPr>
            <a:ln w="19050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habituation!$A$2:$A$21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habituation!$I$2:$I$21</c:f>
              <c:numCache>
                <c:formatCode>General</c:formatCode>
                <c:ptCount val="20"/>
                <c:pt idx="0">
                  <c:v>0.92234666946383703</c:v>
                </c:pt>
                <c:pt idx="1">
                  <c:v>0.90195249729864302</c:v>
                </c:pt>
                <c:pt idx="2">
                  <c:v>0.53485589186406401</c:v>
                </c:pt>
                <c:pt idx="3">
                  <c:v>0.26512535036266499</c:v>
                </c:pt>
                <c:pt idx="4">
                  <c:v>0.149009656839385</c:v>
                </c:pt>
                <c:pt idx="5">
                  <c:v>0.61281444507781302</c:v>
                </c:pt>
                <c:pt idx="6">
                  <c:v>0.71807523194960199</c:v>
                </c:pt>
                <c:pt idx="7">
                  <c:v>1.5604891518359001</c:v>
                </c:pt>
                <c:pt idx="8">
                  <c:v>1.3108244640675399</c:v>
                </c:pt>
                <c:pt idx="9">
                  <c:v>0.25887548684366302</c:v>
                </c:pt>
                <c:pt idx="10">
                  <c:v>0.175324819655685</c:v>
                </c:pt>
                <c:pt idx="11">
                  <c:v>0.44045017465427799</c:v>
                </c:pt>
                <c:pt idx="12">
                  <c:v>0.40295104570419299</c:v>
                </c:pt>
                <c:pt idx="13">
                  <c:v>0.79734959966998797</c:v>
                </c:pt>
                <c:pt idx="14">
                  <c:v>0.61709068490671704</c:v>
                </c:pt>
                <c:pt idx="15">
                  <c:v>0.56248684746215305</c:v>
                </c:pt>
                <c:pt idx="16">
                  <c:v>0.153285876909213</c:v>
                </c:pt>
                <c:pt idx="17">
                  <c:v>0.45558141551570902</c:v>
                </c:pt>
                <c:pt idx="18">
                  <c:v>0.20229787841087099</c:v>
                </c:pt>
                <c:pt idx="19">
                  <c:v>0.37630697005526798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79-425C-BB5F-5492E0E16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390640"/>
        <c:axId val="288266064"/>
      </c:lineChart>
      <c:catAx>
        <c:axId val="4493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66064"/>
        <c:crosses val="autoZero"/>
        <c:auto val="1"/>
        <c:lblAlgn val="ctr"/>
        <c:lblOffset val="100"/>
        <c:noMultiLvlLbl val="0"/>
      </c:catAx>
      <c:valAx>
        <c:axId val="2882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Syt3</a:t>
            </a:r>
            <a:r>
              <a:rPr lang="en-US" baseline="0"/>
              <a:t> normalized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3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habituation!$P$25:$P$44</c:f>
              <c:numCache>
                <c:formatCode>General</c:formatCode>
                <c:ptCount val="20"/>
                <c:pt idx="0">
                  <c:v>0.8255855040633614</c:v>
                </c:pt>
                <c:pt idx="1">
                  <c:v>1.1744144959366385</c:v>
                </c:pt>
                <c:pt idx="2">
                  <c:v>0.21874362103678821</c:v>
                </c:pt>
                <c:pt idx="3">
                  <c:v>0.66581218057012148</c:v>
                </c:pt>
                <c:pt idx="4">
                  <c:v>0.46811968612195642</c:v>
                </c:pt>
                <c:pt idx="5">
                  <c:v>0.2342621462423351</c:v>
                </c:pt>
                <c:pt idx="6">
                  <c:v>0.79616743386899547</c:v>
                </c:pt>
                <c:pt idx="7">
                  <c:v>1.1208426887620333</c:v>
                </c:pt>
                <c:pt idx="8">
                  <c:v>8.7578430281827671E-2</c:v>
                </c:pt>
                <c:pt idx="9">
                  <c:v>0.92746844886300983</c:v>
                </c:pt>
                <c:pt idx="10">
                  <c:v>0.19769245480853209</c:v>
                </c:pt>
                <c:pt idx="11">
                  <c:v>0.1798798640779537</c:v>
                </c:pt>
                <c:pt idx="12">
                  <c:v>0.31752243114145606</c:v>
                </c:pt>
                <c:pt idx="13">
                  <c:v>0.23601642465860626</c:v>
                </c:pt>
                <c:pt idx="14">
                  <c:v>0.28850939457172065</c:v>
                </c:pt>
                <c:pt idx="15">
                  <c:v>0.62856759777260807</c:v>
                </c:pt>
                <c:pt idx="16">
                  <c:v>0.43532828079157271</c:v>
                </c:pt>
                <c:pt idx="17">
                  <c:v>0.41144300877574602</c:v>
                </c:pt>
                <c:pt idx="18">
                  <c:v>0.93327083256717591</c:v>
                </c:pt>
                <c:pt idx="19">
                  <c:v>0.71439154331687493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7-4D8C-AA96-FD4110032381}"/>
            </c:ext>
          </c:extLst>
        </c:ser>
        <c:ser>
          <c:idx val="2"/>
          <c:order val="1"/>
          <c:spPr>
            <a:ln w="28575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habituation!$Q$25:$Q$44</c:f>
              <c:numCache>
                <c:formatCode>General</c:formatCode>
                <c:ptCount val="20"/>
                <c:pt idx="0">
                  <c:v>1.3898678478391016</c:v>
                </c:pt>
                <c:pt idx="1">
                  <c:v>0.61013215216089856</c:v>
                </c:pt>
                <c:pt idx="2">
                  <c:v>1.0154184452591519</c:v>
                </c:pt>
                <c:pt idx="3">
                  <c:v>0.77533041291997817</c:v>
                </c:pt>
                <c:pt idx="4">
                  <c:v>4.0726871969695031</c:v>
                </c:pt>
                <c:pt idx="5">
                  <c:v>0.59911894870903426</c:v>
                </c:pt>
                <c:pt idx="6">
                  <c:v>0.7004405064495286</c:v>
                </c:pt>
                <c:pt idx="7">
                  <c:v>0.80616736980293657</c:v>
                </c:pt>
                <c:pt idx="8">
                  <c:v>0.51321584754227667</c:v>
                </c:pt>
                <c:pt idx="9">
                  <c:v>2.1828194640217786</c:v>
                </c:pt>
                <c:pt idx="10">
                  <c:v>0.92731277926325106</c:v>
                </c:pt>
                <c:pt idx="11">
                  <c:v>0.43832598928451105</c:v>
                </c:pt>
                <c:pt idx="12">
                  <c:v>4.1982374503442017</c:v>
                </c:pt>
                <c:pt idx="13">
                  <c:v>1.1938325733068647</c:v>
                </c:pt>
                <c:pt idx="14">
                  <c:v>1.7444932201705063</c:v>
                </c:pt>
                <c:pt idx="15">
                  <c:v>0.68281938439649847</c:v>
                </c:pt>
                <c:pt idx="16">
                  <c:v>1.0198237511421249</c:v>
                </c:pt>
                <c:pt idx="17">
                  <c:v>0.68281935263254001</c:v>
                </c:pt>
                <c:pt idx="18">
                  <c:v>0.52863435178888041</c:v>
                </c:pt>
                <c:pt idx="19">
                  <c:v>0.41409690888523698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7-4D8C-AA96-FD4110032381}"/>
            </c:ext>
          </c:extLst>
        </c:ser>
        <c:ser>
          <c:idx val="3"/>
          <c:order val="2"/>
          <c:spPr>
            <a:ln w="28575" cap="rnd">
              <a:solidFill>
                <a:schemeClr val="accent3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habituation!$R$25:$R$44</c:f>
              <c:numCache>
                <c:formatCode>General</c:formatCode>
                <c:ptCount val="20"/>
                <c:pt idx="0">
                  <c:v>0.75673247749246297</c:v>
                </c:pt>
                <c:pt idx="1">
                  <c:v>1.2432675225075371</c:v>
                </c:pt>
                <c:pt idx="2">
                  <c:v>0.88420112746945367</c:v>
                </c:pt>
                <c:pt idx="3">
                  <c:v>0.35637341579869553</c:v>
                </c:pt>
                <c:pt idx="4">
                  <c:v>1.0888689693617928</c:v>
                </c:pt>
                <c:pt idx="5">
                  <c:v>0.83662480632633518</c:v>
                </c:pt>
                <c:pt idx="6">
                  <c:v>0.93177735560392483</c:v>
                </c:pt>
                <c:pt idx="7">
                  <c:v>1.4542190894210982</c:v>
                </c:pt>
                <c:pt idx="8">
                  <c:v>2.6355469414225619</c:v>
                </c:pt>
                <c:pt idx="9">
                  <c:v>0.95421905968684517</c:v>
                </c:pt>
                <c:pt idx="10">
                  <c:v>4.0942545551660565</c:v>
                </c:pt>
                <c:pt idx="11">
                  <c:v>1.5359066837610413</c:v>
                </c:pt>
                <c:pt idx="12">
                  <c:v>0.37522440214899783</c:v>
                </c:pt>
                <c:pt idx="13">
                  <c:v>0.92010775178049142</c:v>
                </c:pt>
                <c:pt idx="14">
                  <c:v>1.0547576724403194</c:v>
                </c:pt>
                <c:pt idx="15">
                  <c:v>0.99192103655459352</c:v>
                </c:pt>
                <c:pt idx="16">
                  <c:v>2.8321365733583526</c:v>
                </c:pt>
                <c:pt idx="17">
                  <c:v>0.76391379845439911</c:v>
                </c:pt>
                <c:pt idx="18">
                  <c:v>0.72621185963816803</c:v>
                </c:pt>
                <c:pt idx="19">
                  <c:v>1.4542189447325695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C7-4D8C-AA96-FD4110032381}"/>
            </c:ext>
          </c:extLst>
        </c:ser>
        <c:ser>
          <c:idx val="4"/>
          <c:order val="3"/>
          <c:spPr>
            <a:ln w="28575" cap="rnd">
              <a:solidFill>
                <a:schemeClr val="accent3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habituation!$S$25:$S$44</c:f>
              <c:numCache>
                <c:formatCode>General</c:formatCode>
                <c:ptCount val="20"/>
                <c:pt idx="0">
                  <c:v>0.53212839424933245</c:v>
                </c:pt>
                <c:pt idx="1">
                  <c:v>1.4678716057506676</c:v>
                </c:pt>
                <c:pt idx="2">
                  <c:v>1.2018621098156748</c:v>
                </c:pt>
                <c:pt idx="3">
                  <c:v>1.8137141217257693</c:v>
                </c:pt>
                <c:pt idx="4">
                  <c:v>1.1989786937471913</c:v>
                </c:pt>
                <c:pt idx="5">
                  <c:v>2.2788655676202918</c:v>
                </c:pt>
                <c:pt idx="6">
                  <c:v>0.77363177445768705</c:v>
                </c:pt>
                <c:pt idx="7">
                  <c:v>1.4027826910491619</c:v>
                </c:pt>
                <c:pt idx="8">
                  <c:v>1.7203511333316628</c:v>
                </c:pt>
                <c:pt idx="9">
                  <c:v>0.34351601565067608</c:v>
                </c:pt>
                <c:pt idx="10">
                  <c:v>0.90746770956518608</c:v>
                </c:pt>
                <c:pt idx="11">
                  <c:v>0.73094163866663497</c:v>
                </c:pt>
                <c:pt idx="12">
                  <c:v>0.49542598145524169</c:v>
                </c:pt>
                <c:pt idx="13">
                  <c:v>0.30559391452467854</c:v>
                </c:pt>
                <c:pt idx="14">
                  <c:v>0.47823903240436444</c:v>
                </c:pt>
                <c:pt idx="15">
                  <c:v>0.3802182896163212</c:v>
                </c:pt>
                <c:pt idx="16">
                  <c:v>0.41326155630916972</c:v>
                </c:pt>
                <c:pt idx="17">
                  <c:v>0.46493303035395306</c:v>
                </c:pt>
                <c:pt idx="18">
                  <c:v>0.49542592292732202</c:v>
                </c:pt>
                <c:pt idx="19">
                  <c:v>0.47713027338166747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C7-4D8C-AA96-FD4110032381}"/>
            </c:ext>
          </c:extLst>
        </c:ser>
        <c:ser>
          <c:idx val="5"/>
          <c:order val="4"/>
          <c:spPr>
            <a:ln w="28575" cap="rnd">
              <a:solidFill>
                <a:schemeClr val="accent3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habituation!$T$25:$T$44</c:f>
              <c:numCache>
                <c:formatCode>General</c:formatCode>
                <c:ptCount val="20"/>
                <c:pt idx="0">
                  <c:v>1.0794846170577659</c:v>
                </c:pt>
                <c:pt idx="1">
                  <c:v>0.92051538294223434</c:v>
                </c:pt>
                <c:pt idx="2">
                  <c:v>0.71912781089911726</c:v>
                </c:pt>
                <c:pt idx="3">
                  <c:v>0.51139730873581568</c:v>
                </c:pt>
                <c:pt idx="4">
                  <c:v>2.0618425849232818</c:v>
                </c:pt>
                <c:pt idx="5">
                  <c:v>0.29613474325429384</c:v>
                </c:pt>
                <c:pt idx="6">
                  <c:v>0.59385511918178679</c:v>
                </c:pt>
                <c:pt idx="7">
                  <c:v>0.48602568440106342</c:v>
                </c:pt>
                <c:pt idx="8">
                  <c:v>0.83726454934507921</c:v>
                </c:pt>
                <c:pt idx="9">
                  <c:v>1.3110004871192777</c:v>
                </c:pt>
                <c:pt idx="10">
                  <c:v>0.62596626135476374</c:v>
                </c:pt>
                <c:pt idx="11">
                  <c:v>1.738751421510085</c:v>
                </c:pt>
                <c:pt idx="12">
                  <c:v>1.1599603254770554</c:v>
                </c:pt>
                <c:pt idx="13">
                  <c:v>1.0882060821374415</c:v>
                </c:pt>
                <c:pt idx="14">
                  <c:v>0.60812675238470182</c:v>
                </c:pt>
                <c:pt idx="15">
                  <c:v>0.97879071968377429</c:v>
                </c:pt>
                <c:pt idx="16">
                  <c:v>0.58235874179015557</c:v>
                </c:pt>
                <c:pt idx="17">
                  <c:v>0.45351825022735187</c:v>
                </c:pt>
                <c:pt idx="18">
                  <c:v>0.42616453415869726</c:v>
                </c:pt>
                <c:pt idx="19">
                  <c:v>0.57363735788974768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C7-4D8C-AA96-FD4110032381}"/>
            </c:ext>
          </c:extLst>
        </c:ser>
        <c:ser>
          <c:idx val="6"/>
          <c:order val="5"/>
          <c:spPr>
            <a:ln w="28575" cap="rnd">
              <a:solidFill>
                <a:schemeClr val="accent3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habituation!$U$25:$U$44</c:f>
              <c:numCache>
                <c:formatCode>General</c:formatCode>
                <c:ptCount val="20"/>
                <c:pt idx="0">
                  <c:v>0.62615374517228317</c:v>
                </c:pt>
                <c:pt idx="1">
                  <c:v>1.3738462548277168</c:v>
                </c:pt>
                <c:pt idx="2">
                  <c:v>0.44269229870570076</c:v>
                </c:pt>
                <c:pt idx="3">
                  <c:v>0.88000007866859908</c:v>
                </c:pt>
                <c:pt idx="4">
                  <c:v>0.88923075283870612</c:v>
                </c:pt>
                <c:pt idx="5">
                  <c:v>1.5126923318759564</c:v>
                </c:pt>
                <c:pt idx="6">
                  <c:v>1.4507687238603264</c:v>
                </c:pt>
                <c:pt idx="7">
                  <c:v>4.1530788522533522</c:v>
                </c:pt>
                <c:pt idx="8">
                  <c:v>2.4715398938806685</c:v>
                </c:pt>
                <c:pt idx="9">
                  <c:v>0.83461526543296594</c:v>
                </c:pt>
                <c:pt idx="10">
                  <c:v>0.5373077676161897</c:v>
                </c:pt>
                <c:pt idx="11">
                  <c:v>1.1203849978235232</c:v>
                </c:pt>
                <c:pt idx="12">
                  <c:v>1.4165389896346829</c:v>
                </c:pt>
                <c:pt idx="13">
                  <c:v>1.0776926762700376</c:v>
                </c:pt>
                <c:pt idx="14">
                  <c:v>0.30153846279974711</c:v>
                </c:pt>
                <c:pt idx="15">
                  <c:v>1.1615384223369183</c:v>
                </c:pt>
                <c:pt idx="16">
                  <c:v>2.6376934942859473</c:v>
                </c:pt>
                <c:pt idx="17">
                  <c:v>4.4300017542742616</c:v>
                </c:pt>
                <c:pt idx="18">
                  <c:v>3.3419229179526733</c:v>
                </c:pt>
                <c:pt idx="19">
                  <c:v>1.2038461715237079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C7-4D8C-AA96-FD4110032381}"/>
            </c:ext>
          </c:extLst>
        </c:ser>
        <c:ser>
          <c:idx val="7"/>
          <c:order val="6"/>
          <c:spPr>
            <a:ln w="28575" cap="rnd">
              <a:solidFill>
                <a:schemeClr val="accent3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habituation!$V$25:$V$44</c:f>
              <c:numCache>
                <c:formatCode>General</c:formatCode>
                <c:ptCount val="20"/>
                <c:pt idx="0">
                  <c:v>1.2116585609830715</c:v>
                </c:pt>
                <c:pt idx="1">
                  <c:v>0.78834143901692855</c:v>
                </c:pt>
                <c:pt idx="2">
                  <c:v>1.4732824029138454</c:v>
                </c:pt>
                <c:pt idx="3">
                  <c:v>4.0569068040832601</c:v>
                </c:pt>
                <c:pt idx="4">
                  <c:v>4.2012485357047273</c:v>
                </c:pt>
                <c:pt idx="5">
                  <c:v>1.3213045839875432</c:v>
                </c:pt>
                <c:pt idx="6">
                  <c:v>0.90076340397884547</c:v>
                </c:pt>
                <c:pt idx="7">
                  <c:v>1.787647193934766</c:v>
                </c:pt>
                <c:pt idx="8">
                  <c:v>0.38029149992016531</c:v>
                </c:pt>
                <c:pt idx="9">
                  <c:v>3.6044397017311116</c:v>
                </c:pt>
                <c:pt idx="10">
                  <c:v>5.5010403477513989</c:v>
                </c:pt>
                <c:pt idx="11">
                  <c:v>2.0839694299945526</c:v>
                </c:pt>
                <c:pt idx="12">
                  <c:v>2.3691871672789673</c:v>
                </c:pt>
                <c:pt idx="13">
                  <c:v>3.1436490618960082</c:v>
                </c:pt>
                <c:pt idx="14">
                  <c:v>0.49548919380820722</c:v>
                </c:pt>
                <c:pt idx="15">
                  <c:v>0.5468424771851641</c:v>
                </c:pt>
                <c:pt idx="16">
                  <c:v>2.0680084961113856</c:v>
                </c:pt>
                <c:pt idx="17">
                  <c:v>3.5621086699562858</c:v>
                </c:pt>
                <c:pt idx="18">
                  <c:v>1.6176268827741183</c:v>
                </c:pt>
                <c:pt idx="19">
                  <c:v>1.3053436781753338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C7-4D8C-AA96-FD4110032381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habituation!$W$25:$W$44</c:f>
              <c:numCache>
                <c:formatCode>General</c:formatCode>
                <c:ptCount val="20"/>
                <c:pt idx="0">
                  <c:v>0.38253725083399737</c:v>
                </c:pt>
                <c:pt idx="1">
                  <c:v>1.6174627491660027</c:v>
                </c:pt>
                <c:pt idx="2">
                  <c:v>0.76350814215826934</c:v>
                </c:pt>
                <c:pt idx="3">
                  <c:v>0.33790142454835054</c:v>
                </c:pt>
                <c:pt idx="4">
                  <c:v>0.30266253000125359</c:v>
                </c:pt>
                <c:pt idx="5">
                  <c:v>1.0007831361904962</c:v>
                </c:pt>
                <c:pt idx="6">
                  <c:v>1.0086140401840424</c:v>
                </c:pt>
                <c:pt idx="7">
                  <c:v>1.3660925882716921</c:v>
                </c:pt>
                <c:pt idx="8">
                  <c:v>1.873923467527582</c:v>
                </c:pt>
                <c:pt idx="9">
                  <c:v>1.079874939985159</c:v>
                </c:pt>
                <c:pt idx="10">
                  <c:v>0.5532497860142892</c:v>
                </c:pt>
                <c:pt idx="11">
                  <c:v>1.0184028512840881</c:v>
                </c:pt>
                <c:pt idx="12">
                  <c:v>0.35199691233862579</c:v>
                </c:pt>
                <c:pt idx="13">
                  <c:v>1.3743153056784545</c:v>
                </c:pt>
                <c:pt idx="14">
                  <c:v>1.0184025562454464</c:v>
                </c:pt>
                <c:pt idx="15">
                  <c:v>1.0368052547319295</c:v>
                </c:pt>
                <c:pt idx="16">
                  <c:v>0.37783873298667187</c:v>
                </c:pt>
                <c:pt idx="17">
                  <c:v>0.57830867385019546</c:v>
                </c:pt>
                <c:pt idx="18">
                  <c:v>1.192638950075857</c:v>
                </c:pt>
                <c:pt idx="19">
                  <c:v>2.0959288545711021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C7-4D8C-AA96-FD4110032381}"/>
            </c:ext>
          </c:extLst>
        </c:ser>
        <c:ser>
          <c:idx val="9"/>
          <c:order val="8"/>
          <c:spPr>
            <a:ln w="28575" cap="rnd">
              <a:solidFill>
                <a:schemeClr val="accent3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habituation!$X$25:$X$44</c:f>
              <c:numCache>
                <c:formatCode>General</c:formatCode>
                <c:ptCount val="20"/>
                <c:pt idx="0">
                  <c:v>0.99051982790035087</c:v>
                </c:pt>
                <c:pt idx="1">
                  <c:v>1.0094801720996494</c:v>
                </c:pt>
                <c:pt idx="2">
                  <c:v>0.91099921896093539</c:v>
                </c:pt>
                <c:pt idx="3">
                  <c:v>0.53477802339746239</c:v>
                </c:pt>
                <c:pt idx="4">
                  <c:v>0.59156381667560631</c:v>
                </c:pt>
                <c:pt idx="5">
                  <c:v>0.34797343474498099</c:v>
                </c:pt>
                <c:pt idx="6">
                  <c:v>0.44597142705371856</c:v>
                </c:pt>
                <c:pt idx="7">
                  <c:v>0.1860307404540037</c:v>
                </c:pt>
                <c:pt idx="8">
                  <c:v>0.6893679716708776</c:v>
                </c:pt>
                <c:pt idx="9">
                  <c:v>0.54271020569164219</c:v>
                </c:pt>
                <c:pt idx="10">
                  <c:v>7.7875595565448472E-2</c:v>
                </c:pt>
                <c:pt idx="11">
                  <c:v>0.36432236908810611</c:v>
                </c:pt>
                <c:pt idx="12">
                  <c:v>0.34004074614395663</c:v>
                </c:pt>
                <c:pt idx="13">
                  <c:v>0.16658602343022852</c:v>
                </c:pt>
                <c:pt idx="14">
                  <c:v>0.1506239826992174</c:v>
                </c:pt>
                <c:pt idx="15">
                  <c:v>0.25316823631461782</c:v>
                </c:pt>
                <c:pt idx="16">
                  <c:v>0.17113275839128983</c:v>
                </c:pt>
                <c:pt idx="17">
                  <c:v>0.15352616902994884</c:v>
                </c:pt>
                <c:pt idx="18">
                  <c:v>0.48505331415819647</c:v>
                </c:pt>
                <c:pt idx="19">
                  <c:v>0.29795884226392522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C7-4D8C-AA96-FD4110032381}"/>
            </c:ext>
          </c:extLst>
        </c:ser>
        <c:ser>
          <c:idx val="10"/>
          <c:order val="9"/>
          <c:spPr>
            <a:ln w="28575" cap="rnd">
              <a:solidFill>
                <a:schemeClr val="accent3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habituation!$Y$25:$Y$44</c:f>
              <c:numCache>
                <c:formatCode>General</c:formatCode>
                <c:ptCount val="20"/>
                <c:pt idx="0">
                  <c:v>1.3416313696067952</c:v>
                </c:pt>
                <c:pt idx="1">
                  <c:v>0.65836863039320492</c:v>
                </c:pt>
                <c:pt idx="2">
                  <c:v>0.65519065652774977</c:v>
                </c:pt>
                <c:pt idx="3">
                  <c:v>0.50423722653800973</c:v>
                </c:pt>
                <c:pt idx="4">
                  <c:v>0.89777534809902737</c:v>
                </c:pt>
                <c:pt idx="5">
                  <c:v>0.93220327886194898</c:v>
                </c:pt>
                <c:pt idx="6">
                  <c:v>4.9602782126834208</c:v>
                </c:pt>
                <c:pt idx="7">
                  <c:v>0.9782839998579258</c:v>
                </c:pt>
                <c:pt idx="8">
                  <c:v>0.85646184761229505</c:v>
                </c:pt>
                <c:pt idx="9">
                  <c:v>1.4687496473942891</c:v>
                </c:pt>
                <c:pt idx="10">
                  <c:v>0.92160998555008389</c:v>
                </c:pt>
                <c:pt idx="11">
                  <c:v>0.93485163418551076</c:v>
                </c:pt>
                <c:pt idx="12">
                  <c:v>0.9390890137132446</c:v>
                </c:pt>
                <c:pt idx="13">
                  <c:v>0.9253178214593234</c:v>
                </c:pt>
                <c:pt idx="14">
                  <c:v>0.31249992496107831</c:v>
                </c:pt>
                <c:pt idx="15">
                  <c:v>0.88718232226136595</c:v>
                </c:pt>
                <c:pt idx="16">
                  <c:v>1.4306144567798342</c:v>
                </c:pt>
                <c:pt idx="17">
                  <c:v>0.55720338859419827</c:v>
                </c:pt>
                <c:pt idx="18">
                  <c:v>0.52701269079990287</c:v>
                </c:pt>
                <c:pt idx="19">
                  <c:v>1.3458686881918451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C7-4D8C-AA96-FD4110032381}"/>
            </c:ext>
          </c:extLst>
        </c:ser>
        <c:ser>
          <c:idx val="11"/>
          <c:order val="10"/>
          <c:spPr>
            <a:ln w="28575" cap="rnd">
              <a:solidFill>
                <a:schemeClr val="accent3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habituation!$Z$25:$Z$44</c:f>
              <c:numCache>
                <c:formatCode>General</c:formatCode>
                <c:ptCount val="20"/>
                <c:pt idx="0">
                  <c:v>1.2479576384298481</c:v>
                </c:pt>
                <c:pt idx="1">
                  <c:v>0.75204236157015192</c:v>
                </c:pt>
                <c:pt idx="2">
                  <c:v>0.61233643021083284</c:v>
                </c:pt>
                <c:pt idx="3">
                  <c:v>1.0747549194116535</c:v>
                </c:pt>
                <c:pt idx="4">
                  <c:v>0.87867651008244341</c:v>
                </c:pt>
                <c:pt idx="5">
                  <c:v>1.0788396728462608</c:v>
                </c:pt>
                <c:pt idx="6">
                  <c:v>0.73120893609718518</c:v>
                </c:pt>
                <c:pt idx="7">
                  <c:v>1.0110291498038344</c:v>
                </c:pt>
                <c:pt idx="8">
                  <c:v>1.0829247988181736</c:v>
                </c:pt>
                <c:pt idx="9">
                  <c:v>0.54452604194534493</c:v>
                </c:pt>
                <c:pt idx="10">
                  <c:v>0.83782677911963288</c:v>
                </c:pt>
                <c:pt idx="11">
                  <c:v>0.35008169080998858</c:v>
                </c:pt>
                <c:pt idx="12">
                  <c:v>0.87826808364784892</c:v>
                </c:pt>
                <c:pt idx="13">
                  <c:v>1.1139706034507975</c:v>
                </c:pt>
                <c:pt idx="14">
                  <c:v>0.65563732372202232</c:v>
                </c:pt>
                <c:pt idx="15">
                  <c:v>1.57066987608302</c:v>
                </c:pt>
                <c:pt idx="16">
                  <c:v>0.98815367854127456</c:v>
                </c:pt>
                <c:pt idx="17">
                  <c:v>1.1045753376940748</c:v>
                </c:pt>
                <c:pt idx="18">
                  <c:v>1.2013887840326976</c:v>
                </c:pt>
                <c:pt idx="19">
                  <c:v>0.38521232125281035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C7-4D8C-AA96-FD4110032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661696"/>
        <c:axId val="429483952"/>
      </c:lineChart>
      <c:catAx>
        <c:axId val="43366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3952"/>
        <c:crosses val="autoZero"/>
        <c:auto val="1"/>
        <c:lblAlgn val="ctr"/>
        <c:lblOffset val="100"/>
        <c:noMultiLvlLbl val="1"/>
      </c:catAx>
      <c:valAx>
        <c:axId val="4294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6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habituation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habituation!$L$2:$L$21</c:f>
                <c:numCache>
                  <c:formatCode>General</c:formatCode>
                  <c:ptCount val="20"/>
                  <c:pt idx="0">
                    <c:v>0.90957074553145645</c:v>
                  </c:pt>
                  <c:pt idx="1">
                    <c:v>0.93160878675281378</c:v>
                  </c:pt>
                  <c:pt idx="2">
                    <c:v>0.37339238302793698</c:v>
                  </c:pt>
                  <c:pt idx="3">
                    <c:v>0.30796721488030132</c:v>
                  </c:pt>
                  <c:pt idx="4">
                    <c:v>1.5980009310489143</c:v>
                  </c:pt>
                  <c:pt idx="5">
                    <c:v>0.38168367913116941</c:v>
                  </c:pt>
                  <c:pt idx="6">
                    <c:v>0.6112932358339821</c:v>
                  </c:pt>
                  <c:pt idx="7">
                    <c:v>0.52035846528413443</c:v>
                  </c:pt>
                  <c:pt idx="8">
                    <c:v>0.33696857402856645</c:v>
                  </c:pt>
                  <c:pt idx="9">
                    <c:v>0.34302367996145844</c:v>
                  </c:pt>
                  <c:pt idx="10">
                    <c:v>0.83345500894182989</c:v>
                  </c:pt>
                  <c:pt idx="11">
                    <c:v>0.31248151435596488</c:v>
                  </c:pt>
                  <c:pt idx="12">
                    <c:v>1.4301890714219097</c:v>
                  </c:pt>
                  <c:pt idx="13">
                    <c:v>0.97273553129043933</c:v>
                  </c:pt>
                  <c:pt idx="14">
                    <c:v>0.74589934484616649</c:v>
                  </c:pt>
                  <c:pt idx="15">
                    <c:v>0.69812199504846317</c:v>
                  </c:pt>
                  <c:pt idx="16">
                    <c:v>0.44761982854594184</c:v>
                  </c:pt>
                  <c:pt idx="17">
                    <c:v>0.60090243846547153</c:v>
                  </c:pt>
                  <c:pt idx="18">
                    <c:v>0.42295348346500578</c:v>
                  </c:pt>
                  <c:pt idx="19">
                    <c:v>0.72755375891585861</c:v>
                  </c:pt>
                </c:numCache>
              </c:numRef>
            </c:plus>
            <c:minus>
              <c:numRef>
                <c:f>habituation!$L$2:$L$21</c:f>
                <c:numCache>
                  <c:formatCode>General</c:formatCode>
                  <c:ptCount val="20"/>
                  <c:pt idx="0">
                    <c:v>0.90957074553145645</c:v>
                  </c:pt>
                  <c:pt idx="1">
                    <c:v>0.93160878675281378</c:v>
                  </c:pt>
                  <c:pt idx="2">
                    <c:v>0.37339238302793698</c:v>
                  </c:pt>
                  <c:pt idx="3">
                    <c:v>0.30796721488030132</c:v>
                  </c:pt>
                  <c:pt idx="4">
                    <c:v>1.5980009310489143</c:v>
                  </c:pt>
                  <c:pt idx="5">
                    <c:v>0.38168367913116941</c:v>
                  </c:pt>
                  <c:pt idx="6">
                    <c:v>0.6112932358339821</c:v>
                  </c:pt>
                  <c:pt idx="7">
                    <c:v>0.52035846528413443</c:v>
                  </c:pt>
                  <c:pt idx="8">
                    <c:v>0.33696857402856645</c:v>
                  </c:pt>
                  <c:pt idx="9">
                    <c:v>0.34302367996145844</c:v>
                  </c:pt>
                  <c:pt idx="10">
                    <c:v>0.83345500894182989</c:v>
                  </c:pt>
                  <c:pt idx="11">
                    <c:v>0.31248151435596488</c:v>
                  </c:pt>
                  <c:pt idx="12">
                    <c:v>1.4301890714219097</c:v>
                  </c:pt>
                  <c:pt idx="13">
                    <c:v>0.97273553129043933</c:v>
                  </c:pt>
                  <c:pt idx="14">
                    <c:v>0.74589934484616649</c:v>
                  </c:pt>
                  <c:pt idx="15">
                    <c:v>0.69812199504846317</c:v>
                  </c:pt>
                  <c:pt idx="16">
                    <c:v>0.44761982854594184</c:v>
                  </c:pt>
                  <c:pt idx="17">
                    <c:v>0.60090243846547153</c:v>
                  </c:pt>
                  <c:pt idx="18">
                    <c:v>0.42295348346500578</c:v>
                  </c:pt>
                  <c:pt idx="19">
                    <c:v>0.72755375891585861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habituation!$K$2:$K$21</c:f>
              <c:numCache>
                <c:formatCode>General</c:formatCode>
                <c:ptCount val="20"/>
                <c:pt idx="0">
                  <c:v>2.8283078994796593</c:v>
                </c:pt>
                <c:pt idx="1">
                  <c:v>1.9820673573285792</c:v>
                </c:pt>
                <c:pt idx="2">
                  <c:v>1.352929079995143</c:v>
                </c:pt>
                <c:pt idx="3">
                  <c:v>1.0856240286805114</c:v>
                </c:pt>
                <c:pt idx="4">
                  <c:v>2.8394187900898777</c:v>
                </c:pt>
                <c:pt idx="5">
                  <c:v>1.415673662261143</c:v>
                </c:pt>
                <c:pt idx="6">
                  <c:v>1.5845845607146993</c:v>
                </c:pt>
                <c:pt idx="7">
                  <c:v>2.1199757735826732</c:v>
                </c:pt>
                <c:pt idx="8">
                  <c:v>1.1933928628638517</c:v>
                </c:pt>
                <c:pt idx="9">
                  <c:v>1.3741452219304664</c:v>
                </c:pt>
                <c:pt idx="10">
                  <c:v>1.9463775823048945</c:v>
                </c:pt>
                <c:pt idx="11">
                  <c:v>1.2098812285012488</c:v>
                </c:pt>
                <c:pt idx="12">
                  <c:v>2.3103958471832073</c:v>
                </c:pt>
                <c:pt idx="13">
                  <c:v>1.6624628440162437</c:v>
                </c:pt>
                <c:pt idx="14">
                  <c:v>1.5768947785298697</c:v>
                </c:pt>
                <c:pt idx="15">
                  <c:v>1.6724944490561555</c:v>
                </c:pt>
                <c:pt idx="16">
                  <c:v>1.3768588229396699</c:v>
                </c:pt>
                <c:pt idx="17">
                  <c:v>1.9400865122900175</c:v>
                </c:pt>
                <c:pt idx="18">
                  <c:v>1.4581489998249166</c:v>
                </c:pt>
                <c:pt idx="19">
                  <c:v>1.7715460072694729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4-4043-B697-88A68ABE0CD9}"/>
            </c:ext>
          </c:extLst>
        </c:ser>
        <c:ser>
          <c:idx val="1"/>
          <c:order val="1"/>
          <c:tx>
            <c:v>Syt7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habituation!$AC$2:$AC$21</c:f>
                <c:numCache>
                  <c:formatCode>General</c:formatCode>
                  <c:ptCount val="20"/>
                  <c:pt idx="0">
                    <c:v>0.28572175352751289</c:v>
                  </c:pt>
                  <c:pt idx="1">
                    <c:v>0.43387885647736935</c:v>
                  </c:pt>
                  <c:pt idx="2">
                    <c:v>0.35357498990635577</c:v>
                  </c:pt>
                  <c:pt idx="3">
                    <c:v>0.46124444147107385</c:v>
                  </c:pt>
                  <c:pt idx="4">
                    <c:v>0.29872164218317021</c:v>
                  </c:pt>
                  <c:pt idx="5">
                    <c:v>0.56580996682445439</c:v>
                  </c:pt>
                  <c:pt idx="6">
                    <c:v>0.28458976821275472</c:v>
                  </c:pt>
                  <c:pt idx="7">
                    <c:v>0.41931435160322517</c:v>
                  </c:pt>
                  <c:pt idx="8">
                    <c:v>0.44172933316356883</c:v>
                  </c:pt>
                  <c:pt idx="9">
                    <c:v>0.19248803286492774</c:v>
                  </c:pt>
                  <c:pt idx="10">
                    <c:v>0.27487809734793323</c:v>
                  </c:pt>
                  <c:pt idx="11">
                    <c:v>0.17911724880353694</c:v>
                  </c:pt>
                  <c:pt idx="12">
                    <c:v>0.12244900697421032</c:v>
                  </c:pt>
                  <c:pt idx="13">
                    <c:v>0.11268488128291342</c:v>
                  </c:pt>
                  <c:pt idx="14">
                    <c:v>0.10845825098453755</c:v>
                  </c:pt>
                  <c:pt idx="15">
                    <c:v>0.13272969102192969</c:v>
                  </c:pt>
                  <c:pt idx="16">
                    <c:v>0.17000223595172284</c:v>
                  </c:pt>
                  <c:pt idx="17">
                    <c:v>0.31679765767686846</c:v>
                  </c:pt>
                  <c:pt idx="18">
                    <c:v>0.26866156780270023</c:v>
                  </c:pt>
                  <c:pt idx="19">
                    <c:v>0.17033180044318799</c:v>
                  </c:pt>
                </c:numCache>
              </c:numRef>
            </c:plus>
            <c:minus>
              <c:numRef>
                <c:f>habituation!$AC$2:$AC$21</c:f>
                <c:numCache>
                  <c:formatCode>General</c:formatCode>
                  <c:ptCount val="20"/>
                  <c:pt idx="0">
                    <c:v>0.28572175352751289</c:v>
                  </c:pt>
                  <c:pt idx="1">
                    <c:v>0.43387885647736935</c:v>
                  </c:pt>
                  <c:pt idx="2">
                    <c:v>0.35357498990635577</c:v>
                  </c:pt>
                  <c:pt idx="3">
                    <c:v>0.46124444147107385</c:v>
                  </c:pt>
                  <c:pt idx="4">
                    <c:v>0.29872164218317021</c:v>
                  </c:pt>
                  <c:pt idx="5">
                    <c:v>0.56580996682445439</c:v>
                  </c:pt>
                  <c:pt idx="6">
                    <c:v>0.28458976821275472</c:v>
                  </c:pt>
                  <c:pt idx="7">
                    <c:v>0.41931435160322517</c:v>
                  </c:pt>
                  <c:pt idx="8">
                    <c:v>0.44172933316356883</c:v>
                  </c:pt>
                  <c:pt idx="9">
                    <c:v>0.19248803286492774</c:v>
                  </c:pt>
                  <c:pt idx="10">
                    <c:v>0.27487809734793323</c:v>
                  </c:pt>
                  <c:pt idx="11">
                    <c:v>0.17911724880353694</c:v>
                  </c:pt>
                  <c:pt idx="12">
                    <c:v>0.12244900697421032</c:v>
                  </c:pt>
                  <c:pt idx="13">
                    <c:v>0.11268488128291342</c:v>
                  </c:pt>
                  <c:pt idx="14">
                    <c:v>0.10845825098453755</c:v>
                  </c:pt>
                  <c:pt idx="15">
                    <c:v>0.13272969102192969</c:v>
                  </c:pt>
                  <c:pt idx="16">
                    <c:v>0.17000223595172284</c:v>
                  </c:pt>
                  <c:pt idx="17">
                    <c:v>0.31679765767686846</c:v>
                  </c:pt>
                  <c:pt idx="18">
                    <c:v>0.26866156780270023</c:v>
                  </c:pt>
                  <c:pt idx="19">
                    <c:v>0.17033180044318799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habituation!$AB$2:$AB$21</c:f>
              <c:numCache>
                <c:formatCode>General</c:formatCode>
                <c:ptCount val="20"/>
                <c:pt idx="0">
                  <c:v>1.0553582196662423</c:v>
                </c:pt>
                <c:pt idx="1">
                  <c:v>1.4438357369506272</c:v>
                </c:pt>
                <c:pt idx="2">
                  <c:v>0.98971944981605364</c:v>
                </c:pt>
                <c:pt idx="3">
                  <c:v>1.2391452914129979</c:v>
                </c:pt>
                <c:pt idx="4">
                  <c:v>1.2453351909845927</c:v>
                </c:pt>
                <c:pt idx="5">
                  <c:v>1.2149821469562205</c:v>
                </c:pt>
                <c:pt idx="6">
                  <c:v>1.1704871845736819</c:v>
                </c:pt>
                <c:pt idx="7">
                  <c:v>1.4137529461940823</c:v>
                </c:pt>
                <c:pt idx="8">
                  <c:v>1.3336705909275837</c:v>
                </c:pt>
                <c:pt idx="9">
                  <c:v>1.0517096610629038</c:v>
                </c:pt>
                <c:pt idx="10">
                  <c:v>0.94324934161890572</c:v>
                </c:pt>
                <c:pt idx="11">
                  <c:v>0.87097241898482913</c:v>
                </c:pt>
                <c:pt idx="12">
                  <c:v>0.82249868864628717</c:v>
                </c:pt>
                <c:pt idx="13">
                  <c:v>0.77315765701143802</c:v>
                </c:pt>
                <c:pt idx="14">
                  <c:v>0.53237383645329295</c:v>
                </c:pt>
                <c:pt idx="15">
                  <c:v>0.79435935061115115</c:v>
                </c:pt>
                <c:pt idx="16">
                  <c:v>0.8890940596858663</c:v>
                </c:pt>
                <c:pt idx="17">
                  <c:v>0.98735721223448614</c:v>
                </c:pt>
                <c:pt idx="18">
                  <c:v>1.0921991993182625</c:v>
                </c:pt>
                <c:pt idx="19">
                  <c:v>0.89052940889537868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4-4043-B697-88A68ABE0CD9}"/>
            </c:ext>
          </c:extLst>
        </c:ser>
        <c:ser>
          <c:idx val="2"/>
          <c:order val="2"/>
          <c:tx>
            <c:v>Syt3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habituation!$AS$2:$AS$21</c:f>
                <c:numCache>
                  <c:formatCode>General</c:formatCode>
                  <c:ptCount val="20"/>
                  <c:pt idx="0">
                    <c:v>0.41925552023972473</c:v>
                  </c:pt>
                  <c:pt idx="1">
                    <c:v>0.34039349031642147</c:v>
                  </c:pt>
                  <c:pt idx="2">
                    <c:v>1.4436635007684095</c:v>
                  </c:pt>
                  <c:pt idx="3">
                    <c:v>0.41836578725234386</c:v>
                  </c:pt>
                  <c:pt idx="4">
                    <c:v>0.87954865102236046</c:v>
                  </c:pt>
                  <c:pt idx="5">
                    <c:v>0.83153231645828485</c:v>
                  </c:pt>
                  <c:pt idx="6">
                    <c:v>0.35237730901914099</c:v>
                  </c:pt>
                  <c:pt idx="7">
                    <c:v>0.40945203702392519</c:v>
                  </c:pt>
                  <c:pt idx="8">
                    <c:v>0.68320807956632335</c:v>
                  </c:pt>
                  <c:pt idx="9">
                    <c:v>0.40913325091066111</c:v>
                  </c:pt>
                  <c:pt idx="10">
                    <c:v>0.38047464128484837</c:v>
                  </c:pt>
                  <c:pt idx="11">
                    <c:v>0.25627334077038905</c:v>
                  </c:pt>
                  <c:pt idx="12">
                    <c:v>0.21798042425003483</c:v>
                  </c:pt>
                  <c:pt idx="13">
                    <c:v>0.27960107226518749</c:v>
                  </c:pt>
                  <c:pt idx="14">
                    <c:v>0.31377967584278993</c:v>
                  </c:pt>
                  <c:pt idx="15">
                    <c:v>1.0374983009653671</c:v>
                  </c:pt>
                  <c:pt idx="16">
                    <c:v>0.41599582531581303</c:v>
                  </c:pt>
                  <c:pt idx="17">
                    <c:v>0.26172057950985372</c:v>
                  </c:pt>
                  <c:pt idx="18">
                    <c:v>0.93220549910019479</c:v>
                  </c:pt>
                  <c:pt idx="19">
                    <c:v>0.34045121936738049</c:v>
                  </c:pt>
                </c:numCache>
              </c:numRef>
            </c:plus>
            <c:minus>
              <c:numRef>
                <c:f>habituation!$AS$2:$AS$21</c:f>
                <c:numCache>
                  <c:formatCode>General</c:formatCode>
                  <c:ptCount val="20"/>
                  <c:pt idx="0">
                    <c:v>0.41925552023972473</c:v>
                  </c:pt>
                  <c:pt idx="1">
                    <c:v>0.34039349031642147</c:v>
                  </c:pt>
                  <c:pt idx="2">
                    <c:v>1.4436635007684095</c:v>
                  </c:pt>
                  <c:pt idx="3">
                    <c:v>0.41836578725234386</c:v>
                  </c:pt>
                  <c:pt idx="4">
                    <c:v>0.87954865102236046</c:v>
                  </c:pt>
                  <c:pt idx="5">
                    <c:v>0.83153231645828485</c:v>
                  </c:pt>
                  <c:pt idx="6">
                    <c:v>0.35237730901914099</c:v>
                  </c:pt>
                  <c:pt idx="7">
                    <c:v>0.40945203702392519</c:v>
                  </c:pt>
                  <c:pt idx="8">
                    <c:v>0.68320807956632335</c:v>
                  </c:pt>
                  <c:pt idx="9">
                    <c:v>0.40913325091066111</c:v>
                  </c:pt>
                  <c:pt idx="10">
                    <c:v>0.38047464128484837</c:v>
                  </c:pt>
                  <c:pt idx="11">
                    <c:v>0.25627334077038905</c:v>
                  </c:pt>
                  <c:pt idx="12">
                    <c:v>0.21798042425003483</c:v>
                  </c:pt>
                  <c:pt idx="13">
                    <c:v>0.27960107226518749</c:v>
                  </c:pt>
                  <c:pt idx="14">
                    <c:v>0.31377967584278993</c:v>
                  </c:pt>
                  <c:pt idx="15">
                    <c:v>1.0374983009653671</c:v>
                  </c:pt>
                  <c:pt idx="16">
                    <c:v>0.41599582531581303</c:v>
                  </c:pt>
                  <c:pt idx="17">
                    <c:v>0.26172057950985372</c:v>
                  </c:pt>
                  <c:pt idx="18">
                    <c:v>0.93220549910019479</c:v>
                  </c:pt>
                  <c:pt idx="19">
                    <c:v>0.34045121936738049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habituation!$AR$2:$AR$21</c:f>
              <c:numCache>
                <c:formatCode>General</c:formatCode>
                <c:ptCount val="20"/>
                <c:pt idx="0">
                  <c:v>1.7750900517187194</c:v>
                </c:pt>
                <c:pt idx="1">
                  <c:v>1.1156973737460993</c:v>
                </c:pt>
                <c:pt idx="2">
                  <c:v>2.8130646962710535</c:v>
                </c:pt>
                <c:pt idx="3">
                  <c:v>1.7269992574972644</c:v>
                </c:pt>
                <c:pt idx="4">
                  <c:v>2.0613991175023871</c:v>
                </c:pt>
                <c:pt idx="5">
                  <c:v>2.0314008194165005</c:v>
                </c:pt>
                <c:pt idx="6">
                  <c:v>1.3263833259634086</c:v>
                </c:pt>
                <c:pt idx="7">
                  <c:v>1.5177600521354733</c:v>
                </c:pt>
                <c:pt idx="8">
                  <c:v>2.0320269643805999</c:v>
                </c:pt>
                <c:pt idx="9">
                  <c:v>1.7660766593933865</c:v>
                </c:pt>
                <c:pt idx="10">
                  <c:v>1.6272973827753527</c:v>
                </c:pt>
                <c:pt idx="11">
                  <c:v>1.6034819899645556</c:v>
                </c:pt>
                <c:pt idx="12">
                  <c:v>0.92040581122401233</c:v>
                </c:pt>
                <c:pt idx="13">
                  <c:v>1.2702659087678545</c:v>
                </c:pt>
                <c:pt idx="14">
                  <c:v>1.2363521183146662</c:v>
                </c:pt>
                <c:pt idx="15">
                  <c:v>2.2558035394035114</c:v>
                </c:pt>
                <c:pt idx="16">
                  <c:v>1.3544090322886395</c:v>
                </c:pt>
                <c:pt idx="17">
                  <c:v>1.0799745327070043</c:v>
                </c:pt>
                <c:pt idx="18">
                  <c:v>2.1991921770617471</c:v>
                </c:pt>
                <c:pt idx="19">
                  <c:v>1.6455534839061219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4-4043-B697-88A68ABE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987008"/>
        <c:axId val="198484064"/>
      </c:lineChart>
      <c:catAx>
        <c:axId val="4069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4064"/>
        <c:crosses val="autoZero"/>
        <c:auto val="1"/>
        <c:lblAlgn val="ctr"/>
        <c:lblOffset val="100"/>
        <c:noMultiLvlLbl val="0"/>
      </c:catAx>
      <c:valAx>
        <c:axId val="1984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Startle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habituation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'habituation (jumps edited)'!$L$25:$L$44</c:f>
                <c:numCache>
                  <c:formatCode>General</c:formatCode>
                  <c:ptCount val="20"/>
                  <c:pt idx="0">
                    <c:v>0.12956564985873448</c:v>
                  </c:pt>
                  <c:pt idx="1">
                    <c:v>0.12956564985873453</c:v>
                  </c:pt>
                  <c:pt idx="2">
                    <c:v>0.22511406995029751</c:v>
                  </c:pt>
                  <c:pt idx="3">
                    <c:v>0.42366932510808608</c:v>
                  </c:pt>
                  <c:pt idx="4">
                    <c:v>0.24806860828179489</c:v>
                  </c:pt>
                  <c:pt idx="5">
                    <c:v>0.1840579386581013</c:v>
                  </c:pt>
                  <c:pt idx="6">
                    <c:v>0.46170150622834683</c:v>
                  </c:pt>
                  <c:pt idx="7">
                    <c:v>0.45986625819788196</c:v>
                  </c:pt>
                  <c:pt idx="8">
                    <c:v>0.37354281543486184</c:v>
                  </c:pt>
                  <c:pt idx="9">
                    <c:v>0.20706593372150214</c:v>
                  </c:pt>
                  <c:pt idx="10">
                    <c:v>0.38827656476162481</c:v>
                  </c:pt>
                  <c:pt idx="11">
                    <c:v>0.3893399600080622</c:v>
                  </c:pt>
                  <c:pt idx="12">
                    <c:v>0.3114586355155064</c:v>
                  </c:pt>
                  <c:pt idx="13">
                    <c:v>8.8832642066599576E-2</c:v>
                  </c:pt>
                  <c:pt idx="14">
                    <c:v>0.12613689289516752</c:v>
                  </c:pt>
                  <c:pt idx="15">
                    <c:v>7.4950869768755132E-2</c:v>
                  </c:pt>
                  <c:pt idx="16">
                    <c:v>0.61592357674302656</c:v>
                  </c:pt>
                  <c:pt idx="17">
                    <c:v>0.43175632278044984</c:v>
                  </c:pt>
                  <c:pt idx="18">
                    <c:v>0.34782512914488523</c:v>
                  </c:pt>
                  <c:pt idx="19">
                    <c:v>0.4894772035714971</c:v>
                  </c:pt>
                </c:numCache>
              </c:numRef>
            </c:plus>
            <c:minus>
              <c:numRef>
                <c:f>'habituation (jumps edited)'!$L$25:$L$44</c:f>
                <c:numCache>
                  <c:formatCode>General</c:formatCode>
                  <c:ptCount val="20"/>
                  <c:pt idx="0">
                    <c:v>0.12956564985873448</c:v>
                  </c:pt>
                  <c:pt idx="1">
                    <c:v>0.12956564985873453</c:v>
                  </c:pt>
                  <c:pt idx="2">
                    <c:v>0.22511406995029751</c:v>
                  </c:pt>
                  <c:pt idx="3">
                    <c:v>0.42366932510808608</c:v>
                  </c:pt>
                  <c:pt idx="4">
                    <c:v>0.24806860828179489</c:v>
                  </c:pt>
                  <c:pt idx="5">
                    <c:v>0.1840579386581013</c:v>
                  </c:pt>
                  <c:pt idx="6">
                    <c:v>0.46170150622834683</c:v>
                  </c:pt>
                  <c:pt idx="7">
                    <c:v>0.45986625819788196</c:v>
                  </c:pt>
                  <c:pt idx="8">
                    <c:v>0.37354281543486184</c:v>
                  </c:pt>
                  <c:pt idx="9">
                    <c:v>0.20706593372150214</c:v>
                  </c:pt>
                  <c:pt idx="10">
                    <c:v>0.38827656476162481</c:v>
                  </c:pt>
                  <c:pt idx="11">
                    <c:v>0.3893399600080622</c:v>
                  </c:pt>
                  <c:pt idx="12">
                    <c:v>0.3114586355155064</c:v>
                  </c:pt>
                  <c:pt idx="13">
                    <c:v>8.8832642066599576E-2</c:v>
                  </c:pt>
                  <c:pt idx="14">
                    <c:v>0.12613689289516752</c:v>
                  </c:pt>
                  <c:pt idx="15">
                    <c:v>7.4950869768755132E-2</c:v>
                  </c:pt>
                  <c:pt idx="16">
                    <c:v>0.61592357674302656</c:v>
                  </c:pt>
                  <c:pt idx="17">
                    <c:v>0.43175632278044984</c:v>
                  </c:pt>
                  <c:pt idx="18">
                    <c:v>0.34782512914488523</c:v>
                  </c:pt>
                  <c:pt idx="19">
                    <c:v>0.4894772035714971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'habituation (jumps edited)'!$A$25:$A$44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'habituation (jumps edited)'!$K$25:$K$44</c:f>
              <c:numCache>
                <c:formatCode>General</c:formatCode>
                <c:ptCount val="20"/>
                <c:pt idx="0">
                  <c:v>1.2597917111260115</c:v>
                </c:pt>
                <c:pt idx="1">
                  <c:v>0.74020828887398848</c:v>
                </c:pt>
                <c:pt idx="2">
                  <c:v>0.82655789729806917</c:v>
                </c:pt>
                <c:pt idx="3">
                  <c:v>0.99754812029288242</c:v>
                </c:pt>
                <c:pt idx="4">
                  <c:v>0.93768381595310579</c:v>
                </c:pt>
                <c:pt idx="5">
                  <c:v>0.95118781076740555</c:v>
                </c:pt>
                <c:pt idx="6">
                  <c:v>1.2843185447805539</c:v>
                </c:pt>
                <c:pt idx="7">
                  <c:v>1.7455417047972333</c:v>
                </c:pt>
                <c:pt idx="8">
                  <c:v>0.99292867937901075</c:v>
                </c:pt>
                <c:pt idx="9">
                  <c:v>0.8374212316692583</c:v>
                </c:pt>
                <c:pt idx="10">
                  <c:v>0.94901606110451275</c:v>
                </c:pt>
                <c:pt idx="11">
                  <c:v>1.1194284173452169</c:v>
                </c:pt>
                <c:pt idx="12">
                  <c:v>0.82782883209567903</c:v>
                </c:pt>
                <c:pt idx="13">
                  <c:v>0.60551400355217166</c:v>
                </c:pt>
                <c:pt idx="14">
                  <c:v>0.67903290278675876</c:v>
                </c:pt>
                <c:pt idx="15">
                  <c:v>0.66551563314593964</c:v>
                </c:pt>
                <c:pt idx="16">
                  <c:v>1.3815047865735437</c:v>
                </c:pt>
                <c:pt idx="17">
                  <c:v>1.2991997033884486</c:v>
                </c:pt>
                <c:pt idx="18">
                  <c:v>1.1491592731849325</c:v>
                </c:pt>
                <c:pt idx="19">
                  <c:v>1.3712218914861862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9-45D7-812F-EFB8F7B1350F}"/>
            </c:ext>
          </c:extLst>
        </c:ser>
        <c:ser>
          <c:idx val="1"/>
          <c:order val="1"/>
          <c:tx>
            <c:v>Syt7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'habituation (jumps edited)'!$AC$25:$AC$44</c:f>
                <c:numCache>
                  <c:formatCode>General</c:formatCode>
                  <c:ptCount val="20"/>
                  <c:pt idx="0">
                    <c:v>0.10341691275247968</c:v>
                  </c:pt>
                  <c:pt idx="1">
                    <c:v>0.10341691275247959</c:v>
                  </c:pt>
                  <c:pt idx="2">
                    <c:v>0.10485242648422974</c:v>
                  </c:pt>
                  <c:pt idx="3">
                    <c:v>0.32385360964959581</c:v>
                  </c:pt>
                  <c:pt idx="4">
                    <c:v>0.41488321093913355</c:v>
                  </c:pt>
                  <c:pt idx="5">
                    <c:v>0.14832054611319856</c:v>
                  </c:pt>
                  <c:pt idx="6">
                    <c:v>0.38316935971263061</c:v>
                  </c:pt>
                  <c:pt idx="7">
                    <c:v>0.31282350921468538</c:v>
                  </c:pt>
                  <c:pt idx="8">
                    <c:v>0.25711512494372929</c:v>
                  </c:pt>
                  <c:pt idx="9">
                    <c:v>0.28086879769499834</c:v>
                  </c:pt>
                  <c:pt idx="10">
                    <c:v>0.5251668902371246</c:v>
                  </c:pt>
                  <c:pt idx="11">
                    <c:v>0.1880728312553451</c:v>
                  </c:pt>
                  <c:pt idx="12">
                    <c:v>0.3564841635306692</c:v>
                  </c:pt>
                  <c:pt idx="13">
                    <c:v>0.24392806329142788</c:v>
                  </c:pt>
                  <c:pt idx="14">
                    <c:v>0.14038424067361324</c:v>
                  </c:pt>
                  <c:pt idx="15">
                    <c:v>0.11403136525166545</c:v>
                  </c:pt>
                  <c:pt idx="16">
                    <c:v>0.28490951618401317</c:v>
                  </c:pt>
                  <c:pt idx="17">
                    <c:v>0.42739452029247238</c:v>
                  </c:pt>
                  <c:pt idx="18">
                    <c:v>0.25756833095686765</c:v>
                  </c:pt>
                  <c:pt idx="19">
                    <c:v>0.17487362134902681</c:v>
                  </c:pt>
                </c:numCache>
              </c:numRef>
            </c:plus>
            <c:minus>
              <c:numRef>
                <c:f>'habituation (jumps edited)'!$AC$25:$AC$44</c:f>
                <c:numCache>
                  <c:formatCode>General</c:formatCode>
                  <c:ptCount val="20"/>
                  <c:pt idx="0">
                    <c:v>0.10341691275247968</c:v>
                  </c:pt>
                  <c:pt idx="1">
                    <c:v>0.10341691275247959</c:v>
                  </c:pt>
                  <c:pt idx="2">
                    <c:v>0.10485242648422974</c:v>
                  </c:pt>
                  <c:pt idx="3">
                    <c:v>0.32385360964959581</c:v>
                  </c:pt>
                  <c:pt idx="4">
                    <c:v>0.41488321093913355</c:v>
                  </c:pt>
                  <c:pt idx="5">
                    <c:v>0.14832054611319856</c:v>
                  </c:pt>
                  <c:pt idx="6">
                    <c:v>0.38316935971263061</c:v>
                  </c:pt>
                  <c:pt idx="7">
                    <c:v>0.31282350921468538</c:v>
                  </c:pt>
                  <c:pt idx="8">
                    <c:v>0.25711512494372929</c:v>
                  </c:pt>
                  <c:pt idx="9">
                    <c:v>0.28086879769499834</c:v>
                  </c:pt>
                  <c:pt idx="10">
                    <c:v>0.5251668902371246</c:v>
                  </c:pt>
                  <c:pt idx="11">
                    <c:v>0.1880728312553451</c:v>
                  </c:pt>
                  <c:pt idx="12">
                    <c:v>0.3564841635306692</c:v>
                  </c:pt>
                  <c:pt idx="13">
                    <c:v>0.24392806329142788</c:v>
                  </c:pt>
                  <c:pt idx="14">
                    <c:v>0.14038424067361324</c:v>
                  </c:pt>
                  <c:pt idx="15">
                    <c:v>0.11403136525166545</c:v>
                  </c:pt>
                  <c:pt idx="16">
                    <c:v>0.28490951618401317</c:v>
                  </c:pt>
                  <c:pt idx="17">
                    <c:v>0.42739452029247238</c:v>
                  </c:pt>
                  <c:pt idx="18">
                    <c:v>0.25756833095686765</c:v>
                  </c:pt>
                  <c:pt idx="19">
                    <c:v>0.17487362134902681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'habituation (jumps edited)'!$O$25:$O$44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'habituation (jumps edited)'!$AB$25:$AB$44</c:f>
              <c:numCache>
                <c:formatCode>General</c:formatCode>
                <c:ptCount val="20"/>
                <c:pt idx="0">
                  <c:v>0.94402338487530646</c:v>
                </c:pt>
                <c:pt idx="1">
                  <c:v>1.0559766151246939</c:v>
                </c:pt>
                <c:pt idx="2">
                  <c:v>0.8088511149052291</c:v>
                </c:pt>
                <c:pt idx="3">
                  <c:v>1.0348141020184238</c:v>
                </c:pt>
                <c:pt idx="4">
                  <c:v>1.5137867840477717</c:v>
                </c:pt>
                <c:pt idx="5">
                  <c:v>0.89503640096090009</c:v>
                </c:pt>
                <c:pt idx="6">
                  <c:v>1.2084979030381329</c:v>
                </c:pt>
                <c:pt idx="7">
                  <c:v>1.3411090952738063</c:v>
                </c:pt>
                <c:pt idx="8">
                  <c:v>1.1921435068683837</c:v>
                </c:pt>
                <c:pt idx="9">
                  <c:v>1.2539944797747364</c:v>
                </c:pt>
                <c:pt idx="10">
                  <c:v>1.3801458201613483</c:v>
                </c:pt>
                <c:pt idx="11">
                  <c:v>0.95416532458963588</c:v>
                </c:pt>
                <c:pt idx="12">
                  <c:v>1.1674083184840256</c:v>
                </c:pt>
                <c:pt idx="13">
                  <c:v>1.049571658053903</c:v>
                </c:pt>
                <c:pt idx="14">
                  <c:v>0.64621068329157549</c:v>
                </c:pt>
                <c:pt idx="15">
                  <c:v>0.8289566924488011</c:v>
                </c:pt>
                <c:pt idx="16">
                  <c:v>1.1778500473170708</c:v>
                </c:pt>
                <c:pt idx="17">
                  <c:v>1.1965774030766321</c:v>
                </c:pt>
                <c:pt idx="18">
                  <c:v>1.0432137309885172</c:v>
                </c:pt>
                <c:pt idx="19">
                  <c:v>0.93342123492589302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9-45D7-812F-EFB8F7B1350F}"/>
            </c:ext>
          </c:extLst>
        </c:ser>
        <c:ser>
          <c:idx val="2"/>
          <c:order val="2"/>
          <c:tx>
            <c:v>Syt3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'habituation (jumps edited)'!$AS$25:$AS$44</c:f>
                <c:numCache>
                  <c:formatCode>General</c:formatCode>
                  <c:ptCount val="20"/>
                  <c:pt idx="0">
                    <c:v>0.14940546529323445</c:v>
                  </c:pt>
                  <c:pt idx="1">
                    <c:v>0.14940546529323437</c:v>
                  </c:pt>
                  <c:pt idx="2">
                    <c:v>0.20750810227329947</c:v>
                  </c:pt>
                  <c:pt idx="3">
                    <c:v>0.2751944571922898</c:v>
                  </c:pt>
                  <c:pt idx="4">
                    <c:v>0.37486850847557468</c:v>
                  </c:pt>
                  <c:pt idx="5">
                    <c:v>0.2096424033727407</c:v>
                  </c:pt>
                  <c:pt idx="6">
                    <c:v>0.39185633618023691</c:v>
                  </c:pt>
                  <c:pt idx="7">
                    <c:v>0.29034484319196013</c:v>
                  </c:pt>
                  <c:pt idx="8">
                    <c:v>0.267558908420512</c:v>
                  </c:pt>
                  <c:pt idx="9">
                    <c:v>0.2655661266691583</c:v>
                  </c:pt>
                  <c:pt idx="10">
                    <c:v>0.18510143273862836</c:v>
                  </c:pt>
                  <c:pt idx="11">
                    <c:v>0.17632430837749599</c:v>
                  </c:pt>
                  <c:pt idx="12">
                    <c:v>0.18633353195446001</c:v>
                  </c:pt>
                  <c:pt idx="13">
                    <c:v>0.22071935065501516</c:v>
                  </c:pt>
                  <c:pt idx="14">
                    <c:v>0.22395715471152372</c:v>
                  </c:pt>
                  <c:pt idx="15">
                    <c:v>0.25861463191345929</c:v>
                  </c:pt>
                  <c:pt idx="16">
                    <c:v>0.24874792950088234</c:v>
                  </c:pt>
                  <c:pt idx="17">
                    <c:v>0.21461135631296499</c:v>
                  </c:pt>
                  <c:pt idx="18">
                    <c:v>0.32661039970759892</c:v>
                  </c:pt>
                  <c:pt idx="19">
                    <c:v>0.26383939702779841</c:v>
                  </c:pt>
                </c:numCache>
              </c:numRef>
            </c:plus>
            <c:minus>
              <c:numRef>
                <c:f>'habituation (jumps edited)'!$AS$25:$AS$44</c:f>
                <c:numCache>
                  <c:formatCode>General</c:formatCode>
                  <c:ptCount val="20"/>
                  <c:pt idx="0">
                    <c:v>0.14940546529323445</c:v>
                  </c:pt>
                  <c:pt idx="1">
                    <c:v>0.14940546529323437</c:v>
                  </c:pt>
                  <c:pt idx="2">
                    <c:v>0.20750810227329947</c:v>
                  </c:pt>
                  <c:pt idx="3">
                    <c:v>0.2751944571922898</c:v>
                  </c:pt>
                  <c:pt idx="4">
                    <c:v>0.37486850847557468</c:v>
                  </c:pt>
                  <c:pt idx="5">
                    <c:v>0.2096424033727407</c:v>
                  </c:pt>
                  <c:pt idx="6">
                    <c:v>0.39185633618023691</c:v>
                  </c:pt>
                  <c:pt idx="7">
                    <c:v>0.29034484319196013</c:v>
                  </c:pt>
                  <c:pt idx="8">
                    <c:v>0.267558908420512</c:v>
                  </c:pt>
                  <c:pt idx="9">
                    <c:v>0.2655661266691583</c:v>
                  </c:pt>
                  <c:pt idx="10">
                    <c:v>0.18510143273862836</c:v>
                  </c:pt>
                  <c:pt idx="11">
                    <c:v>0.17632430837749599</c:v>
                  </c:pt>
                  <c:pt idx="12">
                    <c:v>0.18633353195446001</c:v>
                  </c:pt>
                  <c:pt idx="13">
                    <c:v>0.22071935065501516</c:v>
                  </c:pt>
                  <c:pt idx="14">
                    <c:v>0.22395715471152372</c:v>
                  </c:pt>
                  <c:pt idx="15">
                    <c:v>0.25861463191345929</c:v>
                  </c:pt>
                  <c:pt idx="16">
                    <c:v>0.24874792950088234</c:v>
                  </c:pt>
                  <c:pt idx="17">
                    <c:v>0.21461135631296499</c:v>
                  </c:pt>
                  <c:pt idx="18">
                    <c:v>0.32661039970759892</c:v>
                  </c:pt>
                  <c:pt idx="19">
                    <c:v>0.26383939702779841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'habituation (jumps edited)'!$AF$25:$AF$44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'habituation (jumps edited)'!$AR$25:$AR$44</c:f>
              <c:numCache>
                <c:formatCode>General</c:formatCode>
                <c:ptCount val="20"/>
                <c:pt idx="0">
                  <c:v>1.2312727423748531</c:v>
                </c:pt>
                <c:pt idx="1">
                  <c:v>0.76872725762514693</c:v>
                </c:pt>
                <c:pt idx="2">
                  <c:v>1.2077030371784416</c:v>
                </c:pt>
                <c:pt idx="3">
                  <c:v>1.3242637047220396</c:v>
                </c:pt>
                <c:pt idx="4">
                  <c:v>1.2724672593305821</c:v>
                </c:pt>
                <c:pt idx="5">
                  <c:v>1.0809064132029444</c:v>
                </c:pt>
                <c:pt idx="6">
                  <c:v>1.0761813814768375</c:v>
                </c:pt>
                <c:pt idx="7">
                  <c:v>1.0558021541622202</c:v>
                </c:pt>
                <c:pt idx="8">
                  <c:v>1.3949427401590757</c:v>
                </c:pt>
                <c:pt idx="9">
                  <c:v>1.2823124441818592</c:v>
                </c:pt>
                <c:pt idx="10">
                  <c:v>1.1399404943777687</c:v>
                </c:pt>
                <c:pt idx="11">
                  <c:v>1.2189604165455861</c:v>
                </c:pt>
                <c:pt idx="12">
                  <c:v>0.74950227534534175</c:v>
                </c:pt>
                <c:pt idx="13">
                  <c:v>0.98335506702725739</c:v>
                </c:pt>
                <c:pt idx="14">
                  <c:v>0.9224556933942385</c:v>
                </c:pt>
                <c:pt idx="15">
                  <c:v>1.1442531189721454</c:v>
                </c:pt>
                <c:pt idx="16">
                  <c:v>1.0054000914442685</c:v>
                </c:pt>
                <c:pt idx="17">
                  <c:v>0.84470229252105278</c:v>
                </c:pt>
                <c:pt idx="18">
                  <c:v>1.2647283364325164</c:v>
                </c:pt>
                <c:pt idx="19">
                  <c:v>1.3043400680292561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9-45D7-812F-EFB8F7B13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998704"/>
        <c:axId val="177166752"/>
      </c:lineChart>
      <c:catAx>
        <c:axId val="28799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6752"/>
        <c:crosses val="autoZero"/>
        <c:auto val="1"/>
        <c:lblAlgn val="ctr"/>
        <c:lblOffset val="100"/>
        <c:noMultiLvlLbl val="0"/>
      </c:catAx>
      <c:valAx>
        <c:axId val="1771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Startle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</a:t>
            </a:r>
            <a:r>
              <a:rPr lang="en-US" baseline="0"/>
              <a:t> normalized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'habituation (jumps edited)'!$A$25:$A$44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edited)'!$B$25:$B$44</c:f>
              <c:numCache>
                <c:formatCode>General</c:formatCode>
                <c:ptCount val="20"/>
                <c:pt idx="0">
                  <c:v>1.750249780495885</c:v>
                </c:pt>
                <c:pt idx="1">
                  <c:v>0.24975021950411511</c:v>
                </c:pt>
                <c:pt idx="2">
                  <c:v>0.87188117247669272</c:v>
                </c:pt>
                <c:pt idx="3">
                  <c:v>0.54083747381692771</c:v>
                </c:pt>
                <c:pt idx="4">
                  <c:v>0.25884657800948652</c:v>
                </c:pt>
                <c:pt idx="5">
                  <c:v>1.0867416287007325</c:v>
                </c:pt>
                <c:pt idx="6">
                  <c:v>0.24238089340610638</c:v>
                </c:pt>
                <c:pt idx="7">
                  <c:v>1.5508941675633054</c:v>
                </c:pt>
                <c:pt idx="8">
                  <c:v>6.5287389286290076E-2</c:v>
                </c:pt>
                <c:pt idx="9">
                  <c:v>0.75673543057146075</c:v>
                </c:pt>
                <c:pt idx="10">
                  <c:v>0.29983843369697821</c:v>
                </c:pt>
                <c:pt idx="11">
                  <c:v>0.28648146345536019</c:v>
                </c:pt>
                <c:pt idx="12">
                  <c:v>8.5552953353038808E-2</c:v>
                </c:pt>
                <c:pt idx="13">
                  <c:v>0.37825234375739042</c:v>
                </c:pt>
                <c:pt idx="14">
                  <c:v>0.30375338610104524</c:v>
                </c:pt>
                <c:pt idx="15">
                  <c:v>0.57814471148221191</c:v>
                </c:pt>
                <c:pt idx="16">
                  <c:v>0.2091038449869016</c:v>
                </c:pt>
                <c:pt idx="17">
                  <c:v>0.82731940493143818</c:v>
                </c:pt>
                <c:pt idx="18">
                  <c:v>0.59368962798323988</c:v>
                </c:pt>
                <c:pt idx="19">
                  <c:v>0.10144301758003235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3-4209-AF47-D8481E50B40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'habituation (jumps edited)'!$A$25:$A$44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edited)'!$C$25:$C$44</c:f>
              <c:numCache>
                <c:formatCode>General</c:formatCode>
                <c:ptCount val="20"/>
                <c:pt idx="0">
                  <c:v>0.77377644444083293</c:v>
                </c:pt>
                <c:pt idx="1">
                  <c:v>1.2262235555591672</c:v>
                </c:pt>
                <c:pt idx="2">
                  <c:v>1.9353647794805562</c:v>
                </c:pt>
                <c:pt idx="3">
                  <c:v>2.1292709643773109</c:v>
                </c:pt>
                <c:pt idx="4">
                  <c:v>0.4044321027441975</c:v>
                </c:pt>
                <c:pt idx="5">
                  <c:v>1.5761770554607604</c:v>
                </c:pt>
                <c:pt idx="6">
                  <c:v>2.8060922423916934</c:v>
                </c:pt>
                <c:pt idx="7">
                  <c:v>0.8264080523628361</c:v>
                </c:pt>
                <c:pt idx="8">
                  <c:v>2.6195752299721189</c:v>
                </c:pt>
                <c:pt idx="9">
                  <c:v>1.6528163686109583</c:v>
                </c:pt>
                <c:pt idx="10">
                  <c:v>0.39612185749489576</c:v>
                </c:pt>
                <c:pt idx="11">
                  <c:v>2.2299169683315814</c:v>
                </c:pt>
                <c:pt idx="12">
                  <c:v>0.5604801070041403</c:v>
                </c:pt>
                <c:pt idx="13">
                  <c:v>0.60387804382394361</c:v>
                </c:pt>
                <c:pt idx="14">
                  <c:v>0.83748842051423278</c:v>
                </c:pt>
                <c:pt idx="15">
                  <c:v>0.26315788317229249</c:v>
                </c:pt>
                <c:pt idx="16">
                  <c:v>2.5420136218974543</c:v>
                </c:pt>
                <c:pt idx="17">
                  <c:v>1.0221606162408541</c:v>
                </c:pt>
                <c:pt idx="18">
                  <c:v>2.9473691422521875</c:v>
                </c:pt>
                <c:pt idx="19">
                  <c:v>4.19483085087783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3-4209-AF47-D8481E50B40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'habituation (jumps edited)'!$A$25:$A$44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edited)'!$D$25:$D$44</c:f>
              <c:numCache>
                <c:formatCode>General</c:formatCode>
                <c:ptCount val="20"/>
                <c:pt idx="0">
                  <c:v>1.7093425536855626</c:v>
                </c:pt>
                <c:pt idx="1">
                  <c:v>0.29065744631443746</c:v>
                </c:pt>
                <c:pt idx="2">
                  <c:v>0.12595156877337407</c:v>
                </c:pt>
                <c:pt idx="3">
                  <c:v>0.75570939788494573</c:v>
                </c:pt>
                <c:pt idx="4">
                  <c:v>1.8512111216377189</c:v>
                </c:pt>
                <c:pt idx="5">
                  <c:v>1.8318338582777505</c:v>
                </c:pt>
                <c:pt idx="6">
                  <c:v>0.38685125615909566</c:v>
                </c:pt>
                <c:pt idx="7">
                  <c:v>2.9280281861681385</c:v>
                </c:pt>
                <c:pt idx="8">
                  <c:v>0.1238754439700547</c:v>
                </c:pt>
                <c:pt idx="9">
                  <c:v>0.22214535127948137</c:v>
                </c:pt>
                <c:pt idx="10">
                  <c:v>0.60069211303964254</c:v>
                </c:pt>
                <c:pt idx="11">
                  <c:v>0.62975782592588825</c:v>
                </c:pt>
                <c:pt idx="12">
                  <c:v>0.19930797047028567</c:v>
                </c:pt>
                <c:pt idx="13">
                  <c:v>0.7190312276326386</c:v>
                </c:pt>
                <c:pt idx="14">
                  <c:v>0.19377164590010845</c:v>
                </c:pt>
                <c:pt idx="15">
                  <c:v>0.74186853756878524</c:v>
                </c:pt>
                <c:pt idx="16">
                  <c:v>1.2463666932763029</c:v>
                </c:pt>
                <c:pt idx="17">
                  <c:v>0.59238760880579411</c:v>
                </c:pt>
                <c:pt idx="18">
                  <c:v>1.0484428972186217</c:v>
                </c:pt>
                <c:pt idx="19">
                  <c:v>1.4096887010774959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3-4209-AF47-D8481E50B40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'habituation (jumps edited)'!$A$25:$A$44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edited)'!$E$25:$E$44</c:f>
              <c:numCache>
                <c:formatCode>General</c:formatCode>
                <c:ptCount val="20"/>
                <c:pt idx="0">
                  <c:v>1.3993748091391194</c:v>
                </c:pt>
                <c:pt idx="1">
                  <c:v>0.60062519086088062</c:v>
                </c:pt>
                <c:pt idx="2">
                  <c:v>0.40828623828584026</c:v>
                </c:pt>
                <c:pt idx="3">
                  <c:v>0.2328435159902898</c:v>
                </c:pt>
                <c:pt idx="4">
                  <c:v>0.87767672071567127</c:v>
                </c:pt>
                <c:pt idx="5">
                  <c:v>0.6920495523854473</c:v>
                </c:pt>
                <c:pt idx="6">
                  <c:v>3.5181954005063334</c:v>
                </c:pt>
                <c:pt idx="7">
                  <c:v>2.6788605671153731</c:v>
                </c:pt>
                <c:pt idx="8">
                  <c:v>0.25969225269607493</c:v>
                </c:pt>
                <c:pt idx="9">
                  <c:v>1.0760335039308846</c:v>
                </c:pt>
                <c:pt idx="10">
                  <c:v>3.5181954005063334</c:v>
                </c:pt>
                <c:pt idx="11">
                  <c:v>1.7713233012276883</c:v>
                </c:pt>
                <c:pt idx="12">
                  <c:v>1.3021645907515107</c:v>
                </c:pt>
                <c:pt idx="13">
                  <c:v>0.45943771193841654</c:v>
                </c:pt>
                <c:pt idx="14">
                  <c:v>0.76518954524601179</c:v>
                </c:pt>
                <c:pt idx="15">
                  <c:v>0.81124866155141073</c:v>
                </c:pt>
                <c:pt idx="16">
                  <c:v>1.0767279129232334</c:v>
                </c:pt>
                <c:pt idx="17">
                  <c:v>2.9244317504240147</c:v>
                </c:pt>
                <c:pt idx="18">
                  <c:v>2.1599360554002782</c:v>
                </c:pt>
                <c:pt idx="19">
                  <c:v>1.0841336699473951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23-4209-AF47-D8481E50B40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'habituation (jumps edited)'!$A$25:$A$44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edited)'!$F$25:$F$44</c:f>
              <c:numCache>
                <c:formatCode>General</c:formatCode>
                <c:ptCount val="20"/>
                <c:pt idx="0">
                  <c:v>0.98394598201462535</c:v>
                </c:pt>
                <c:pt idx="1">
                  <c:v>1.0160540179853748</c:v>
                </c:pt>
                <c:pt idx="2">
                  <c:v>0.45460656823291562</c:v>
                </c:pt>
                <c:pt idx="3">
                  <c:v>0.26904752374543683</c:v>
                </c:pt>
                <c:pt idx="4">
                  <c:v>1.0160540179853748</c:v>
                </c:pt>
                <c:pt idx="5">
                  <c:v>0.28061145970242019</c:v>
                </c:pt>
                <c:pt idx="6">
                  <c:v>0.22472981297319924</c:v>
                </c:pt>
                <c:pt idx="7">
                  <c:v>0.30487594100327114</c:v>
                </c:pt>
                <c:pt idx="8">
                  <c:v>0.49224013102589459</c:v>
                </c:pt>
                <c:pt idx="9">
                  <c:v>0.47860337426878147</c:v>
                </c:pt>
                <c:pt idx="10">
                  <c:v>0.72532588343017301</c:v>
                </c:pt>
                <c:pt idx="11">
                  <c:v>0.15487774874196031</c:v>
                </c:pt>
                <c:pt idx="12">
                  <c:v>1.0160540179853748</c:v>
                </c:pt>
                <c:pt idx="13">
                  <c:v>1.0160540179853748</c:v>
                </c:pt>
                <c:pt idx="14">
                  <c:v>0.41857770900470237</c:v>
                </c:pt>
                <c:pt idx="15">
                  <c:v>0.61429803669465288</c:v>
                </c:pt>
                <c:pt idx="16">
                  <c:v>0.34184082242246627</c:v>
                </c:pt>
                <c:pt idx="17">
                  <c:v>0.87024413936579648</c:v>
                </c:pt>
                <c:pt idx="18">
                  <c:v>0.69444403088168671</c:v>
                </c:pt>
                <c:pt idx="19">
                  <c:v>0.22366031345221127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23-4209-AF47-D8481E50B40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'habituation (jumps edited)'!$A$25:$A$44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edited)'!$G$25:$G$44</c:f>
              <c:numCache>
                <c:formatCode>General</c:formatCode>
                <c:ptCount val="20"/>
                <c:pt idx="0">
                  <c:v>1.4504649373649905</c:v>
                </c:pt>
                <c:pt idx="1">
                  <c:v>0.54953506263500951</c:v>
                </c:pt>
                <c:pt idx="2">
                  <c:v>1.6526493826721014</c:v>
                </c:pt>
                <c:pt idx="3">
                  <c:v>3.5131403791608622</c:v>
                </c:pt>
                <c:pt idx="4">
                  <c:v>2.0570146661367872</c:v>
                </c:pt>
                <c:pt idx="5">
                  <c:v>0.84553176422256238</c:v>
                </c:pt>
                <c:pt idx="6">
                  <c:v>1.9720991445642246</c:v>
                </c:pt>
                <c:pt idx="7">
                  <c:v>3.7852783041783189</c:v>
                </c:pt>
                <c:pt idx="8">
                  <c:v>2.498987293018494</c:v>
                </c:pt>
                <c:pt idx="9">
                  <c:v>1.7084505227311462</c:v>
                </c:pt>
                <c:pt idx="10">
                  <c:v>1.3598873646677918</c:v>
                </c:pt>
                <c:pt idx="11">
                  <c:v>3.0942198732313511</c:v>
                </c:pt>
                <c:pt idx="12">
                  <c:v>2.7492911387179824</c:v>
                </c:pt>
                <c:pt idx="13">
                  <c:v>0.51516390046092431</c:v>
                </c:pt>
                <c:pt idx="14">
                  <c:v>1.2369589538778856</c:v>
                </c:pt>
                <c:pt idx="15">
                  <c:v>0.69874648331452005</c:v>
                </c:pt>
                <c:pt idx="16">
                  <c:v>5.203797859385503</c:v>
                </c:pt>
                <c:pt idx="17">
                  <c:v>3.504243333595551</c:v>
                </c:pt>
                <c:pt idx="18">
                  <c:v>1.4108373817907232</c:v>
                </c:pt>
                <c:pt idx="19">
                  <c:v>2.5434689523238379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23-4209-AF47-D8481E50B40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'habituation (jumps edited)'!$A$25:$A$44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edited)'!$H$25:$H$44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0.57735484909539203</c:v>
                </c:pt>
                <c:pt idx="3">
                  <c:v>0.24887575948913798</c:v>
                </c:pt>
                <c:pt idx="4">
                  <c:v>0.872874332730602</c:v>
                </c:pt>
                <c:pt idx="5">
                  <c:v>0.624721696275088</c:v>
                </c:pt>
                <c:pt idx="6">
                  <c:v>0.33696553498161197</c:v>
                </c:pt>
                <c:pt idx="7">
                  <c:v>0.17920635061228102</c:v>
                </c:pt>
                <c:pt idx="8">
                  <c:v>0.44669987268896599</c:v>
                </c:pt>
                <c:pt idx="9">
                  <c:v>0.52077715079820797</c:v>
                </c:pt>
                <c:pt idx="10">
                  <c:v>0.49985683496512001</c:v>
                </c:pt>
                <c:pt idx="11">
                  <c:v>0.30597960385216999</c:v>
                </c:pt>
                <c:pt idx="12">
                  <c:v>0.26802004758946796</c:v>
                </c:pt>
                <c:pt idx="13">
                  <c:v>0.278151315346718</c:v>
                </c:pt>
                <c:pt idx="14">
                  <c:v>1</c:v>
                </c:pt>
                <c:pt idx="15">
                  <c:v>1</c:v>
                </c:pt>
                <c:pt idx="16">
                  <c:v>0.264138481157978</c:v>
                </c:pt>
                <c:pt idx="17">
                  <c:v>0.1533516676763412</c:v>
                </c:pt>
                <c:pt idx="18">
                  <c:v>0.11677357672003721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23-4209-AF47-D8481E50B40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'habituation (jumps edited)'!$A$25:$A$44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edited)'!$I$25:$I$44</c:f>
              <c:numCache>
                <c:formatCode>General</c:formatCode>
                <c:ptCount val="20"/>
                <c:pt idx="0">
                  <c:v>1.0111791818670766</c:v>
                </c:pt>
                <c:pt idx="1">
                  <c:v>0.98882081813292333</c:v>
                </c:pt>
                <c:pt idx="2">
                  <c:v>0.58636861936768192</c:v>
                </c:pt>
                <c:pt idx="3">
                  <c:v>0.29065994787814725</c:v>
                </c:pt>
                <c:pt idx="4">
                  <c:v>0.16336098766500806</c:v>
                </c:pt>
                <c:pt idx="5">
                  <c:v>0.67183547111448105</c:v>
                </c:pt>
                <c:pt idx="6">
                  <c:v>0.78723407326216666</c:v>
                </c:pt>
                <c:pt idx="7">
                  <c:v>1.7107820693743401</c:v>
                </c:pt>
                <c:pt idx="8">
                  <c:v>1.4370718223741934</c:v>
                </c:pt>
                <c:pt idx="9">
                  <c:v>0.28380815116314534</c:v>
                </c:pt>
                <c:pt idx="10">
                  <c:v>0.19221060103516663</c:v>
                </c:pt>
                <c:pt idx="11">
                  <c:v>0.4828705539957347</c:v>
                </c:pt>
                <c:pt idx="12">
                  <c:v>0.44175983089363147</c:v>
                </c:pt>
                <c:pt idx="13">
                  <c:v>0.87414346747196781</c:v>
                </c:pt>
                <c:pt idx="14">
                  <c:v>0.6765235616500842</c:v>
                </c:pt>
                <c:pt idx="15">
                  <c:v>0.61666075138364373</c:v>
                </c:pt>
                <c:pt idx="16">
                  <c:v>0.16804905653851071</c:v>
                </c:pt>
                <c:pt idx="17">
                  <c:v>0.49945910606779853</c:v>
                </c:pt>
                <c:pt idx="18">
                  <c:v>0.22178147323268468</c:v>
                </c:pt>
                <c:pt idx="19">
                  <c:v>0.41254962663068773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23-4209-AF47-D8481E50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32416"/>
        <c:axId val="198478240"/>
      </c:scatterChart>
      <c:valAx>
        <c:axId val="44813241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8240"/>
        <c:crosses val="autoZero"/>
        <c:crossBetween val="midCat"/>
      </c:valAx>
      <c:valAx>
        <c:axId val="1984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Syt7</a:t>
            </a:r>
            <a:r>
              <a:rPr lang="en-US" baseline="0"/>
              <a:t> normalized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1000"/>
                </a:schemeClr>
              </a:solidFill>
              <a:ln w="9525">
                <a:solidFill>
                  <a:schemeClr val="accent2">
                    <a:shade val="41000"/>
                  </a:schemeClr>
                </a:solidFill>
              </a:ln>
              <a:effectLst/>
            </c:spPr>
          </c:marker>
          <c:xVal>
            <c:numRef>
              <c:f>'habituation (jumps edited)'!$O$25:$O$44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edited)'!$P$25:$P$44</c:f>
              <c:numCache>
                <c:formatCode>General</c:formatCode>
                <c:ptCount val="20"/>
                <c:pt idx="0">
                  <c:v>0.8255855040633614</c:v>
                </c:pt>
                <c:pt idx="1">
                  <c:v>1.1744144959366385</c:v>
                </c:pt>
                <c:pt idx="2">
                  <c:v>0.21874362103678821</c:v>
                </c:pt>
                <c:pt idx="3">
                  <c:v>0.66581218057012148</c:v>
                </c:pt>
                <c:pt idx="4">
                  <c:v>0.46811968612195642</c:v>
                </c:pt>
                <c:pt idx="5">
                  <c:v>0.2342621462423351</c:v>
                </c:pt>
                <c:pt idx="6">
                  <c:v>0.79616743386899547</c:v>
                </c:pt>
                <c:pt idx="7">
                  <c:v>1.1208426887620333</c:v>
                </c:pt>
                <c:pt idx="8">
                  <c:v>8.7578430281827671E-2</c:v>
                </c:pt>
                <c:pt idx="9">
                  <c:v>0.92746844886300983</c:v>
                </c:pt>
                <c:pt idx="10">
                  <c:v>0.19769245480853209</c:v>
                </c:pt>
                <c:pt idx="11">
                  <c:v>0.1798798640779537</c:v>
                </c:pt>
                <c:pt idx="12">
                  <c:v>0.31752243114145606</c:v>
                </c:pt>
                <c:pt idx="13">
                  <c:v>0.23601642465860626</c:v>
                </c:pt>
                <c:pt idx="14">
                  <c:v>0.28850939457172065</c:v>
                </c:pt>
                <c:pt idx="15">
                  <c:v>0.62856759777260807</c:v>
                </c:pt>
                <c:pt idx="16">
                  <c:v>0.43532828079157271</c:v>
                </c:pt>
                <c:pt idx="17">
                  <c:v>0.41144300877574602</c:v>
                </c:pt>
                <c:pt idx="18">
                  <c:v>0.93327083256717591</c:v>
                </c:pt>
                <c:pt idx="19">
                  <c:v>0.71439154331687493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B-4B40-84BE-F46B87AAB76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'habituation (jumps edited)'!$O$25:$O$44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edited)'!$Q$25:$Q$44</c:f>
              <c:numCache>
                <c:formatCode>General</c:formatCode>
                <c:ptCount val="20"/>
                <c:pt idx="0">
                  <c:v>1.3898678478391016</c:v>
                </c:pt>
                <c:pt idx="1">
                  <c:v>0.61013215216089856</c:v>
                </c:pt>
                <c:pt idx="2">
                  <c:v>1.0154184452591519</c:v>
                </c:pt>
                <c:pt idx="3">
                  <c:v>0.77533041291997817</c:v>
                </c:pt>
                <c:pt idx="4">
                  <c:v>4.0726871969695031</c:v>
                </c:pt>
                <c:pt idx="5">
                  <c:v>0.59911894870903426</c:v>
                </c:pt>
                <c:pt idx="6">
                  <c:v>0.7004405064495286</c:v>
                </c:pt>
                <c:pt idx="7">
                  <c:v>0.80616736980293657</c:v>
                </c:pt>
                <c:pt idx="8">
                  <c:v>0.51321584754227667</c:v>
                </c:pt>
                <c:pt idx="9">
                  <c:v>2.1828194640217786</c:v>
                </c:pt>
                <c:pt idx="10">
                  <c:v>0.92731277926325106</c:v>
                </c:pt>
                <c:pt idx="11">
                  <c:v>0.43832598928451105</c:v>
                </c:pt>
                <c:pt idx="12">
                  <c:v>4.1982374503442017</c:v>
                </c:pt>
                <c:pt idx="13">
                  <c:v>1.1938325733068647</c:v>
                </c:pt>
                <c:pt idx="14">
                  <c:v>1.7444932201705063</c:v>
                </c:pt>
                <c:pt idx="15">
                  <c:v>0.68281938439649847</c:v>
                </c:pt>
                <c:pt idx="16">
                  <c:v>1.0198237511421249</c:v>
                </c:pt>
                <c:pt idx="17">
                  <c:v>0.68281935263254001</c:v>
                </c:pt>
                <c:pt idx="18">
                  <c:v>0.52863435178888041</c:v>
                </c:pt>
                <c:pt idx="19">
                  <c:v>0.41409690888523698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B-4B40-84BE-F46B87AAB76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</a:ln>
              <a:effectLst/>
            </c:spPr>
          </c:marker>
          <c:xVal>
            <c:numRef>
              <c:f>'habituation (jumps edited)'!$O$25:$O$44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edited)'!$R$25:$R$44</c:f>
              <c:numCache>
                <c:formatCode>General</c:formatCode>
                <c:ptCount val="20"/>
                <c:pt idx="0">
                  <c:v>0.75673247749246297</c:v>
                </c:pt>
                <c:pt idx="1">
                  <c:v>1.2432675225075371</c:v>
                </c:pt>
                <c:pt idx="2">
                  <c:v>0.88420112746945367</c:v>
                </c:pt>
                <c:pt idx="3">
                  <c:v>0.35637341579869553</c:v>
                </c:pt>
                <c:pt idx="4">
                  <c:v>1.0888689693617928</c:v>
                </c:pt>
                <c:pt idx="5">
                  <c:v>0.83662480632633518</c:v>
                </c:pt>
                <c:pt idx="6">
                  <c:v>0.93177735560392483</c:v>
                </c:pt>
                <c:pt idx="7">
                  <c:v>1.4542190894210982</c:v>
                </c:pt>
                <c:pt idx="8">
                  <c:v>2.6355469414225619</c:v>
                </c:pt>
                <c:pt idx="9">
                  <c:v>0.95421905968684517</c:v>
                </c:pt>
                <c:pt idx="10">
                  <c:v>4.0942545551660565</c:v>
                </c:pt>
                <c:pt idx="11">
                  <c:v>1.5359066837610413</c:v>
                </c:pt>
                <c:pt idx="12">
                  <c:v>0.37522440214899783</c:v>
                </c:pt>
                <c:pt idx="13">
                  <c:v>0.92010775178049142</c:v>
                </c:pt>
                <c:pt idx="14">
                  <c:v>1.0547576724403194</c:v>
                </c:pt>
                <c:pt idx="15">
                  <c:v>0.99192103655459352</c:v>
                </c:pt>
                <c:pt idx="16">
                  <c:v>2.8321365733583526</c:v>
                </c:pt>
                <c:pt idx="17">
                  <c:v>0.76391379845439911</c:v>
                </c:pt>
                <c:pt idx="18">
                  <c:v>0.72621185963816803</c:v>
                </c:pt>
                <c:pt idx="19">
                  <c:v>1.4542189447325695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7B-4B40-84BE-F46B87AAB76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'habituation (jumps edited)'!$O$25:$O$44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edited)'!$S$25:$S$44</c:f>
              <c:numCache>
                <c:formatCode>General</c:formatCode>
                <c:ptCount val="20"/>
                <c:pt idx="0">
                  <c:v>0.53212839424933245</c:v>
                </c:pt>
                <c:pt idx="1">
                  <c:v>1.4678716057506676</c:v>
                </c:pt>
                <c:pt idx="2">
                  <c:v>1.2018621098156748</c:v>
                </c:pt>
                <c:pt idx="3">
                  <c:v>1.6854633275307156</c:v>
                </c:pt>
                <c:pt idx="4">
                  <c:v>1.1989786937471913</c:v>
                </c:pt>
                <c:pt idx="5">
                  <c:v>1.6854633275307156</c:v>
                </c:pt>
                <c:pt idx="6">
                  <c:v>0.77363177445768705</c:v>
                </c:pt>
                <c:pt idx="7">
                  <c:v>1.4027826910491619</c:v>
                </c:pt>
                <c:pt idx="8">
                  <c:v>1.6854633275307156</c:v>
                </c:pt>
                <c:pt idx="9">
                  <c:v>0.34351601565067608</c:v>
                </c:pt>
                <c:pt idx="10">
                  <c:v>0.90746770956518608</c:v>
                </c:pt>
                <c:pt idx="11">
                  <c:v>0.73094163866663497</c:v>
                </c:pt>
                <c:pt idx="12">
                  <c:v>0.49542598145524169</c:v>
                </c:pt>
                <c:pt idx="13">
                  <c:v>0.30559391452467854</c:v>
                </c:pt>
                <c:pt idx="14">
                  <c:v>0.47823903240436444</c:v>
                </c:pt>
                <c:pt idx="15">
                  <c:v>0.3802182896163212</c:v>
                </c:pt>
                <c:pt idx="16">
                  <c:v>0.41326155630916972</c:v>
                </c:pt>
                <c:pt idx="17">
                  <c:v>0.46493303035395306</c:v>
                </c:pt>
                <c:pt idx="18">
                  <c:v>0.49542592292732202</c:v>
                </c:pt>
                <c:pt idx="19">
                  <c:v>0.47713027338166747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7B-4B40-84BE-F46B87AAB76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8000"/>
                </a:schemeClr>
              </a:solidFill>
              <a:ln w="9525">
                <a:solidFill>
                  <a:schemeClr val="accent2">
                    <a:shade val="88000"/>
                  </a:schemeClr>
                </a:solidFill>
              </a:ln>
              <a:effectLst/>
            </c:spPr>
          </c:marker>
          <c:xVal>
            <c:numRef>
              <c:f>'habituation (jumps edited)'!$O$25:$O$44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edited)'!$T$25:$T$44</c:f>
              <c:numCache>
                <c:formatCode>General</c:formatCode>
                <c:ptCount val="20"/>
                <c:pt idx="0">
                  <c:v>1.0794846170577659</c:v>
                </c:pt>
                <c:pt idx="1">
                  <c:v>0.92051538294223434</c:v>
                </c:pt>
                <c:pt idx="2">
                  <c:v>0.71912781089911726</c:v>
                </c:pt>
                <c:pt idx="3">
                  <c:v>0.51139730873581568</c:v>
                </c:pt>
                <c:pt idx="4">
                  <c:v>2.0618425849232818</c:v>
                </c:pt>
                <c:pt idx="5">
                  <c:v>0.29613474325429384</c:v>
                </c:pt>
                <c:pt idx="6">
                  <c:v>0.59385511918178679</c:v>
                </c:pt>
                <c:pt idx="7">
                  <c:v>0.48602568440106342</c:v>
                </c:pt>
                <c:pt idx="8">
                  <c:v>0.83726454934507921</c:v>
                </c:pt>
                <c:pt idx="9">
                  <c:v>1.3110004871192777</c:v>
                </c:pt>
                <c:pt idx="10">
                  <c:v>0.62596626135476374</c:v>
                </c:pt>
                <c:pt idx="11">
                  <c:v>1.738751421510085</c:v>
                </c:pt>
                <c:pt idx="12">
                  <c:v>1.1599603254770554</c:v>
                </c:pt>
                <c:pt idx="13">
                  <c:v>1.0882060821374415</c:v>
                </c:pt>
                <c:pt idx="14">
                  <c:v>0.60812675238470182</c:v>
                </c:pt>
                <c:pt idx="15">
                  <c:v>0.97879071968377429</c:v>
                </c:pt>
                <c:pt idx="16">
                  <c:v>0.58235874179015557</c:v>
                </c:pt>
                <c:pt idx="17">
                  <c:v>0.45351825022735187</c:v>
                </c:pt>
                <c:pt idx="18">
                  <c:v>0.42616453415869726</c:v>
                </c:pt>
                <c:pt idx="19">
                  <c:v>0.57363735788974768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7B-4B40-84BE-F46B87AAB76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'habituation (jumps edited)'!$O$25:$O$44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edited)'!$U$25:$U$44</c:f>
              <c:numCache>
                <c:formatCode>General</c:formatCode>
                <c:ptCount val="20"/>
                <c:pt idx="0">
                  <c:v>0.62615374517228317</c:v>
                </c:pt>
                <c:pt idx="1">
                  <c:v>1.3738462548277168</c:v>
                </c:pt>
                <c:pt idx="2">
                  <c:v>0.44269229870570076</c:v>
                </c:pt>
                <c:pt idx="3">
                  <c:v>0.88000007866859908</c:v>
                </c:pt>
                <c:pt idx="4">
                  <c:v>0.88923075283870612</c:v>
                </c:pt>
                <c:pt idx="5">
                  <c:v>1.5126923318759564</c:v>
                </c:pt>
                <c:pt idx="6">
                  <c:v>1.4507687238603264</c:v>
                </c:pt>
                <c:pt idx="7">
                  <c:v>4.1530788522533522</c:v>
                </c:pt>
                <c:pt idx="8">
                  <c:v>2.4715398938806685</c:v>
                </c:pt>
                <c:pt idx="9">
                  <c:v>0.83461526543296594</c:v>
                </c:pt>
                <c:pt idx="10">
                  <c:v>0.5373077676161897</c:v>
                </c:pt>
                <c:pt idx="11">
                  <c:v>1.1203849978235232</c:v>
                </c:pt>
                <c:pt idx="12">
                  <c:v>1.4165389896346829</c:v>
                </c:pt>
                <c:pt idx="13">
                  <c:v>1.0776926762700376</c:v>
                </c:pt>
                <c:pt idx="14">
                  <c:v>0.30153846279974711</c:v>
                </c:pt>
                <c:pt idx="15">
                  <c:v>1.1615384223369183</c:v>
                </c:pt>
                <c:pt idx="16">
                  <c:v>2.6376934942859473</c:v>
                </c:pt>
                <c:pt idx="17">
                  <c:v>4.4300017542742616</c:v>
                </c:pt>
                <c:pt idx="18">
                  <c:v>3.3419229179526733</c:v>
                </c:pt>
                <c:pt idx="19">
                  <c:v>1.2038461715237079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7B-4B40-84BE-F46B87AAB76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9000"/>
                </a:schemeClr>
              </a:solidFill>
              <a:ln w="9525">
                <a:solidFill>
                  <a:schemeClr val="accent2">
                    <a:tint val="89000"/>
                  </a:schemeClr>
                </a:solidFill>
              </a:ln>
              <a:effectLst/>
            </c:spPr>
          </c:marker>
          <c:xVal>
            <c:numRef>
              <c:f>'habituation (jumps edited)'!$O$25:$O$44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edited)'!$V$25:$V$44</c:f>
              <c:numCache>
                <c:formatCode>General</c:formatCode>
                <c:ptCount val="20"/>
                <c:pt idx="0">
                  <c:v>1.2116585609830715</c:v>
                </c:pt>
                <c:pt idx="1">
                  <c:v>0.78834143901692855</c:v>
                </c:pt>
                <c:pt idx="2">
                  <c:v>1.4732824029138454</c:v>
                </c:pt>
                <c:pt idx="3">
                  <c:v>4.0569068040832601</c:v>
                </c:pt>
                <c:pt idx="4">
                  <c:v>4.2012485357047273</c:v>
                </c:pt>
                <c:pt idx="5">
                  <c:v>1.3213045839875432</c:v>
                </c:pt>
                <c:pt idx="6">
                  <c:v>0.90076340397884547</c:v>
                </c:pt>
                <c:pt idx="7">
                  <c:v>1.787647193934766</c:v>
                </c:pt>
                <c:pt idx="8">
                  <c:v>0.38029149992016531</c:v>
                </c:pt>
                <c:pt idx="9">
                  <c:v>3.6044397017311116</c:v>
                </c:pt>
                <c:pt idx="10">
                  <c:v>5.5010403477513989</c:v>
                </c:pt>
                <c:pt idx="11">
                  <c:v>2.0839694299945526</c:v>
                </c:pt>
                <c:pt idx="12">
                  <c:v>2.3691871672789673</c:v>
                </c:pt>
                <c:pt idx="13">
                  <c:v>3.1436490618960082</c:v>
                </c:pt>
                <c:pt idx="14">
                  <c:v>0.49548919380820722</c:v>
                </c:pt>
                <c:pt idx="15">
                  <c:v>0.5468424771851641</c:v>
                </c:pt>
                <c:pt idx="16">
                  <c:v>2.0680084961113856</c:v>
                </c:pt>
                <c:pt idx="17">
                  <c:v>3.5621086699562858</c:v>
                </c:pt>
                <c:pt idx="18">
                  <c:v>1.6176268827741183</c:v>
                </c:pt>
                <c:pt idx="19">
                  <c:v>1.3053436781753338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7B-4B40-84BE-F46B87AAB76C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'habituation (jumps edited)'!$O$25:$O$44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edited)'!$W$25:$W$44</c:f>
              <c:numCache>
                <c:formatCode>General</c:formatCode>
                <c:ptCount val="20"/>
                <c:pt idx="0">
                  <c:v>0.38253725083399737</c:v>
                </c:pt>
                <c:pt idx="1">
                  <c:v>1.6174627491660027</c:v>
                </c:pt>
                <c:pt idx="2">
                  <c:v>0.76350814215826934</c:v>
                </c:pt>
                <c:pt idx="3">
                  <c:v>0.33790142454835054</c:v>
                </c:pt>
                <c:pt idx="4">
                  <c:v>0.30266253000125359</c:v>
                </c:pt>
                <c:pt idx="5">
                  <c:v>1.0007831361904962</c:v>
                </c:pt>
                <c:pt idx="6">
                  <c:v>1.0086140401840424</c:v>
                </c:pt>
                <c:pt idx="7">
                  <c:v>1.3660925882716921</c:v>
                </c:pt>
                <c:pt idx="8">
                  <c:v>1.873923467527582</c:v>
                </c:pt>
                <c:pt idx="9">
                  <c:v>1.079874939985159</c:v>
                </c:pt>
                <c:pt idx="10">
                  <c:v>0.5532497860142892</c:v>
                </c:pt>
                <c:pt idx="11">
                  <c:v>1.0184028512840881</c:v>
                </c:pt>
                <c:pt idx="12">
                  <c:v>0.35199691233862579</c:v>
                </c:pt>
                <c:pt idx="13">
                  <c:v>1.3743153056784545</c:v>
                </c:pt>
                <c:pt idx="14">
                  <c:v>1.0184025562454464</c:v>
                </c:pt>
                <c:pt idx="15">
                  <c:v>1.0368052547319295</c:v>
                </c:pt>
                <c:pt idx="16">
                  <c:v>0.37783873298667187</c:v>
                </c:pt>
                <c:pt idx="17">
                  <c:v>0.57830867385019546</c:v>
                </c:pt>
                <c:pt idx="18">
                  <c:v>1.192638950075857</c:v>
                </c:pt>
                <c:pt idx="19">
                  <c:v>2.0959288545711021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7B-4B40-84BE-F46B87AAB76C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9525">
                <a:solidFill>
                  <a:schemeClr val="accent2">
                    <a:tint val="65000"/>
                  </a:schemeClr>
                </a:solidFill>
              </a:ln>
              <a:effectLst/>
            </c:spPr>
          </c:marker>
          <c:xVal>
            <c:numRef>
              <c:f>'habituation (jumps edited)'!$O$25:$O$44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edited)'!$X$25:$X$44</c:f>
              <c:numCache>
                <c:formatCode>General</c:formatCode>
                <c:ptCount val="20"/>
                <c:pt idx="0">
                  <c:v>0.99051982790035087</c:v>
                </c:pt>
                <c:pt idx="1">
                  <c:v>1.0094801720996494</c:v>
                </c:pt>
                <c:pt idx="2">
                  <c:v>0.91099921896093539</c:v>
                </c:pt>
                <c:pt idx="3">
                  <c:v>0.53477802339746239</c:v>
                </c:pt>
                <c:pt idx="4">
                  <c:v>0.59156381667560631</c:v>
                </c:pt>
                <c:pt idx="5">
                  <c:v>0.34797343474498099</c:v>
                </c:pt>
                <c:pt idx="6">
                  <c:v>0.44597142705371856</c:v>
                </c:pt>
                <c:pt idx="7">
                  <c:v>0.1860307404540037</c:v>
                </c:pt>
                <c:pt idx="8">
                  <c:v>0.6893679716708776</c:v>
                </c:pt>
                <c:pt idx="9">
                  <c:v>0.54271020569164219</c:v>
                </c:pt>
                <c:pt idx="10">
                  <c:v>7.7875595565448472E-2</c:v>
                </c:pt>
                <c:pt idx="11">
                  <c:v>0.36432236908810611</c:v>
                </c:pt>
                <c:pt idx="12">
                  <c:v>0.34004074614395663</c:v>
                </c:pt>
                <c:pt idx="13">
                  <c:v>0.16658602343022852</c:v>
                </c:pt>
                <c:pt idx="14">
                  <c:v>0.1506239826992174</c:v>
                </c:pt>
                <c:pt idx="15">
                  <c:v>0.25316823631461782</c:v>
                </c:pt>
                <c:pt idx="16">
                  <c:v>0.17113275839128983</c:v>
                </c:pt>
                <c:pt idx="17">
                  <c:v>0.15352616902994884</c:v>
                </c:pt>
                <c:pt idx="18">
                  <c:v>0.48505331415819647</c:v>
                </c:pt>
                <c:pt idx="19">
                  <c:v>0.29795884226392522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7B-4B40-84BE-F46B87AAB76C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'habituation (jumps edited)'!$O$25:$O$44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edited)'!$Y$25:$Y$44</c:f>
              <c:numCache>
                <c:formatCode>General</c:formatCode>
                <c:ptCount val="20"/>
                <c:pt idx="0">
                  <c:v>1.3416313696067952</c:v>
                </c:pt>
                <c:pt idx="1">
                  <c:v>0.65836863039320492</c:v>
                </c:pt>
                <c:pt idx="2">
                  <c:v>0.65519065652774977</c:v>
                </c:pt>
                <c:pt idx="3">
                  <c:v>0.50423722653800973</c:v>
                </c:pt>
                <c:pt idx="4">
                  <c:v>0.89777534809902737</c:v>
                </c:pt>
                <c:pt idx="5">
                  <c:v>0.93220327886194898</c:v>
                </c:pt>
                <c:pt idx="6">
                  <c:v>4.9602782126834208</c:v>
                </c:pt>
                <c:pt idx="7">
                  <c:v>0.9782839998579258</c:v>
                </c:pt>
                <c:pt idx="8">
                  <c:v>0.85646184761229505</c:v>
                </c:pt>
                <c:pt idx="9">
                  <c:v>1.4687496473942891</c:v>
                </c:pt>
                <c:pt idx="10">
                  <c:v>0.92160998555008389</c:v>
                </c:pt>
                <c:pt idx="11">
                  <c:v>0.93485163418551076</c:v>
                </c:pt>
                <c:pt idx="12">
                  <c:v>0.9390890137132446</c:v>
                </c:pt>
                <c:pt idx="13">
                  <c:v>0.9253178214593234</c:v>
                </c:pt>
                <c:pt idx="14">
                  <c:v>0.31249992496107831</c:v>
                </c:pt>
                <c:pt idx="15">
                  <c:v>0.88718232226136595</c:v>
                </c:pt>
                <c:pt idx="16">
                  <c:v>1.4306144567798342</c:v>
                </c:pt>
                <c:pt idx="17">
                  <c:v>0.55720338859419827</c:v>
                </c:pt>
                <c:pt idx="18">
                  <c:v>0.52701269079990287</c:v>
                </c:pt>
                <c:pt idx="19">
                  <c:v>1.3458686881918451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B7B-4B40-84BE-F46B87AAB76C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42000"/>
                </a:schemeClr>
              </a:solidFill>
              <a:ln w="9525">
                <a:solidFill>
                  <a:schemeClr val="accent2">
                    <a:tint val="42000"/>
                  </a:schemeClr>
                </a:solidFill>
              </a:ln>
              <a:effectLst/>
            </c:spPr>
          </c:marker>
          <c:xVal>
            <c:numRef>
              <c:f>'habituation (jumps edited)'!$O$25:$O$44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'habituation (jumps edited)'!$Z$25:$Z$44</c:f>
              <c:numCache>
                <c:formatCode>General</c:formatCode>
                <c:ptCount val="20"/>
                <c:pt idx="0">
                  <c:v>1.2479576384298481</c:v>
                </c:pt>
                <c:pt idx="1">
                  <c:v>0.75204236157015192</c:v>
                </c:pt>
                <c:pt idx="2">
                  <c:v>0.61233643021083284</c:v>
                </c:pt>
                <c:pt idx="3">
                  <c:v>1.0747549194116535</c:v>
                </c:pt>
                <c:pt idx="4">
                  <c:v>0.87867651008244341</c:v>
                </c:pt>
                <c:pt idx="5">
                  <c:v>1.0788396728462608</c:v>
                </c:pt>
                <c:pt idx="6">
                  <c:v>0.73120893609718518</c:v>
                </c:pt>
                <c:pt idx="7">
                  <c:v>1.0110291498038344</c:v>
                </c:pt>
                <c:pt idx="8">
                  <c:v>1.0829247988181736</c:v>
                </c:pt>
                <c:pt idx="9">
                  <c:v>0.54452604194534493</c:v>
                </c:pt>
                <c:pt idx="10">
                  <c:v>0.83782677911963288</c:v>
                </c:pt>
                <c:pt idx="11">
                  <c:v>0.35008169080998858</c:v>
                </c:pt>
                <c:pt idx="12">
                  <c:v>0.87826808364784892</c:v>
                </c:pt>
                <c:pt idx="13">
                  <c:v>1.1139706034507975</c:v>
                </c:pt>
                <c:pt idx="14">
                  <c:v>0.65563732372202232</c:v>
                </c:pt>
                <c:pt idx="15">
                  <c:v>1.57066987608302</c:v>
                </c:pt>
                <c:pt idx="16">
                  <c:v>0.98815367854127456</c:v>
                </c:pt>
                <c:pt idx="17">
                  <c:v>1.1045753376940748</c:v>
                </c:pt>
                <c:pt idx="18">
                  <c:v>1.2013887840326976</c:v>
                </c:pt>
                <c:pt idx="19">
                  <c:v>0.38521232125281035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B7B-4B40-84BE-F46B87AAB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27344"/>
        <c:axId val="177166336"/>
      </c:scatterChart>
      <c:valAx>
        <c:axId val="4054273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6336"/>
        <c:crosses val="autoZero"/>
        <c:crossBetween val="midCat"/>
      </c:valAx>
      <c:valAx>
        <c:axId val="1771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2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raw 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IO!$B$1</c:f>
              <c:strCache>
                <c:ptCount val="1"/>
                <c:pt idx="0">
                  <c:v>WT_P72_Syt7-40AM-RN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IO!$B$2:$B$13</c:f>
              <c:numCache>
                <c:formatCode>General</c:formatCode>
                <c:ptCount val="12"/>
                <c:pt idx="0">
                  <c:v>0.15641079898672125</c:v>
                </c:pt>
                <c:pt idx="1">
                  <c:v>9.1034044449596355E-2</c:v>
                </c:pt>
                <c:pt idx="2">
                  <c:v>0.14777613669209225</c:v>
                </c:pt>
                <c:pt idx="3">
                  <c:v>9.7283898540324626E-2</c:v>
                </c:pt>
                <c:pt idx="4">
                  <c:v>0.2715396885579574</c:v>
                </c:pt>
                <c:pt idx="5">
                  <c:v>0.73320659974465141</c:v>
                </c:pt>
                <c:pt idx="6">
                  <c:v>1.1438058391848109</c:v>
                </c:pt>
                <c:pt idx="7">
                  <c:v>2.4330052881109054</c:v>
                </c:pt>
                <c:pt idx="8">
                  <c:v>1.4632068091861679</c:v>
                </c:pt>
                <c:pt idx="9">
                  <c:v>1.4780920927044292</c:v>
                </c:pt>
                <c:pt idx="10">
                  <c:v>0.85014444635960307</c:v>
                </c:pt>
                <c:pt idx="11">
                  <c:v>1.3677310063569841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9-481C-BD84-00CF78381690}"/>
            </c:ext>
          </c:extLst>
        </c:ser>
        <c:ser>
          <c:idx val="1"/>
          <c:order val="1"/>
          <c:tx>
            <c:strRef>
              <c:f>IO!$C$1</c:f>
              <c:strCache>
                <c:ptCount val="1"/>
                <c:pt idx="0">
                  <c:v>WT_P72_Syt7-40AM-RNRN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IO!$C$2:$C$13</c:f>
              <c:numCache>
                <c:formatCode>General</c:formatCode>
                <c:ptCount val="12"/>
                <c:pt idx="0">
                  <c:v>0.30722962617983673</c:v>
                </c:pt>
                <c:pt idx="1">
                  <c:v>0.15402598544236029</c:v>
                </c:pt>
                <c:pt idx="2">
                  <c:v>0.26019127739326825</c:v>
                </c:pt>
                <c:pt idx="3">
                  <c:v>0.2687436730761385</c:v>
                </c:pt>
                <c:pt idx="4">
                  <c:v>0.48000522434831128</c:v>
                </c:pt>
                <c:pt idx="5">
                  <c:v>1.4307238027817764</c:v>
                </c:pt>
                <c:pt idx="6">
                  <c:v>0.70097018743650774</c:v>
                </c:pt>
                <c:pt idx="7">
                  <c:v>2.7157287140565711</c:v>
                </c:pt>
                <c:pt idx="8">
                  <c:v>0.92415596431961289</c:v>
                </c:pt>
                <c:pt idx="9">
                  <c:v>1.0580343391616489</c:v>
                </c:pt>
                <c:pt idx="10">
                  <c:v>1.5187978838446377</c:v>
                </c:pt>
                <c:pt idx="11">
                  <c:v>0.88213410410743287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9-481C-BD84-00CF78381690}"/>
            </c:ext>
          </c:extLst>
        </c:ser>
        <c:ser>
          <c:idx val="2"/>
          <c:order val="2"/>
          <c:tx>
            <c:strRef>
              <c:f>IO!$D$1</c:f>
              <c:strCache>
                <c:ptCount val="1"/>
                <c:pt idx="0">
                  <c:v>WT_P63_Syt7-37CM-RNRN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IO!$D$2:$D$13</c:f>
              <c:numCache>
                <c:formatCode>General</c:formatCode>
                <c:ptCount val="12"/>
                <c:pt idx="0">
                  <c:v>6.8172739521615983E-2</c:v>
                </c:pt>
                <c:pt idx="1">
                  <c:v>0.13626326412642886</c:v>
                </c:pt>
                <c:pt idx="2">
                  <c:v>9.2596508558418722E-2</c:v>
                </c:pt>
                <c:pt idx="3">
                  <c:v>9.1034050610596898E-2</c:v>
                </c:pt>
                <c:pt idx="4">
                  <c:v>0.21866263143361112</c:v>
                </c:pt>
                <c:pt idx="5">
                  <c:v>0.15468386573687781</c:v>
                </c:pt>
                <c:pt idx="6">
                  <c:v>0.16562109692017485</c:v>
                </c:pt>
                <c:pt idx="7">
                  <c:v>0.65278068866703465</c:v>
                </c:pt>
                <c:pt idx="8">
                  <c:v>0.49201156623778097</c:v>
                </c:pt>
                <c:pt idx="9">
                  <c:v>0.79438983310912437</c:v>
                </c:pt>
                <c:pt idx="10">
                  <c:v>0.40706277879616204</c:v>
                </c:pt>
                <c:pt idx="11">
                  <c:v>0.37293530802543601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9-481C-BD84-00CF78381690}"/>
            </c:ext>
          </c:extLst>
        </c:ser>
        <c:ser>
          <c:idx val="3"/>
          <c:order val="3"/>
          <c:tx>
            <c:strRef>
              <c:f>IO!$E$1</c:f>
              <c:strCache>
                <c:ptCount val="1"/>
                <c:pt idx="0">
                  <c:v>WT_P73_Syt7-39BF-LN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IO!$E$2:$E$13</c:f>
              <c:numCache>
                <c:formatCode>General</c:formatCode>
                <c:ptCount val="12"/>
                <c:pt idx="0">
                  <c:v>6.0031483772593097E-2</c:v>
                </c:pt>
                <c:pt idx="1">
                  <c:v>0.17951881011193047</c:v>
                </c:pt>
                <c:pt idx="2">
                  <c:v>7.5491647437816181E-2</c:v>
                </c:pt>
                <c:pt idx="3">
                  <c:v>0.25394136915787258</c:v>
                </c:pt>
                <c:pt idx="4">
                  <c:v>0.18387727005722893</c:v>
                </c:pt>
                <c:pt idx="5">
                  <c:v>0.96346472472504552</c:v>
                </c:pt>
                <c:pt idx="6">
                  <c:v>0.26397407009493234</c:v>
                </c:pt>
                <c:pt idx="7">
                  <c:v>0.52350742534897887</c:v>
                </c:pt>
                <c:pt idx="8">
                  <c:v>0.79685609143638203</c:v>
                </c:pt>
                <c:pt idx="9">
                  <c:v>1.737626267785322</c:v>
                </c:pt>
                <c:pt idx="10">
                  <c:v>0.28099665710238442</c:v>
                </c:pt>
                <c:pt idx="11">
                  <c:v>0.53337561684048529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9-481C-BD84-00CF78381690}"/>
            </c:ext>
          </c:extLst>
        </c:ser>
        <c:ser>
          <c:idx val="4"/>
          <c:order val="4"/>
          <c:tx>
            <c:strRef>
              <c:f>IO!$F$1</c:f>
              <c:strCache>
                <c:ptCount val="1"/>
                <c:pt idx="0">
                  <c:v>WT_P92_Syt3-31AF-RNLN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IO!$A$2:$A$13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IO!$F$2:$F$13</c:f>
              <c:numCache>
                <c:formatCode>General</c:formatCode>
                <c:ptCount val="12"/>
                <c:pt idx="0">
                  <c:v>0.14588472938357225</c:v>
                </c:pt>
                <c:pt idx="1">
                  <c:v>0.26454970630704683</c:v>
                </c:pt>
                <c:pt idx="2">
                  <c:v>0.15690420522154874</c:v>
                </c:pt>
                <c:pt idx="3">
                  <c:v>0.19900846322935187</c:v>
                </c:pt>
                <c:pt idx="4">
                  <c:v>0.47054816313343828</c:v>
                </c:pt>
                <c:pt idx="5">
                  <c:v>0.68896422307390359</c:v>
                </c:pt>
                <c:pt idx="6">
                  <c:v>0.51273464464101526</c:v>
                </c:pt>
                <c:pt idx="7">
                  <c:v>0.89586708921032754</c:v>
                </c:pt>
                <c:pt idx="8">
                  <c:v>1.4686331046153764</c:v>
                </c:pt>
                <c:pt idx="9">
                  <c:v>1.1392825113181386</c:v>
                </c:pt>
                <c:pt idx="10">
                  <c:v>0.7944713953452065</c:v>
                </c:pt>
                <c:pt idx="11">
                  <c:v>1.0694648656550101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39-481C-BD84-00CF78381690}"/>
            </c:ext>
          </c:extLst>
        </c:ser>
        <c:ser>
          <c:idx val="5"/>
          <c:order val="5"/>
          <c:tx>
            <c:strRef>
              <c:f>IO!$G$1</c:f>
              <c:strCache>
                <c:ptCount val="1"/>
                <c:pt idx="0">
                  <c:v>WT_P84_Syt3-29BM-LN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IO!$G$2:$G$13</c:f>
              <c:numCache>
                <c:formatCode>General</c:formatCode>
                <c:ptCount val="12"/>
                <c:pt idx="0">
                  <c:v>0.30278890287767951</c:v>
                </c:pt>
                <c:pt idx="1">
                  <c:v>0.38601070333028686</c:v>
                </c:pt>
                <c:pt idx="2">
                  <c:v>0.44020353763346254</c:v>
                </c:pt>
                <c:pt idx="3">
                  <c:v>0.77103457146991516</c:v>
                </c:pt>
                <c:pt idx="4">
                  <c:v>2.525273575521402</c:v>
                </c:pt>
                <c:pt idx="5">
                  <c:v>1.7995471798058882</c:v>
                </c:pt>
                <c:pt idx="6">
                  <c:v>2.1858056024039825</c:v>
                </c:pt>
                <c:pt idx="7">
                  <c:v>6.0351505311586742</c:v>
                </c:pt>
                <c:pt idx="8">
                  <c:v>3.5401293941615704</c:v>
                </c:pt>
                <c:pt idx="9">
                  <c:v>2.7936866932077624</c:v>
                </c:pt>
                <c:pt idx="10">
                  <c:v>4.6772801603449849</c:v>
                </c:pt>
                <c:pt idx="11">
                  <c:v>3.5659546515137821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39-481C-BD84-00CF78381690}"/>
            </c:ext>
          </c:extLst>
        </c:ser>
        <c:ser>
          <c:idx val="6"/>
          <c:order val="6"/>
          <c:tx>
            <c:strRef>
              <c:f>IO!$H$1</c:f>
              <c:strCache>
                <c:ptCount val="1"/>
                <c:pt idx="0">
                  <c:v>WT_P84_Syt3-29BM-RNLN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IO!$H$2:$H$13</c:f>
              <c:numCache>
                <c:formatCode>General</c:formatCode>
                <c:ptCount val="12"/>
                <c:pt idx="0">
                  <c:v>0.185521962506769</c:v>
                </c:pt>
                <c:pt idx="1">
                  <c:v>0.3351895260284613</c:v>
                </c:pt>
                <c:pt idx="2">
                  <c:v>0.19761047916742425</c:v>
                </c:pt>
                <c:pt idx="3">
                  <c:v>0.53658285444052423</c:v>
                </c:pt>
                <c:pt idx="4">
                  <c:v>0.59513377203276674</c:v>
                </c:pt>
                <c:pt idx="5">
                  <c:v>1.0451234178953206</c:v>
                </c:pt>
                <c:pt idx="6">
                  <c:v>1.2294936461416957</c:v>
                </c:pt>
                <c:pt idx="7">
                  <c:v>3.1473751858379511</c:v>
                </c:pt>
                <c:pt idx="8">
                  <c:v>3.5548464353900475</c:v>
                </c:pt>
                <c:pt idx="9">
                  <c:v>1.5543214690512752</c:v>
                </c:pt>
                <c:pt idx="10">
                  <c:v>0.78690581603417453</c:v>
                </c:pt>
                <c:pt idx="11">
                  <c:v>2.1699321742983226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39-481C-BD84-00CF78381690}"/>
            </c:ext>
          </c:extLst>
        </c:ser>
        <c:ser>
          <c:idx val="7"/>
          <c:order val="7"/>
          <c:tx>
            <c:strRef>
              <c:f>IO!$I$1</c:f>
              <c:strCache>
                <c:ptCount val="1"/>
                <c:pt idx="0">
                  <c:v>WT_P84_Syt3-29BM-RNRN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IO!$I$2:$I$13</c:f>
              <c:numCache>
                <c:formatCode>General</c:formatCode>
                <c:ptCount val="12"/>
                <c:pt idx="0">
                  <c:v>0.30854534573507525</c:v>
                </c:pt>
                <c:pt idx="1">
                  <c:v>0.53370447791601483</c:v>
                </c:pt>
                <c:pt idx="2">
                  <c:v>0.25501045187107602</c:v>
                </c:pt>
                <c:pt idx="3">
                  <c:v>0.32482791936843347</c:v>
                </c:pt>
                <c:pt idx="4">
                  <c:v>0.80433968457319449</c:v>
                </c:pt>
                <c:pt idx="5">
                  <c:v>1.1243154299556042</c:v>
                </c:pt>
                <c:pt idx="6">
                  <c:v>0.62046229100540273</c:v>
                </c:pt>
                <c:pt idx="7">
                  <c:v>1.5834058160067599</c:v>
                </c:pt>
                <c:pt idx="8">
                  <c:v>2.3924865503220514</c:v>
                </c:pt>
                <c:pt idx="9">
                  <c:v>0.99750916317806904</c:v>
                </c:pt>
                <c:pt idx="10">
                  <c:v>1.7514382686025525</c:v>
                </c:pt>
                <c:pt idx="11">
                  <c:v>1.1771106382460852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39-481C-BD84-00CF78381690}"/>
            </c:ext>
          </c:extLst>
        </c:ser>
        <c:ser>
          <c:idx val="8"/>
          <c:order val="8"/>
          <c:tx>
            <c:strRef>
              <c:f>IO!$J$1</c:f>
              <c:strCache>
                <c:ptCount val="1"/>
                <c:pt idx="0">
                  <c:v>WT_P93_Syt3-31AF-RNLN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IO!$J$2:$J$13</c:f>
              <c:numCache>
                <c:formatCode>General</c:formatCode>
                <c:ptCount val="12"/>
                <c:pt idx="0">
                  <c:v>0.20813655749489945</c:v>
                </c:pt>
                <c:pt idx="1">
                  <c:v>0.2390568674990467</c:v>
                </c:pt>
                <c:pt idx="2">
                  <c:v>0.49891918516481826</c:v>
                </c:pt>
                <c:pt idx="3">
                  <c:v>0.12417471127044005</c:v>
                </c:pt>
                <c:pt idx="4">
                  <c:v>0.34900495405408727</c:v>
                </c:pt>
                <c:pt idx="5">
                  <c:v>0.45401895531554604</c:v>
                </c:pt>
                <c:pt idx="6">
                  <c:v>0.29119381697462071</c:v>
                </c:pt>
                <c:pt idx="7">
                  <c:v>0.6545899271416995</c:v>
                </c:pt>
                <c:pt idx="8">
                  <c:v>1.1225887274357804</c:v>
                </c:pt>
                <c:pt idx="9">
                  <c:v>0.86519356884337117</c:v>
                </c:pt>
                <c:pt idx="10">
                  <c:v>0.76009728430305379</c:v>
                </c:pt>
                <c:pt idx="11">
                  <c:v>1.0828692072518231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39-481C-BD84-00CF7838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82720"/>
        <c:axId val="187885904"/>
      </c:lineChart>
      <c:catAx>
        <c:axId val="1877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5904"/>
        <c:crosses val="autoZero"/>
        <c:auto val="1"/>
        <c:lblAlgn val="ctr"/>
        <c:lblOffset val="100"/>
        <c:noMultiLvlLbl val="1"/>
      </c:catAx>
      <c:valAx>
        <c:axId val="18788590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'habituation (jumps edited)'!$A$2:$A$21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'habituation (jumps edited)'!$B$2:$B$21</c:f>
              <c:numCache>
                <c:formatCode>General</c:formatCode>
                <c:ptCount val="20"/>
                <c:pt idx="0">
                  <c:v>5</c:v>
                </c:pt>
                <c:pt idx="1">
                  <c:v>0.71347022090000001</c:v>
                </c:pt>
                <c:pt idx="2">
                  <c:v>2.49073355755448</c:v>
                </c:pt>
                <c:pt idx="3">
                  <c:v>1.5450294004998999</c:v>
                </c:pt>
                <c:pt idx="4">
                  <c:v>0.73945610761953495</c:v>
                </c:pt>
                <c:pt idx="5">
                  <c:v>3.1045329666970001</c:v>
                </c:pt>
                <c:pt idx="6">
                  <c:v>0.69241800829546296</c:v>
                </c:pt>
                <c:pt idx="7">
                  <c:v>4.4304938210702201</c:v>
                </c:pt>
                <c:pt idx="8">
                  <c:v>0.186508777243762</c:v>
                </c:pt>
                <c:pt idx="9">
                  <c:v>2.1617926738349902</c:v>
                </c:pt>
                <c:pt idx="10">
                  <c:v>0.85655898100449201</c:v>
                </c:pt>
                <c:pt idx="11">
                  <c:v>0.81840165514602603</c:v>
                </c:pt>
                <c:pt idx="12">
                  <c:v>0.244402125646317</c:v>
                </c:pt>
                <c:pt idx="13">
                  <c:v>1.08056675102174</c:v>
                </c:pt>
                <c:pt idx="14">
                  <c:v>0.86774296299293097</c:v>
                </c:pt>
                <c:pt idx="15">
                  <c:v>1.65160629621222</c:v>
                </c:pt>
                <c:pt idx="16">
                  <c:v>0.59735429570417597</c:v>
                </c:pt>
                <c:pt idx="17">
                  <c:v>2.3634323916242401</c:v>
                </c:pt>
                <c:pt idx="18">
                  <c:v>1.6960140049697201</c:v>
                </c:pt>
                <c:pt idx="19">
                  <c:v>0.289795830030875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9-458E-B481-4B5E54C15662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'habituation (jumps edited)'!$A$2:$A$21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'habituation (jumps edited)'!$C$2:$C$21</c:f>
              <c:numCache>
                <c:formatCode>General</c:formatCode>
                <c:ptCount val="20"/>
                <c:pt idx="0">
                  <c:v>0.27565140111211101</c:v>
                </c:pt>
                <c:pt idx="1">
                  <c:v>0.43683190874441902</c:v>
                </c:pt>
                <c:pt idx="2">
                  <c:v>0.68945755193202996</c:v>
                </c:pt>
                <c:pt idx="3">
                  <c:v>0.75853501214047603</c:v>
                </c:pt>
                <c:pt idx="4">
                  <c:v>0.14407556158771101</c:v>
                </c:pt>
                <c:pt idx="5">
                  <c:v>0.56149992269730098</c:v>
                </c:pt>
                <c:pt idx="6">
                  <c:v>0.999646944310983</c:v>
                </c:pt>
                <c:pt idx="7">
                  <c:v>0.29440097221978101</c:v>
                </c:pt>
                <c:pt idx="8">
                  <c:v>0.93320181513435796</c:v>
                </c:pt>
                <c:pt idx="9">
                  <c:v>0.58880203844649304</c:v>
                </c:pt>
                <c:pt idx="10">
                  <c:v>0.14111510606724001</c:v>
                </c:pt>
                <c:pt idx="11">
                  <c:v>0.79438931115106204</c:v>
                </c:pt>
                <c:pt idx="12">
                  <c:v>0.19966636087352599</c:v>
                </c:pt>
                <c:pt idx="13">
                  <c:v>0.21512651370668501</c:v>
                </c:pt>
                <c:pt idx="14">
                  <c:v>0.29834826090724897</c:v>
                </c:pt>
                <c:pt idx="15">
                  <c:v>9.3747799808716503E-2</c:v>
                </c:pt>
                <c:pt idx="16">
                  <c:v>0.90557113951494195</c:v>
                </c:pt>
                <c:pt idx="17">
                  <c:v>0.364136189532137</c:v>
                </c:pt>
                <c:pt idx="18">
                  <c:v>1.0499756609204201</c:v>
                </c:pt>
                <c:pt idx="19">
                  <c:v>1.49437348446086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9-458E-B481-4B5E54C15662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'habituation (jumps edited)'!$A$2:$A$21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'habituation (jumps edited)'!$D$2:$D$21</c:f>
              <c:numCache>
                <c:formatCode>General</c:formatCode>
                <c:ptCount val="20"/>
                <c:pt idx="0">
                  <c:v>0.81248083631092405</c:v>
                </c:pt>
                <c:pt idx="1">
                  <c:v>0.138154639953457</c:v>
                </c:pt>
                <c:pt idx="2">
                  <c:v>5.9867014783561198E-2</c:v>
                </c:pt>
                <c:pt idx="3">
                  <c:v>0.35920208168791201</c:v>
                </c:pt>
                <c:pt idx="4">
                  <c:v>0.87991348314199602</c:v>
                </c:pt>
                <c:pt idx="5">
                  <c:v>0.87070312615054402</c:v>
                </c:pt>
                <c:pt idx="6">
                  <c:v>0.183877264071138</c:v>
                </c:pt>
                <c:pt idx="7">
                  <c:v>1.3917437346367401</c:v>
                </c:pt>
                <c:pt idx="8">
                  <c:v>5.8880195837967303E-2</c:v>
                </c:pt>
                <c:pt idx="9">
                  <c:v>0.10558962590674401</c:v>
                </c:pt>
                <c:pt idx="10">
                  <c:v>0.28551961648384899</c:v>
                </c:pt>
                <c:pt idx="11">
                  <c:v>0.29933506539013899</c:v>
                </c:pt>
                <c:pt idx="12">
                  <c:v>9.4734613715653601E-2</c:v>
                </c:pt>
                <c:pt idx="13">
                  <c:v>0.34176829676475801</c:v>
                </c:pt>
                <c:pt idx="14">
                  <c:v>9.2103100443391303E-2</c:v>
                </c:pt>
                <c:pt idx="15">
                  <c:v>0.35262327526863102</c:v>
                </c:pt>
                <c:pt idx="16">
                  <c:v>0.59242019753138997</c:v>
                </c:pt>
                <c:pt idx="17">
                  <c:v>0.28157233831510697</c:v>
                </c:pt>
                <c:pt idx="18">
                  <c:v>0.49834350646671599</c:v>
                </c:pt>
                <c:pt idx="19">
                  <c:v>0.67005004486666098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9-458E-B481-4B5E54C15662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'habituation (jumps edited)'!$A$2:$A$21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'habituation (jumps edited)'!$E$2:$E$21</c:f>
              <c:numCache>
                <c:formatCode>General</c:formatCode>
                <c:ptCount val="20"/>
                <c:pt idx="0">
                  <c:v>1.9887678906886801</c:v>
                </c:pt>
                <c:pt idx="1">
                  <c:v>0.85359839702826001</c:v>
                </c:pt>
                <c:pt idx="2">
                  <c:v>0.58024951972121896</c:v>
                </c:pt>
                <c:pt idx="3">
                  <c:v>0.33091328008213999</c:v>
                </c:pt>
                <c:pt idx="4">
                  <c:v>1.2473393612380901</c:v>
                </c:pt>
                <c:pt idx="5">
                  <c:v>0.98352915856499701</c:v>
                </c:pt>
                <c:pt idx="6">
                  <c:v>5</c:v>
                </c:pt>
                <c:pt idx="7">
                  <c:v>3.8071514827315101</c:v>
                </c:pt>
                <c:pt idx="8">
                  <c:v>0.36907025212229599</c:v>
                </c:pt>
                <c:pt idx="9">
                  <c:v>1.5292406780135399</c:v>
                </c:pt>
                <c:pt idx="10">
                  <c:v>5</c:v>
                </c:pt>
                <c:pt idx="11">
                  <c:v>2.51737481802853</c:v>
                </c:pt>
                <c:pt idx="12">
                  <c:v>1.85061436690541</c:v>
                </c:pt>
                <c:pt idx="13">
                  <c:v>0.65294513185978098</c:v>
                </c:pt>
                <c:pt idx="14">
                  <c:v>1.08747448356036</c:v>
                </c:pt>
                <c:pt idx="15">
                  <c:v>1.1529329232746099</c:v>
                </c:pt>
                <c:pt idx="16">
                  <c:v>1.5302275603684099</c:v>
                </c:pt>
                <c:pt idx="17">
                  <c:v>4.1561531090671302</c:v>
                </c:pt>
                <c:pt idx="18">
                  <c:v>3.0696647137470299</c:v>
                </c:pt>
                <c:pt idx="19">
                  <c:v>1.5407524974186599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9-458E-B481-4B5E54C15662}"/>
            </c:ext>
          </c:extLst>
        </c:ser>
        <c:ser>
          <c:idx val="4"/>
          <c:order val="4"/>
          <c:spPr>
            <a:ln w="19050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'habituation (jumps edited)'!$A$2:$A$21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'habituation (jumps edited)'!$F$2:$F$21</c:f>
              <c:numCache>
                <c:formatCode>General</c:formatCode>
                <c:ptCount val="20"/>
                <c:pt idx="0">
                  <c:v>4.84199641258044</c:v>
                </c:pt>
                <c:pt idx="1">
                  <c:v>5</c:v>
                </c:pt>
                <c:pt idx="2">
                  <c:v>2.2371181068419301</c:v>
                </c:pt>
                <c:pt idx="3">
                  <c:v>1.32398238175812</c:v>
                </c:pt>
                <c:pt idx="4">
                  <c:v>5</c:v>
                </c:pt>
                <c:pt idx="5">
                  <c:v>1.3808884898600899</c:v>
                </c:pt>
                <c:pt idx="6">
                  <c:v>1.10589500654105</c:v>
                </c:pt>
                <c:pt idx="7">
                  <c:v>1.5002939588181401</c:v>
                </c:pt>
                <c:pt idx="8">
                  <c:v>2.42231280184249</c:v>
                </c:pt>
                <c:pt idx="9">
                  <c:v>2.3552063463011201</c:v>
                </c:pt>
                <c:pt idx="10">
                  <c:v>3.5693273713357501</c:v>
                </c:pt>
                <c:pt idx="11">
                  <c:v>0.76215312375345401</c:v>
                </c:pt>
                <c:pt idx="12">
                  <c:v>5</c:v>
                </c:pt>
                <c:pt idx="13">
                  <c:v>5</c:v>
                </c:pt>
                <c:pt idx="14">
                  <c:v>2.0598201552052098</c:v>
                </c:pt>
                <c:pt idx="15">
                  <c:v>3.0229595367019901</c:v>
                </c:pt>
                <c:pt idx="16">
                  <c:v>1.68219807397773</c:v>
                </c:pt>
                <c:pt idx="17">
                  <c:v>4.2824698488536601</c:v>
                </c:pt>
                <c:pt idx="18">
                  <c:v>3.4173578303377301</c:v>
                </c:pt>
                <c:pt idx="19">
                  <c:v>1.10063200131664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49-458E-B481-4B5E54C15662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'habituation (jumps edited)'!$A$2:$A$21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'habituation (jumps edited)'!$G$2:$G$21</c:f>
              <c:numCache>
                <c:formatCode>General</c:formatCode>
                <c:ptCount val="20"/>
                <c:pt idx="0">
                  <c:v>1.1799062532687401</c:v>
                </c:pt>
                <c:pt idx="1">
                  <c:v>0.44702897677168402</c:v>
                </c:pt>
                <c:pt idx="2">
                  <c:v>1.3443767517869001</c:v>
                </c:pt>
                <c:pt idx="3">
                  <c:v>2.8578259254671901</c:v>
                </c:pt>
                <c:pt idx="4">
                  <c:v>1.6733148145238901</c:v>
                </c:pt>
                <c:pt idx="5">
                  <c:v>0.68781270766596003</c:v>
                </c:pt>
                <c:pt idx="6">
                  <c:v>1.6042387877120601</c:v>
                </c:pt>
                <c:pt idx="7">
                  <c:v>3.07920131428769</c:v>
                </c:pt>
                <c:pt idx="8">
                  <c:v>2.0328452332175702</c:v>
                </c:pt>
                <c:pt idx="9">
                  <c:v>1.38976917210614</c:v>
                </c:pt>
                <c:pt idx="10">
                  <c:v>1.10622433123243</c:v>
                </c:pt>
                <c:pt idx="11">
                  <c:v>2.51704766062565</c:v>
                </c:pt>
                <c:pt idx="12">
                  <c:v>2.2364593056091202</c:v>
                </c:pt>
                <c:pt idx="13">
                  <c:v>0.41906914945245799</c:v>
                </c:pt>
                <c:pt idx="14">
                  <c:v>1.0062260500889399</c:v>
                </c:pt>
                <c:pt idx="15">
                  <c:v>0.56840763528562299</c:v>
                </c:pt>
                <c:pt idx="16">
                  <c:v>4.2331210337216101</c:v>
                </c:pt>
                <c:pt idx="17">
                  <c:v>2.85058846703045</c:v>
                </c:pt>
                <c:pt idx="18">
                  <c:v>1.1476705201466599</c:v>
                </c:pt>
                <c:pt idx="19">
                  <c:v>2.0690296225248299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49-458E-B481-4B5E54C1566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'habituation (jumps edited)'!$A$2:$A$21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'habituation (jumps edited)'!$H$2:$H$21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2.88677424547696</c:v>
                </c:pt>
                <c:pt idx="3">
                  <c:v>1.2443787974456899</c:v>
                </c:pt>
                <c:pt idx="4">
                  <c:v>4.3643716636530101</c:v>
                </c:pt>
                <c:pt idx="5">
                  <c:v>3.1236084813754399</c:v>
                </c:pt>
                <c:pt idx="6">
                  <c:v>1.68482767490806</c:v>
                </c:pt>
                <c:pt idx="7">
                  <c:v>0.89603175306140503</c:v>
                </c:pt>
                <c:pt idx="8">
                  <c:v>2.2334993634448299</c:v>
                </c:pt>
                <c:pt idx="9">
                  <c:v>2.6038857539910398</c:v>
                </c:pt>
                <c:pt idx="10">
                  <c:v>2.4992841748256001</c:v>
                </c:pt>
                <c:pt idx="11">
                  <c:v>1.52989801926085</c:v>
                </c:pt>
                <c:pt idx="12">
                  <c:v>1.3401002379473399</c:v>
                </c:pt>
                <c:pt idx="13">
                  <c:v>1.3907565767335901</c:v>
                </c:pt>
                <c:pt idx="14">
                  <c:v>5</c:v>
                </c:pt>
                <c:pt idx="15">
                  <c:v>5</c:v>
                </c:pt>
                <c:pt idx="16">
                  <c:v>1.3206924057898899</c:v>
                </c:pt>
                <c:pt idx="17">
                  <c:v>0.76675833838170604</c:v>
                </c:pt>
                <c:pt idx="18">
                  <c:v>0.58386788360018604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49-458E-B481-4B5E54C15662}"/>
            </c:ext>
          </c:extLst>
        </c:ser>
        <c:ser>
          <c:idx val="7"/>
          <c:order val="7"/>
          <c:spPr>
            <a:ln w="19050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'habituation (jumps edited)'!$A$2:$A$21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'habituation (jumps edited)'!$I$2:$I$21</c:f>
              <c:numCache>
                <c:formatCode>General</c:formatCode>
                <c:ptCount val="20"/>
                <c:pt idx="0">
                  <c:v>0.92234666946383703</c:v>
                </c:pt>
                <c:pt idx="1">
                  <c:v>0.90195249729864302</c:v>
                </c:pt>
                <c:pt idx="2">
                  <c:v>0.53485589186406401</c:v>
                </c:pt>
                <c:pt idx="3">
                  <c:v>0.26512535036266499</c:v>
                </c:pt>
                <c:pt idx="4">
                  <c:v>0.149009656839385</c:v>
                </c:pt>
                <c:pt idx="5">
                  <c:v>0.61281444507781302</c:v>
                </c:pt>
                <c:pt idx="6">
                  <c:v>0.71807523194960199</c:v>
                </c:pt>
                <c:pt idx="7">
                  <c:v>1.5604891518359001</c:v>
                </c:pt>
                <c:pt idx="8">
                  <c:v>1.3108244640675399</c:v>
                </c:pt>
                <c:pt idx="9">
                  <c:v>0.25887548684366302</c:v>
                </c:pt>
                <c:pt idx="10">
                  <c:v>0.175324819655685</c:v>
                </c:pt>
                <c:pt idx="11">
                  <c:v>0.44045017465427799</c:v>
                </c:pt>
                <c:pt idx="12">
                  <c:v>0.40295104570419299</c:v>
                </c:pt>
                <c:pt idx="13">
                  <c:v>0.79734959966998797</c:v>
                </c:pt>
                <c:pt idx="14">
                  <c:v>0.61709068490671704</c:v>
                </c:pt>
                <c:pt idx="15">
                  <c:v>0.56248684746215305</c:v>
                </c:pt>
                <c:pt idx="16">
                  <c:v>0.153285876909213</c:v>
                </c:pt>
                <c:pt idx="17">
                  <c:v>0.45558141551570902</c:v>
                </c:pt>
                <c:pt idx="18">
                  <c:v>0.20229787841087099</c:v>
                </c:pt>
                <c:pt idx="19">
                  <c:v>0.37630697005526798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49-458E-B481-4B5E54C15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390640"/>
        <c:axId val="288266064"/>
      </c:lineChart>
      <c:catAx>
        <c:axId val="4493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66064"/>
        <c:crosses val="autoZero"/>
        <c:auto val="1"/>
        <c:lblAlgn val="ctr"/>
        <c:lblOffset val="100"/>
        <c:noMultiLvlLbl val="0"/>
      </c:catAx>
      <c:valAx>
        <c:axId val="2882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Syt3</a:t>
            </a:r>
            <a:r>
              <a:rPr lang="en-US" baseline="0"/>
              <a:t> normalized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yVal>
            <c:numRef>
              <c:f>'habituation (jumps edited)'!$P$25:$P$44</c:f>
              <c:numCache>
                <c:formatCode>General</c:formatCode>
                <c:ptCount val="20"/>
                <c:pt idx="0">
                  <c:v>0.8255855040633614</c:v>
                </c:pt>
                <c:pt idx="1">
                  <c:v>1.1744144959366385</c:v>
                </c:pt>
                <c:pt idx="2">
                  <c:v>0.21874362103678821</c:v>
                </c:pt>
                <c:pt idx="3">
                  <c:v>0.66581218057012148</c:v>
                </c:pt>
                <c:pt idx="4">
                  <c:v>0.46811968612195642</c:v>
                </c:pt>
                <c:pt idx="5">
                  <c:v>0.2342621462423351</c:v>
                </c:pt>
                <c:pt idx="6">
                  <c:v>0.79616743386899547</c:v>
                </c:pt>
                <c:pt idx="7">
                  <c:v>1.1208426887620333</c:v>
                </c:pt>
                <c:pt idx="8">
                  <c:v>8.7578430281827671E-2</c:v>
                </c:pt>
                <c:pt idx="9">
                  <c:v>0.92746844886300983</c:v>
                </c:pt>
                <c:pt idx="10">
                  <c:v>0.19769245480853209</c:v>
                </c:pt>
                <c:pt idx="11">
                  <c:v>0.1798798640779537</c:v>
                </c:pt>
                <c:pt idx="12">
                  <c:v>0.31752243114145606</c:v>
                </c:pt>
                <c:pt idx="13">
                  <c:v>0.23601642465860626</c:v>
                </c:pt>
                <c:pt idx="14">
                  <c:v>0.28850939457172065</c:v>
                </c:pt>
                <c:pt idx="15">
                  <c:v>0.62856759777260807</c:v>
                </c:pt>
                <c:pt idx="16">
                  <c:v>0.43532828079157271</c:v>
                </c:pt>
                <c:pt idx="17">
                  <c:v>0.41144300877574602</c:v>
                </c:pt>
                <c:pt idx="18">
                  <c:v>0.93327083256717591</c:v>
                </c:pt>
                <c:pt idx="19">
                  <c:v>0.71439154331687493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7-4C79-9FC2-2BBA94974665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yVal>
            <c:numRef>
              <c:f>'habituation (jumps edited)'!$Q$25:$Q$44</c:f>
              <c:numCache>
                <c:formatCode>General</c:formatCode>
                <c:ptCount val="20"/>
                <c:pt idx="0">
                  <c:v>1.3898678478391016</c:v>
                </c:pt>
                <c:pt idx="1">
                  <c:v>0.61013215216089856</c:v>
                </c:pt>
                <c:pt idx="2">
                  <c:v>1.0154184452591519</c:v>
                </c:pt>
                <c:pt idx="3">
                  <c:v>0.77533041291997817</c:v>
                </c:pt>
                <c:pt idx="4">
                  <c:v>4.0726871969695031</c:v>
                </c:pt>
                <c:pt idx="5">
                  <c:v>0.59911894870903426</c:v>
                </c:pt>
                <c:pt idx="6">
                  <c:v>0.7004405064495286</c:v>
                </c:pt>
                <c:pt idx="7">
                  <c:v>0.80616736980293657</c:v>
                </c:pt>
                <c:pt idx="8">
                  <c:v>0.51321584754227667</c:v>
                </c:pt>
                <c:pt idx="9">
                  <c:v>2.1828194640217786</c:v>
                </c:pt>
                <c:pt idx="10">
                  <c:v>0.92731277926325106</c:v>
                </c:pt>
                <c:pt idx="11">
                  <c:v>0.43832598928451105</c:v>
                </c:pt>
                <c:pt idx="12">
                  <c:v>4.1982374503442017</c:v>
                </c:pt>
                <c:pt idx="13">
                  <c:v>1.1938325733068647</c:v>
                </c:pt>
                <c:pt idx="14">
                  <c:v>1.7444932201705063</c:v>
                </c:pt>
                <c:pt idx="15">
                  <c:v>0.68281938439649847</c:v>
                </c:pt>
                <c:pt idx="16">
                  <c:v>1.0198237511421249</c:v>
                </c:pt>
                <c:pt idx="17">
                  <c:v>0.68281935263254001</c:v>
                </c:pt>
                <c:pt idx="18">
                  <c:v>0.52863435178888041</c:v>
                </c:pt>
                <c:pt idx="19">
                  <c:v>0.41409690888523698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7-4C79-9FC2-2BBA94974665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3000"/>
                </a:schemeClr>
              </a:solidFill>
              <a:ln w="9525">
                <a:solidFill>
                  <a:schemeClr val="accent3">
                    <a:shade val="73000"/>
                  </a:schemeClr>
                </a:solidFill>
              </a:ln>
              <a:effectLst/>
            </c:spPr>
          </c:marker>
          <c:yVal>
            <c:numRef>
              <c:f>'habituation (jumps edited)'!$R$25:$R$44</c:f>
              <c:numCache>
                <c:formatCode>General</c:formatCode>
                <c:ptCount val="20"/>
                <c:pt idx="0">
                  <c:v>0.75673247749246297</c:v>
                </c:pt>
                <c:pt idx="1">
                  <c:v>1.2432675225075371</c:v>
                </c:pt>
                <c:pt idx="2">
                  <c:v>0.88420112746945367</c:v>
                </c:pt>
                <c:pt idx="3">
                  <c:v>0.35637341579869553</c:v>
                </c:pt>
                <c:pt idx="4">
                  <c:v>1.0888689693617928</c:v>
                </c:pt>
                <c:pt idx="5">
                  <c:v>0.83662480632633518</c:v>
                </c:pt>
                <c:pt idx="6">
                  <c:v>0.93177735560392483</c:v>
                </c:pt>
                <c:pt idx="7">
                  <c:v>1.4542190894210982</c:v>
                </c:pt>
                <c:pt idx="8">
                  <c:v>2.6355469414225619</c:v>
                </c:pt>
                <c:pt idx="9">
                  <c:v>0.95421905968684517</c:v>
                </c:pt>
                <c:pt idx="10">
                  <c:v>4.0942545551660565</c:v>
                </c:pt>
                <c:pt idx="11">
                  <c:v>1.5359066837610413</c:v>
                </c:pt>
                <c:pt idx="12">
                  <c:v>0.37522440214899783</c:v>
                </c:pt>
                <c:pt idx="13">
                  <c:v>0.92010775178049142</c:v>
                </c:pt>
                <c:pt idx="14">
                  <c:v>1.0547576724403194</c:v>
                </c:pt>
                <c:pt idx="15">
                  <c:v>0.99192103655459352</c:v>
                </c:pt>
                <c:pt idx="16">
                  <c:v>2.8321365733583526</c:v>
                </c:pt>
                <c:pt idx="17">
                  <c:v>0.76391379845439911</c:v>
                </c:pt>
                <c:pt idx="18">
                  <c:v>0.72621185963816803</c:v>
                </c:pt>
                <c:pt idx="19">
                  <c:v>1.4542189447325695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C7-4C79-9FC2-2BBA94974665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3000"/>
                </a:schemeClr>
              </a:solidFill>
              <a:ln w="9525">
                <a:solidFill>
                  <a:schemeClr val="accent3">
                    <a:shade val="83000"/>
                  </a:schemeClr>
                </a:solidFill>
              </a:ln>
              <a:effectLst/>
            </c:spPr>
          </c:marker>
          <c:yVal>
            <c:numRef>
              <c:f>'habituation (jumps edited)'!$S$25:$S$44</c:f>
              <c:numCache>
                <c:formatCode>General</c:formatCode>
                <c:ptCount val="20"/>
                <c:pt idx="0">
                  <c:v>0.53212839424933245</c:v>
                </c:pt>
                <c:pt idx="1">
                  <c:v>1.4678716057506676</c:v>
                </c:pt>
                <c:pt idx="2">
                  <c:v>1.2018621098156748</c:v>
                </c:pt>
                <c:pt idx="3">
                  <c:v>1.6854633275307156</c:v>
                </c:pt>
                <c:pt idx="4">
                  <c:v>1.1989786937471913</c:v>
                </c:pt>
                <c:pt idx="5">
                  <c:v>1.6854633275307156</c:v>
                </c:pt>
                <c:pt idx="6">
                  <c:v>0.77363177445768705</c:v>
                </c:pt>
                <c:pt idx="7">
                  <c:v>1.4027826910491619</c:v>
                </c:pt>
                <c:pt idx="8">
                  <c:v>1.6854633275307156</c:v>
                </c:pt>
                <c:pt idx="9">
                  <c:v>0.34351601565067608</c:v>
                </c:pt>
                <c:pt idx="10">
                  <c:v>0.90746770956518608</c:v>
                </c:pt>
                <c:pt idx="11">
                  <c:v>0.73094163866663497</c:v>
                </c:pt>
                <c:pt idx="12">
                  <c:v>0.49542598145524169</c:v>
                </c:pt>
                <c:pt idx="13">
                  <c:v>0.30559391452467854</c:v>
                </c:pt>
                <c:pt idx="14">
                  <c:v>0.47823903240436444</c:v>
                </c:pt>
                <c:pt idx="15">
                  <c:v>0.3802182896163212</c:v>
                </c:pt>
                <c:pt idx="16">
                  <c:v>0.41326155630916972</c:v>
                </c:pt>
                <c:pt idx="17">
                  <c:v>0.46493303035395306</c:v>
                </c:pt>
                <c:pt idx="18">
                  <c:v>0.49542592292732202</c:v>
                </c:pt>
                <c:pt idx="19">
                  <c:v>0.47713027338166747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C7-4C79-9FC2-2BBA94974665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yVal>
            <c:numRef>
              <c:f>'habituation (jumps edited)'!$T$25:$T$44</c:f>
              <c:numCache>
                <c:formatCode>General</c:formatCode>
                <c:ptCount val="20"/>
                <c:pt idx="0">
                  <c:v>1.0794846170577659</c:v>
                </c:pt>
                <c:pt idx="1">
                  <c:v>0.92051538294223434</c:v>
                </c:pt>
                <c:pt idx="2">
                  <c:v>0.71912781089911726</c:v>
                </c:pt>
                <c:pt idx="3">
                  <c:v>0.51139730873581568</c:v>
                </c:pt>
                <c:pt idx="4">
                  <c:v>2.0618425849232818</c:v>
                </c:pt>
                <c:pt idx="5">
                  <c:v>0.29613474325429384</c:v>
                </c:pt>
                <c:pt idx="6">
                  <c:v>0.59385511918178679</c:v>
                </c:pt>
                <c:pt idx="7">
                  <c:v>0.48602568440106342</c:v>
                </c:pt>
                <c:pt idx="8">
                  <c:v>0.83726454934507921</c:v>
                </c:pt>
                <c:pt idx="9">
                  <c:v>1.3110004871192777</c:v>
                </c:pt>
                <c:pt idx="10">
                  <c:v>0.62596626135476374</c:v>
                </c:pt>
                <c:pt idx="11">
                  <c:v>1.738751421510085</c:v>
                </c:pt>
                <c:pt idx="12">
                  <c:v>1.1599603254770554</c:v>
                </c:pt>
                <c:pt idx="13">
                  <c:v>1.0882060821374415</c:v>
                </c:pt>
                <c:pt idx="14">
                  <c:v>0.60812675238470182</c:v>
                </c:pt>
                <c:pt idx="15">
                  <c:v>0.97879071968377429</c:v>
                </c:pt>
                <c:pt idx="16">
                  <c:v>0.58235874179015557</c:v>
                </c:pt>
                <c:pt idx="17">
                  <c:v>0.45351825022735187</c:v>
                </c:pt>
                <c:pt idx="18">
                  <c:v>0.42616453415869726</c:v>
                </c:pt>
                <c:pt idx="19">
                  <c:v>0.57363735788974768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C7-4C79-9FC2-2BBA94974665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yVal>
            <c:numRef>
              <c:f>'habituation (jumps edited)'!$U$25:$U$44</c:f>
              <c:numCache>
                <c:formatCode>General</c:formatCode>
                <c:ptCount val="20"/>
                <c:pt idx="0">
                  <c:v>0.62615374517228317</c:v>
                </c:pt>
                <c:pt idx="1">
                  <c:v>1.3738462548277168</c:v>
                </c:pt>
                <c:pt idx="2">
                  <c:v>0.44269229870570076</c:v>
                </c:pt>
                <c:pt idx="3">
                  <c:v>0.88000007866859908</c:v>
                </c:pt>
                <c:pt idx="4">
                  <c:v>0.88923075283870612</c:v>
                </c:pt>
                <c:pt idx="5">
                  <c:v>1.5126923318759564</c:v>
                </c:pt>
                <c:pt idx="6">
                  <c:v>1.4507687238603264</c:v>
                </c:pt>
                <c:pt idx="7">
                  <c:v>4.1530788522533522</c:v>
                </c:pt>
                <c:pt idx="8">
                  <c:v>2.4715398938806685</c:v>
                </c:pt>
                <c:pt idx="9">
                  <c:v>0.83461526543296594</c:v>
                </c:pt>
                <c:pt idx="10">
                  <c:v>0.5373077676161897</c:v>
                </c:pt>
                <c:pt idx="11">
                  <c:v>1.1203849978235232</c:v>
                </c:pt>
                <c:pt idx="12">
                  <c:v>1.4165389896346829</c:v>
                </c:pt>
                <c:pt idx="13">
                  <c:v>1.0776926762700376</c:v>
                </c:pt>
                <c:pt idx="14">
                  <c:v>0.30153846279974711</c:v>
                </c:pt>
                <c:pt idx="15">
                  <c:v>1.1615384223369183</c:v>
                </c:pt>
                <c:pt idx="16">
                  <c:v>2.6376934942859473</c:v>
                </c:pt>
                <c:pt idx="17">
                  <c:v>4.4300017542742616</c:v>
                </c:pt>
                <c:pt idx="18">
                  <c:v>3.3419229179526733</c:v>
                </c:pt>
                <c:pt idx="19">
                  <c:v>1.2038461715237079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C7-4C79-9FC2-2BBA94974665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4000"/>
                </a:schemeClr>
              </a:solidFill>
              <a:ln w="9525">
                <a:solidFill>
                  <a:schemeClr val="accent3">
                    <a:tint val="84000"/>
                  </a:schemeClr>
                </a:solidFill>
              </a:ln>
              <a:effectLst/>
            </c:spPr>
          </c:marker>
          <c:yVal>
            <c:numRef>
              <c:f>'habituation (jumps edited)'!$V$25:$V$44</c:f>
              <c:numCache>
                <c:formatCode>General</c:formatCode>
                <c:ptCount val="20"/>
                <c:pt idx="0">
                  <c:v>1.2116585609830715</c:v>
                </c:pt>
                <c:pt idx="1">
                  <c:v>0.78834143901692855</c:v>
                </c:pt>
                <c:pt idx="2">
                  <c:v>1.4732824029138454</c:v>
                </c:pt>
                <c:pt idx="3">
                  <c:v>4.0569068040832601</c:v>
                </c:pt>
                <c:pt idx="4">
                  <c:v>4.2012485357047273</c:v>
                </c:pt>
                <c:pt idx="5">
                  <c:v>1.3213045839875432</c:v>
                </c:pt>
                <c:pt idx="6">
                  <c:v>0.90076340397884547</c:v>
                </c:pt>
                <c:pt idx="7">
                  <c:v>1.787647193934766</c:v>
                </c:pt>
                <c:pt idx="8">
                  <c:v>0.38029149992016531</c:v>
                </c:pt>
                <c:pt idx="9">
                  <c:v>3.6044397017311116</c:v>
                </c:pt>
                <c:pt idx="10">
                  <c:v>5.5010403477513989</c:v>
                </c:pt>
                <c:pt idx="11">
                  <c:v>2.0839694299945526</c:v>
                </c:pt>
                <c:pt idx="12">
                  <c:v>2.3691871672789673</c:v>
                </c:pt>
                <c:pt idx="13">
                  <c:v>3.1436490618960082</c:v>
                </c:pt>
                <c:pt idx="14">
                  <c:v>0.49548919380820722</c:v>
                </c:pt>
                <c:pt idx="15">
                  <c:v>0.5468424771851641</c:v>
                </c:pt>
                <c:pt idx="16">
                  <c:v>2.0680084961113856</c:v>
                </c:pt>
                <c:pt idx="17">
                  <c:v>3.5621086699562858</c:v>
                </c:pt>
                <c:pt idx="18">
                  <c:v>1.6176268827741183</c:v>
                </c:pt>
                <c:pt idx="19">
                  <c:v>1.3053436781753338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C7-4C79-9FC2-2BBA94974665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yVal>
            <c:numRef>
              <c:f>'habituation (jumps edited)'!$W$25:$W$44</c:f>
              <c:numCache>
                <c:formatCode>General</c:formatCode>
                <c:ptCount val="20"/>
                <c:pt idx="0">
                  <c:v>0.38253725083399737</c:v>
                </c:pt>
                <c:pt idx="1">
                  <c:v>1.6174627491660027</c:v>
                </c:pt>
                <c:pt idx="2">
                  <c:v>0.76350814215826934</c:v>
                </c:pt>
                <c:pt idx="3">
                  <c:v>0.33790142454835054</c:v>
                </c:pt>
                <c:pt idx="4">
                  <c:v>0.30266253000125359</c:v>
                </c:pt>
                <c:pt idx="5">
                  <c:v>1.0007831361904962</c:v>
                </c:pt>
                <c:pt idx="6">
                  <c:v>1.0086140401840424</c:v>
                </c:pt>
                <c:pt idx="7">
                  <c:v>1.3660925882716921</c:v>
                </c:pt>
                <c:pt idx="8">
                  <c:v>1.873923467527582</c:v>
                </c:pt>
                <c:pt idx="9">
                  <c:v>1.079874939985159</c:v>
                </c:pt>
                <c:pt idx="10">
                  <c:v>0.5532497860142892</c:v>
                </c:pt>
                <c:pt idx="11">
                  <c:v>1.0184028512840881</c:v>
                </c:pt>
                <c:pt idx="12">
                  <c:v>0.35199691233862579</c:v>
                </c:pt>
                <c:pt idx="13">
                  <c:v>1.3743153056784545</c:v>
                </c:pt>
                <c:pt idx="14">
                  <c:v>1.0184025562454464</c:v>
                </c:pt>
                <c:pt idx="15">
                  <c:v>1.0368052547319295</c:v>
                </c:pt>
                <c:pt idx="16">
                  <c:v>0.37783873298667187</c:v>
                </c:pt>
                <c:pt idx="17">
                  <c:v>0.57830867385019546</c:v>
                </c:pt>
                <c:pt idx="18">
                  <c:v>1.192638950075857</c:v>
                </c:pt>
                <c:pt idx="19">
                  <c:v>2.0959288545711021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C7-4C79-9FC2-2BBA94974665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yVal>
            <c:numRef>
              <c:f>'habituation (jumps edited)'!$X$25:$X$44</c:f>
              <c:numCache>
                <c:formatCode>General</c:formatCode>
                <c:ptCount val="20"/>
                <c:pt idx="0">
                  <c:v>0.99051982790035087</c:v>
                </c:pt>
                <c:pt idx="1">
                  <c:v>1.0094801720996494</c:v>
                </c:pt>
                <c:pt idx="2">
                  <c:v>0.91099921896093539</c:v>
                </c:pt>
                <c:pt idx="3">
                  <c:v>0.53477802339746239</c:v>
                </c:pt>
                <c:pt idx="4">
                  <c:v>0.59156381667560631</c:v>
                </c:pt>
                <c:pt idx="5">
                  <c:v>0.34797343474498099</c:v>
                </c:pt>
                <c:pt idx="6">
                  <c:v>0.44597142705371856</c:v>
                </c:pt>
                <c:pt idx="7">
                  <c:v>0.1860307404540037</c:v>
                </c:pt>
                <c:pt idx="8">
                  <c:v>0.6893679716708776</c:v>
                </c:pt>
                <c:pt idx="9">
                  <c:v>0.54271020569164219</c:v>
                </c:pt>
                <c:pt idx="10">
                  <c:v>7.7875595565448472E-2</c:v>
                </c:pt>
                <c:pt idx="11">
                  <c:v>0.36432236908810611</c:v>
                </c:pt>
                <c:pt idx="12">
                  <c:v>0.34004074614395663</c:v>
                </c:pt>
                <c:pt idx="13">
                  <c:v>0.16658602343022852</c:v>
                </c:pt>
                <c:pt idx="14">
                  <c:v>0.1506239826992174</c:v>
                </c:pt>
                <c:pt idx="15">
                  <c:v>0.25316823631461782</c:v>
                </c:pt>
                <c:pt idx="16">
                  <c:v>0.17113275839128983</c:v>
                </c:pt>
                <c:pt idx="17">
                  <c:v>0.15352616902994884</c:v>
                </c:pt>
                <c:pt idx="18">
                  <c:v>0.48505331415819647</c:v>
                </c:pt>
                <c:pt idx="19">
                  <c:v>0.29795884226392522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C7-4C79-9FC2-2BBA94974665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yVal>
            <c:numRef>
              <c:f>'habituation (jumps edited)'!$Y$25:$Y$44</c:f>
              <c:numCache>
                <c:formatCode>General</c:formatCode>
                <c:ptCount val="20"/>
                <c:pt idx="0">
                  <c:v>1.3416313696067952</c:v>
                </c:pt>
                <c:pt idx="1">
                  <c:v>0.65836863039320492</c:v>
                </c:pt>
                <c:pt idx="2">
                  <c:v>0.65519065652774977</c:v>
                </c:pt>
                <c:pt idx="3">
                  <c:v>0.50423722653800973</c:v>
                </c:pt>
                <c:pt idx="4">
                  <c:v>0.89777534809902737</c:v>
                </c:pt>
                <c:pt idx="5">
                  <c:v>0.93220327886194898</c:v>
                </c:pt>
                <c:pt idx="6">
                  <c:v>4.9602782126834208</c:v>
                </c:pt>
                <c:pt idx="7">
                  <c:v>0.9782839998579258</c:v>
                </c:pt>
                <c:pt idx="8">
                  <c:v>0.85646184761229505</c:v>
                </c:pt>
                <c:pt idx="9">
                  <c:v>1.4687496473942891</c:v>
                </c:pt>
                <c:pt idx="10">
                  <c:v>0.92160998555008389</c:v>
                </c:pt>
                <c:pt idx="11">
                  <c:v>0.93485163418551076</c:v>
                </c:pt>
                <c:pt idx="12">
                  <c:v>0.9390890137132446</c:v>
                </c:pt>
                <c:pt idx="13">
                  <c:v>0.9253178214593234</c:v>
                </c:pt>
                <c:pt idx="14">
                  <c:v>0.31249992496107831</c:v>
                </c:pt>
                <c:pt idx="15">
                  <c:v>0.88718232226136595</c:v>
                </c:pt>
                <c:pt idx="16">
                  <c:v>1.4306144567798342</c:v>
                </c:pt>
                <c:pt idx="17">
                  <c:v>0.55720338859419827</c:v>
                </c:pt>
                <c:pt idx="18">
                  <c:v>0.52701269079990287</c:v>
                </c:pt>
                <c:pt idx="19">
                  <c:v>1.3458686881918451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C7-4C79-9FC2-2BBA94974665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1000"/>
                </a:schemeClr>
              </a:solidFill>
              <a:ln w="9525">
                <a:solidFill>
                  <a:schemeClr val="accent3">
                    <a:tint val="41000"/>
                  </a:schemeClr>
                </a:solidFill>
              </a:ln>
              <a:effectLst/>
            </c:spPr>
          </c:marker>
          <c:yVal>
            <c:numRef>
              <c:f>'habituation (jumps edited)'!$Z$25:$Z$44</c:f>
              <c:numCache>
                <c:formatCode>General</c:formatCode>
                <c:ptCount val="20"/>
                <c:pt idx="0">
                  <c:v>1.2479576384298481</c:v>
                </c:pt>
                <c:pt idx="1">
                  <c:v>0.75204236157015192</c:v>
                </c:pt>
                <c:pt idx="2">
                  <c:v>0.61233643021083284</c:v>
                </c:pt>
                <c:pt idx="3">
                  <c:v>1.0747549194116535</c:v>
                </c:pt>
                <c:pt idx="4">
                  <c:v>0.87867651008244341</c:v>
                </c:pt>
                <c:pt idx="5">
                  <c:v>1.0788396728462608</c:v>
                </c:pt>
                <c:pt idx="6">
                  <c:v>0.73120893609718518</c:v>
                </c:pt>
                <c:pt idx="7">
                  <c:v>1.0110291498038344</c:v>
                </c:pt>
                <c:pt idx="8">
                  <c:v>1.0829247988181736</c:v>
                </c:pt>
                <c:pt idx="9">
                  <c:v>0.54452604194534493</c:v>
                </c:pt>
                <c:pt idx="10">
                  <c:v>0.83782677911963288</c:v>
                </c:pt>
                <c:pt idx="11">
                  <c:v>0.35008169080998858</c:v>
                </c:pt>
                <c:pt idx="12">
                  <c:v>0.87826808364784892</c:v>
                </c:pt>
                <c:pt idx="13">
                  <c:v>1.1139706034507975</c:v>
                </c:pt>
                <c:pt idx="14">
                  <c:v>0.65563732372202232</c:v>
                </c:pt>
                <c:pt idx="15">
                  <c:v>1.57066987608302</c:v>
                </c:pt>
                <c:pt idx="16">
                  <c:v>0.98815367854127456</c:v>
                </c:pt>
                <c:pt idx="17">
                  <c:v>1.1045753376940748</c:v>
                </c:pt>
                <c:pt idx="18">
                  <c:v>1.2013887840326976</c:v>
                </c:pt>
                <c:pt idx="19">
                  <c:v>0.38521232125281035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C7-4C79-9FC2-2BBA94974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61696"/>
        <c:axId val="429483952"/>
      </c:scatterChart>
      <c:valAx>
        <c:axId val="433661696"/>
        <c:scaling>
          <c:orientation val="minMax"/>
          <c:max val="2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3952"/>
        <c:crosses val="autoZero"/>
        <c:crossBetween val="midCat"/>
      </c:valAx>
      <c:valAx>
        <c:axId val="4294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habituation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'habituation (jumps edited)'!$L$2:$L$21</c:f>
                <c:numCache>
                  <c:formatCode>General</c:formatCode>
                  <c:ptCount val="20"/>
                  <c:pt idx="0">
                    <c:v>0.73525183613651257</c:v>
                  </c:pt>
                  <c:pt idx="1">
                    <c:v>0.72837788599220188</c:v>
                  </c:pt>
                  <c:pt idx="2">
                    <c:v>0.37339238302793698</c:v>
                  </c:pt>
                  <c:pt idx="3">
                    <c:v>0.30796721488030132</c:v>
                  </c:pt>
                  <c:pt idx="4">
                    <c:v>0.66240262884645873</c:v>
                  </c:pt>
                  <c:pt idx="5">
                    <c:v>0.38168367913116941</c:v>
                  </c:pt>
                  <c:pt idx="6">
                    <c:v>0.52942788881853375</c:v>
                  </c:pt>
                  <c:pt idx="7">
                    <c:v>0.52035846528413443</c:v>
                  </c:pt>
                  <c:pt idx="8">
                    <c:v>0.33696857402856645</c:v>
                  </c:pt>
                  <c:pt idx="9">
                    <c:v>0.34302367996145844</c:v>
                  </c:pt>
                  <c:pt idx="10">
                    <c:v>0.63867293384174129</c:v>
                  </c:pt>
                  <c:pt idx="11">
                    <c:v>0.31248151435596488</c:v>
                  </c:pt>
                  <c:pt idx="12">
                    <c:v>0.58762187203089755</c:v>
                  </c:pt>
                  <c:pt idx="13">
                    <c:v>0.5551281994419881</c:v>
                  </c:pt>
                  <c:pt idx="14">
                    <c:v>0.55845617436381079</c:v>
                  </c:pt>
                  <c:pt idx="15">
                    <c:v>0.59361453869291492</c:v>
                  </c:pt>
                  <c:pt idx="16">
                    <c:v>0.44761982854594184</c:v>
                  </c:pt>
                  <c:pt idx="17">
                    <c:v>0.60090243846547153</c:v>
                  </c:pt>
                  <c:pt idx="18">
                    <c:v>0.42295348346500578</c:v>
                  </c:pt>
                  <c:pt idx="19">
                    <c:v>0.53643169496937348</c:v>
                  </c:pt>
                </c:numCache>
              </c:numRef>
            </c:plus>
            <c:minus>
              <c:numRef>
                <c:f>'habituation (jumps edited)'!$L$2:$L$21</c:f>
                <c:numCache>
                  <c:formatCode>General</c:formatCode>
                  <c:ptCount val="20"/>
                  <c:pt idx="0">
                    <c:v>0.73525183613651257</c:v>
                  </c:pt>
                  <c:pt idx="1">
                    <c:v>0.72837788599220188</c:v>
                  </c:pt>
                  <c:pt idx="2">
                    <c:v>0.37339238302793698</c:v>
                  </c:pt>
                  <c:pt idx="3">
                    <c:v>0.30796721488030132</c:v>
                  </c:pt>
                  <c:pt idx="4">
                    <c:v>0.66240262884645873</c:v>
                  </c:pt>
                  <c:pt idx="5">
                    <c:v>0.38168367913116941</c:v>
                  </c:pt>
                  <c:pt idx="6">
                    <c:v>0.52942788881853375</c:v>
                  </c:pt>
                  <c:pt idx="7">
                    <c:v>0.52035846528413443</c:v>
                  </c:pt>
                  <c:pt idx="8">
                    <c:v>0.33696857402856645</c:v>
                  </c:pt>
                  <c:pt idx="9">
                    <c:v>0.34302367996145844</c:v>
                  </c:pt>
                  <c:pt idx="10">
                    <c:v>0.63867293384174129</c:v>
                  </c:pt>
                  <c:pt idx="11">
                    <c:v>0.31248151435596488</c:v>
                  </c:pt>
                  <c:pt idx="12">
                    <c:v>0.58762187203089755</c:v>
                  </c:pt>
                  <c:pt idx="13">
                    <c:v>0.5551281994419881</c:v>
                  </c:pt>
                  <c:pt idx="14">
                    <c:v>0.55845617436381079</c:v>
                  </c:pt>
                  <c:pt idx="15">
                    <c:v>0.59361453869291492</c:v>
                  </c:pt>
                  <c:pt idx="16">
                    <c:v>0.44761982854594184</c:v>
                  </c:pt>
                  <c:pt idx="17">
                    <c:v>0.60090243846547153</c:v>
                  </c:pt>
                  <c:pt idx="18">
                    <c:v>0.42295348346500578</c:v>
                  </c:pt>
                  <c:pt idx="19">
                    <c:v>0.53643169496937348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'habituation (jumps edited)'!$K$2:$K$21</c:f>
              <c:numCache>
                <c:formatCode>General</c:formatCode>
                <c:ptCount val="20"/>
                <c:pt idx="0">
                  <c:v>2.5026436829280918</c:v>
                </c:pt>
                <c:pt idx="1">
                  <c:v>1.6863795800870578</c:v>
                </c:pt>
                <c:pt idx="2">
                  <c:v>1.352929079995143</c:v>
                </c:pt>
                <c:pt idx="3">
                  <c:v>1.0856240286805114</c:v>
                </c:pt>
                <c:pt idx="4">
                  <c:v>1.774685081075452</c:v>
                </c:pt>
                <c:pt idx="5">
                  <c:v>1.415673662261143</c:v>
                </c:pt>
                <c:pt idx="6">
                  <c:v>1.4986223647235444</c:v>
                </c:pt>
                <c:pt idx="7">
                  <c:v>2.1199757735826732</c:v>
                </c:pt>
                <c:pt idx="8">
                  <c:v>1.1933928628638517</c:v>
                </c:pt>
                <c:pt idx="9">
                  <c:v>1.3741452219304664</c:v>
                </c:pt>
                <c:pt idx="10">
                  <c:v>1.7041693000756308</c:v>
                </c:pt>
                <c:pt idx="11">
                  <c:v>1.2098812285012488</c:v>
                </c:pt>
                <c:pt idx="12">
                  <c:v>1.4211160070501949</c:v>
                </c:pt>
                <c:pt idx="13">
                  <c:v>1.2371977524011251</c:v>
                </c:pt>
                <c:pt idx="14">
                  <c:v>1.3786007122630997</c:v>
                </c:pt>
                <c:pt idx="15">
                  <c:v>1.550595539251743</c:v>
                </c:pt>
                <c:pt idx="16">
                  <c:v>1.3768588229396699</c:v>
                </c:pt>
                <c:pt idx="17">
                  <c:v>1.9400865122900175</c:v>
                </c:pt>
                <c:pt idx="18">
                  <c:v>1.4581489998249166</c:v>
                </c:pt>
                <c:pt idx="19">
                  <c:v>1.5676175563342243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D-4070-BA15-D70C80BB5EA7}"/>
            </c:ext>
          </c:extLst>
        </c:ser>
        <c:ser>
          <c:idx val="1"/>
          <c:order val="1"/>
          <c:tx>
            <c:v>Syt7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'habituation (jumps edited)'!$AC$2:$AC$21</c:f>
                <c:numCache>
                  <c:formatCode>General</c:formatCode>
                  <c:ptCount val="20"/>
                  <c:pt idx="0">
                    <c:v>0.28572175352751289</c:v>
                  </c:pt>
                  <c:pt idx="1">
                    <c:v>0.43387885647736935</c:v>
                  </c:pt>
                  <c:pt idx="2">
                    <c:v>0.35357498990635577</c:v>
                  </c:pt>
                  <c:pt idx="3">
                    <c:v>0.43045933738601116</c:v>
                  </c:pt>
                  <c:pt idx="4">
                    <c:v>0.29872164218317021</c:v>
                  </c:pt>
                  <c:pt idx="5">
                    <c:v>0.41019956418451214</c:v>
                  </c:pt>
                  <c:pt idx="6">
                    <c:v>0.28458976821275472</c:v>
                  </c:pt>
                  <c:pt idx="7">
                    <c:v>0.41931435160322517</c:v>
                  </c:pt>
                  <c:pt idx="8">
                    <c:v>0.43372740655464159</c:v>
                  </c:pt>
                  <c:pt idx="9">
                    <c:v>0.19248803286492774</c:v>
                  </c:pt>
                  <c:pt idx="10">
                    <c:v>0.27487809734793323</c:v>
                  </c:pt>
                  <c:pt idx="11">
                    <c:v>0.17911724880353694</c:v>
                  </c:pt>
                  <c:pt idx="12">
                    <c:v>0.12244900697421032</c:v>
                  </c:pt>
                  <c:pt idx="13">
                    <c:v>0.11268488128291342</c:v>
                  </c:pt>
                  <c:pt idx="14">
                    <c:v>0.10845825098453755</c:v>
                  </c:pt>
                  <c:pt idx="15">
                    <c:v>0.13272969102192969</c:v>
                  </c:pt>
                  <c:pt idx="16">
                    <c:v>0.17000223595172284</c:v>
                  </c:pt>
                  <c:pt idx="17">
                    <c:v>0.31679765767686846</c:v>
                  </c:pt>
                  <c:pt idx="18">
                    <c:v>0.26866156780270023</c:v>
                  </c:pt>
                  <c:pt idx="19">
                    <c:v>0.17033180044318799</c:v>
                  </c:pt>
                </c:numCache>
              </c:numRef>
            </c:plus>
            <c:minus>
              <c:numRef>
                <c:f>'habituation (jumps edited)'!$AC$2:$AC$21</c:f>
                <c:numCache>
                  <c:formatCode>General</c:formatCode>
                  <c:ptCount val="20"/>
                  <c:pt idx="0">
                    <c:v>0.28572175352751289</c:v>
                  </c:pt>
                  <c:pt idx="1">
                    <c:v>0.43387885647736935</c:v>
                  </c:pt>
                  <c:pt idx="2">
                    <c:v>0.35357498990635577</c:v>
                  </c:pt>
                  <c:pt idx="3">
                    <c:v>0.43045933738601116</c:v>
                  </c:pt>
                  <c:pt idx="4">
                    <c:v>0.29872164218317021</c:v>
                  </c:pt>
                  <c:pt idx="5">
                    <c:v>0.41019956418451214</c:v>
                  </c:pt>
                  <c:pt idx="6">
                    <c:v>0.28458976821275472</c:v>
                  </c:pt>
                  <c:pt idx="7">
                    <c:v>0.41931435160322517</c:v>
                  </c:pt>
                  <c:pt idx="8">
                    <c:v>0.43372740655464159</c:v>
                  </c:pt>
                  <c:pt idx="9">
                    <c:v>0.19248803286492774</c:v>
                  </c:pt>
                  <c:pt idx="10">
                    <c:v>0.27487809734793323</c:v>
                  </c:pt>
                  <c:pt idx="11">
                    <c:v>0.17911724880353694</c:v>
                  </c:pt>
                  <c:pt idx="12">
                    <c:v>0.12244900697421032</c:v>
                  </c:pt>
                  <c:pt idx="13">
                    <c:v>0.11268488128291342</c:v>
                  </c:pt>
                  <c:pt idx="14">
                    <c:v>0.10845825098453755</c:v>
                  </c:pt>
                  <c:pt idx="15">
                    <c:v>0.13272969102192969</c:v>
                  </c:pt>
                  <c:pt idx="16">
                    <c:v>0.17000223595172284</c:v>
                  </c:pt>
                  <c:pt idx="17">
                    <c:v>0.31679765767686846</c:v>
                  </c:pt>
                  <c:pt idx="18">
                    <c:v>0.26866156780270023</c:v>
                  </c:pt>
                  <c:pt idx="19">
                    <c:v>0.17033180044318799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'habituation (jumps edited)'!$AB$2:$AB$21</c:f>
              <c:numCache>
                <c:formatCode>General</c:formatCode>
                <c:ptCount val="20"/>
                <c:pt idx="0">
                  <c:v>1.0553582196662423</c:v>
                </c:pt>
                <c:pt idx="1">
                  <c:v>1.4438357369506272</c:v>
                </c:pt>
                <c:pt idx="2">
                  <c:v>0.98971944981605364</c:v>
                </c:pt>
                <c:pt idx="3">
                  <c:v>1.2045578788060369</c:v>
                </c:pt>
                <c:pt idx="4">
                  <c:v>1.2453351909845927</c:v>
                </c:pt>
                <c:pt idx="5">
                  <c:v>1.0549500142221477</c:v>
                </c:pt>
                <c:pt idx="6">
                  <c:v>1.1704871845736819</c:v>
                </c:pt>
                <c:pt idx="7">
                  <c:v>1.4137529461940823</c:v>
                </c:pt>
                <c:pt idx="8">
                  <c:v>1.3242618465859801</c:v>
                </c:pt>
                <c:pt idx="9">
                  <c:v>1.0517096610629038</c:v>
                </c:pt>
                <c:pt idx="10">
                  <c:v>0.94324934161890572</c:v>
                </c:pt>
                <c:pt idx="11">
                  <c:v>0.87097241898482913</c:v>
                </c:pt>
                <c:pt idx="12">
                  <c:v>0.82249868864628717</c:v>
                </c:pt>
                <c:pt idx="13">
                  <c:v>0.77315765701143802</c:v>
                </c:pt>
                <c:pt idx="14">
                  <c:v>0.53237383645329295</c:v>
                </c:pt>
                <c:pt idx="15">
                  <c:v>0.79435935061115115</c:v>
                </c:pt>
                <c:pt idx="16">
                  <c:v>0.8890940596858663</c:v>
                </c:pt>
                <c:pt idx="17">
                  <c:v>0.98735721223448614</c:v>
                </c:pt>
                <c:pt idx="18">
                  <c:v>1.0921991993182625</c:v>
                </c:pt>
                <c:pt idx="19">
                  <c:v>0.89052940889537868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D-4070-BA15-D70C80BB5EA7}"/>
            </c:ext>
          </c:extLst>
        </c:ser>
        <c:ser>
          <c:idx val="2"/>
          <c:order val="2"/>
          <c:tx>
            <c:v>Syt3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'habituation (jumps edited)'!$AS$2:$AS$21</c:f>
                <c:numCache>
                  <c:formatCode>General</c:formatCode>
                  <c:ptCount val="20"/>
                  <c:pt idx="0">
                    <c:v>0.41925552023972473</c:v>
                  </c:pt>
                  <c:pt idx="1">
                    <c:v>0.34039349031642147</c:v>
                  </c:pt>
                  <c:pt idx="2">
                    <c:v>0.44548299596390106</c:v>
                  </c:pt>
                  <c:pt idx="3">
                    <c:v>0.41836578725234386</c:v>
                  </c:pt>
                  <c:pt idx="4">
                    <c:v>0.44421793886578359</c:v>
                  </c:pt>
                  <c:pt idx="5">
                    <c:v>0.46185282971239944</c:v>
                  </c:pt>
                  <c:pt idx="6">
                    <c:v>0.35237730901914099</c:v>
                  </c:pt>
                  <c:pt idx="7">
                    <c:v>0.40945203702392519</c:v>
                  </c:pt>
                  <c:pt idx="8">
                    <c:v>0.40987354039180457</c:v>
                  </c:pt>
                  <c:pt idx="9">
                    <c:v>0.40913325091066111</c:v>
                  </c:pt>
                  <c:pt idx="10">
                    <c:v>0.38047464128484837</c:v>
                  </c:pt>
                  <c:pt idx="11">
                    <c:v>0.25627334077038905</c:v>
                  </c:pt>
                  <c:pt idx="12">
                    <c:v>0.21798042425003483</c:v>
                  </c:pt>
                  <c:pt idx="13">
                    <c:v>0.27960107226518749</c:v>
                  </c:pt>
                  <c:pt idx="14">
                    <c:v>0.31377967584278993</c:v>
                  </c:pt>
                  <c:pt idx="15">
                    <c:v>0.47231798645548007</c:v>
                  </c:pt>
                  <c:pt idx="16">
                    <c:v>0.41599582531581303</c:v>
                  </c:pt>
                  <c:pt idx="17">
                    <c:v>0.26172057950985372</c:v>
                  </c:pt>
                  <c:pt idx="18">
                    <c:v>0.4439095894850949</c:v>
                  </c:pt>
                  <c:pt idx="19">
                    <c:v>0.34045121936738049</c:v>
                  </c:pt>
                </c:numCache>
              </c:numRef>
            </c:plus>
            <c:minus>
              <c:numRef>
                <c:f>'habituation (jumps edited)'!$AS$2:$AS$21</c:f>
                <c:numCache>
                  <c:formatCode>General</c:formatCode>
                  <c:ptCount val="20"/>
                  <c:pt idx="0">
                    <c:v>0.41925552023972473</c:v>
                  </c:pt>
                  <c:pt idx="1">
                    <c:v>0.34039349031642147</c:v>
                  </c:pt>
                  <c:pt idx="2">
                    <c:v>0.44548299596390106</c:v>
                  </c:pt>
                  <c:pt idx="3">
                    <c:v>0.41836578725234386</c:v>
                  </c:pt>
                  <c:pt idx="4">
                    <c:v>0.44421793886578359</c:v>
                  </c:pt>
                  <c:pt idx="5">
                    <c:v>0.46185282971239944</c:v>
                  </c:pt>
                  <c:pt idx="6">
                    <c:v>0.35237730901914099</c:v>
                  </c:pt>
                  <c:pt idx="7">
                    <c:v>0.40945203702392519</c:v>
                  </c:pt>
                  <c:pt idx="8">
                    <c:v>0.40987354039180457</c:v>
                  </c:pt>
                  <c:pt idx="9">
                    <c:v>0.40913325091066111</c:v>
                  </c:pt>
                  <c:pt idx="10">
                    <c:v>0.38047464128484837</c:v>
                  </c:pt>
                  <c:pt idx="11">
                    <c:v>0.25627334077038905</c:v>
                  </c:pt>
                  <c:pt idx="12">
                    <c:v>0.21798042425003483</c:v>
                  </c:pt>
                  <c:pt idx="13">
                    <c:v>0.27960107226518749</c:v>
                  </c:pt>
                  <c:pt idx="14">
                    <c:v>0.31377967584278993</c:v>
                  </c:pt>
                  <c:pt idx="15">
                    <c:v>0.47231798645548007</c:v>
                  </c:pt>
                  <c:pt idx="16">
                    <c:v>0.41599582531581303</c:v>
                  </c:pt>
                  <c:pt idx="17">
                    <c:v>0.26172057950985372</c:v>
                  </c:pt>
                  <c:pt idx="18">
                    <c:v>0.4439095894850949</c:v>
                  </c:pt>
                  <c:pt idx="19">
                    <c:v>0.34045121936738049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'habituation (jumps edited)'!$AR$2:$AR$21</c:f>
              <c:numCache>
                <c:formatCode>General</c:formatCode>
                <c:ptCount val="20"/>
                <c:pt idx="0">
                  <c:v>1.7750900517187194</c:v>
                </c:pt>
                <c:pt idx="1">
                  <c:v>1.1156973737460993</c:v>
                </c:pt>
                <c:pt idx="2">
                  <c:v>1.7539504027028634</c:v>
                </c:pt>
                <c:pt idx="3">
                  <c:v>1.7269992574972644</c:v>
                </c:pt>
                <c:pt idx="4">
                  <c:v>1.591750591064526</c:v>
                </c:pt>
                <c:pt idx="5">
                  <c:v>1.620072303877496</c:v>
                </c:pt>
                <c:pt idx="6">
                  <c:v>1.3263833259634086</c:v>
                </c:pt>
                <c:pt idx="7">
                  <c:v>1.5177600521354733</c:v>
                </c:pt>
                <c:pt idx="8">
                  <c:v>1.738589283443553</c:v>
                </c:pt>
                <c:pt idx="9">
                  <c:v>1.7660766593933865</c:v>
                </c:pt>
                <c:pt idx="10">
                  <c:v>1.6272973827753527</c:v>
                </c:pt>
                <c:pt idx="11">
                  <c:v>1.6034819899645556</c:v>
                </c:pt>
                <c:pt idx="12">
                  <c:v>0.92040581122401233</c:v>
                </c:pt>
                <c:pt idx="13">
                  <c:v>1.2702659087678545</c:v>
                </c:pt>
                <c:pt idx="14">
                  <c:v>1.2363521183146662</c:v>
                </c:pt>
                <c:pt idx="15">
                  <c:v>1.6332632630923012</c:v>
                </c:pt>
                <c:pt idx="16">
                  <c:v>1.3544090322886395</c:v>
                </c:pt>
                <c:pt idx="17">
                  <c:v>1.0799745327070043</c:v>
                </c:pt>
                <c:pt idx="18">
                  <c:v>1.6698409345158871</c:v>
                </c:pt>
                <c:pt idx="19">
                  <c:v>1.6455534839061219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D-4070-BA15-D70C80BB5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987008"/>
        <c:axId val="198484064"/>
      </c:lineChart>
      <c:catAx>
        <c:axId val="4069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4064"/>
        <c:crosses val="autoZero"/>
        <c:auto val="1"/>
        <c:lblAlgn val="ctr"/>
        <c:lblOffset val="100"/>
        <c:noMultiLvlLbl val="0"/>
      </c:catAx>
      <c:valAx>
        <c:axId val="1984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Startle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latency!$E$2:$E$13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latency!$C$2:$C$13</c:f>
              <c:numCache>
                <c:formatCode>General</c:formatCode>
                <c:ptCount val="12"/>
                <c:pt idx="0">
                  <c:v>3.2047916666666697E-2</c:v>
                </c:pt>
                <c:pt idx="1">
                  <c:v>2.6416666666666699E-2</c:v>
                </c:pt>
                <c:pt idx="2">
                  <c:v>2.6371874999999999E-2</c:v>
                </c:pt>
                <c:pt idx="3">
                  <c:v>2.6685416666666701E-2</c:v>
                </c:pt>
                <c:pt idx="4">
                  <c:v>3.0478124999999998E-2</c:v>
                </c:pt>
                <c:pt idx="5">
                  <c:v>3.4093749999999999E-2</c:v>
                </c:pt>
                <c:pt idx="6">
                  <c:v>3.46041666666667E-2</c:v>
                </c:pt>
                <c:pt idx="7">
                  <c:v>2.91927083333333E-2</c:v>
                </c:pt>
                <c:pt idx="8">
                  <c:v>2.43322916666667E-2</c:v>
                </c:pt>
                <c:pt idx="9">
                  <c:v>2.71739583333333E-2</c:v>
                </c:pt>
                <c:pt idx="10">
                  <c:v>2.92E-2</c:v>
                </c:pt>
                <c:pt idx="11">
                  <c:v>2.47833333333333E-2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4653-87ED-AAC639465977}"/>
            </c:ext>
          </c:extLst>
        </c:ser>
        <c:ser>
          <c:idx val="1"/>
          <c:order val="1"/>
          <c:tx>
            <c:v>Syt7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latency!$E$15:$E$29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latency!$C$15:$C$29</c:f>
              <c:numCache>
                <c:formatCode>General</c:formatCode>
                <c:ptCount val="15"/>
                <c:pt idx="0">
                  <c:v>2.9954166666666698E-2</c:v>
                </c:pt>
                <c:pt idx="1">
                  <c:v>3.8464583333333302E-2</c:v>
                </c:pt>
                <c:pt idx="2">
                  <c:v>3.1592708333333303E-2</c:v>
                </c:pt>
                <c:pt idx="3">
                  <c:v>3.6630208333333303E-2</c:v>
                </c:pt>
                <c:pt idx="4">
                  <c:v>2.8865624999999999E-2</c:v>
                </c:pt>
                <c:pt idx="5">
                  <c:v>2.7929166666666699E-2</c:v>
                </c:pt>
                <c:pt idx="6">
                  <c:v>2.9055208333333301E-2</c:v>
                </c:pt>
                <c:pt idx="7">
                  <c:v>2.8307291666666699E-2</c:v>
                </c:pt>
                <c:pt idx="8">
                  <c:v>2.4618749999999998E-2</c:v>
                </c:pt>
                <c:pt idx="9">
                  <c:v>4.1240625000000003E-2</c:v>
                </c:pt>
                <c:pt idx="10">
                  <c:v>2.86447916666667E-2</c:v>
                </c:pt>
                <c:pt idx="11">
                  <c:v>2.800625E-2</c:v>
                </c:pt>
                <c:pt idx="12">
                  <c:v>2.7181250000000001E-2</c:v>
                </c:pt>
                <c:pt idx="13">
                  <c:v>2.98552083333333E-2</c:v>
                </c:pt>
                <c:pt idx="14">
                  <c:v>2.7137499999999998E-2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0-4653-87ED-AAC639465977}"/>
            </c:ext>
          </c:extLst>
        </c:ser>
        <c:ser>
          <c:idx val="2"/>
          <c:order val="2"/>
          <c:tx>
            <c:v>Syt3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latency!$E$31:$E$40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xVal>
          <c:yVal>
            <c:numRef>
              <c:f>latency!$C$31:$C$40</c:f>
              <c:numCache>
                <c:formatCode>General</c:formatCode>
                <c:ptCount val="10"/>
                <c:pt idx="0">
                  <c:v>2.6862500000000001E-2</c:v>
                </c:pt>
                <c:pt idx="1">
                  <c:v>3.1397916666666699E-2</c:v>
                </c:pt>
                <c:pt idx="2">
                  <c:v>2.7340625E-2</c:v>
                </c:pt>
                <c:pt idx="3">
                  <c:v>2.62895833333333E-2</c:v>
                </c:pt>
                <c:pt idx="4">
                  <c:v>2.3663541666666701E-2</c:v>
                </c:pt>
                <c:pt idx="5">
                  <c:v>2.3341666666666702E-2</c:v>
                </c:pt>
                <c:pt idx="6">
                  <c:v>2.8372916666666699E-2</c:v>
                </c:pt>
                <c:pt idx="7">
                  <c:v>2.9480208333333299E-2</c:v>
                </c:pt>
                <c:pt idx="8">
                  <c:v>2.4265624999999999E-2</c:v>
                </c:pt>
                <c:pt idx="9">
                  <c:v>2.8926041666666701E-2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10-4653-87ED-AAC63946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72543"/>
        <c:axId val="264227103"/>
      </c:scatterChart>
      <c:valAx>
        <c:axId val="2631725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4227103"/>
        <c:crosses val="autoZero"/>
        <c:crossBetween val="midCat"/>
      </c:valAx>
      <c:valAx>
        <c:axId val="264227103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latency to startle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7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IO curves, normalized to mean 105-120dB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'IO (jumps edited)'!$M$18:$M$29</c:f>
                <c:numCache>
                  <c:formatCode>General</c:formatCode>
                  <c:ptCount val="12"/>
                  <c:pt idx="0">
                    <c:v>2.3277016773432305E-2</c:v>
                  </c:pt>
                  <c:pt idx="1">
                    <c:v>2.8219441845242346E-2</c:v>
                  </c:pt>
                  <c:pt idx="2">
                    <c:v>4.4697756986328906E-2</c:v>
                  </c:pt>
                  <c:pt idx="3">
                    <c:v>2.3203063928978602E-2</c:v>
                  </c:pt>
                  <c:pt idx="4">
                    <c:v>5.0109120237461911E-2</c:v>
                  </c:pt>
                  <c:pt idx="5">
                    <c:v>0.11046883037603435</c:v>
                  </c:pt>
                  <c:pt idx="6">
                    <c:v>6.5505552108682669E-2</c:v>
                  </c:pt>
                  <c:pt idx="7">
                    <c:v>0.20341851944764952</c:v>
                  </c:pt>
                  <c:pt idx="8">
                    <c:v>0.10085669501934497</c:v>
                  </c:pt>
                  <c:pt idx="9">
                    <c:v>0.15123670076124179</c:v>
                  </c:pt>
                  <c:pt idx="10">
                    <c:v>0.12229394328299914</c:v>
                  </c:pt>
                  <c:pt idx="11">
                    <c:v>5.9296725522113951E-2</c:v>
                  </c:pt>
                </c:numCache>
              </c:numRef>
            </c:plus>
            <c:minus>
              <c:numRef>
                <c:f>'IO (jumps edited)'!$M$18:$M$29</c:f>
                <c:numCache>
                  <c:formatCode>General</c:formatCode>
                  <c:ptCount val="12"/>
                  <c:pt idx="0">
                    <c:v>2.3277016773432305E-2</c:v>
                  </c:pt>
                  <c:pt idx="1">
                    <c:v>2.8219441845242346E-2</c:v>
                  </c:pt>
                  <c:pt idx="2">
                    <c:v>4.4697756986328906E-2</c:v>
                  </c:pt>
                  <c:pt idx="3">
                    <c:v>2.3203063928978602E-2</c:v>
                  </c:pt>
                  <c:pt idx="4">
                    <c:v>5.0109120237461911E-2</c:v>
                  </c:pt>
                  <c:pt idx="5">
                    <c:v>0.11046883037603435</c:v>
                  </c:pt>
                  <c:pt idx="6">
                    <c:v>6.5505552108682669E-2</c:v>
                  </c:pt>
                  <c:pt idx="7">
                    <c:v>0.20341851944764952</c:v>
                  </c:pt>
                  <c:pt idx="8">
                    <c:v>0.10085669501934497</c:v>
                  </c:pt>
                  <c:pt idx="9">
                    <c:v>0.15123670076124179</c:v>
                  </c:pt>
                  <c:pt idx="10">
                    <c:v>0.12229394328299914</c:v>
                  </c:pt>
                  <c:pt idx="11">
                    <c:v>5.9296725522113951E-2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'IO (jumps edited)'!$A$18:$A$29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edited)'!$L$18:$L$29</c:f>
              <c:numCache>
                <c:formatCode>General</c:formatCode>
                <c:ptCount val="12"/>
                <c:pt idx="0">
                  <c:v>0.14706118742377217</c:v>
                </c:pt>
                <c:pt idx="1">
                  <c:v>0.19840030293791613</c:v>
                </c:pt>
                <c:pt idx="2">
                  <c:v>0.18477461025566672</c:v>
                </c:pt>
                <c:pt idx="3">
                  <c:v>0.19902117148079418</c:v>
                </c:pt>
                <c:pt idx="4">
                  <c:v>0.39711926865879987</c:v>
                </c:pt>
                <c:pt idx="5">
                  <c:v>0.68206118898895396</c:v>
                </c:pt>
                <c:pt idx="6">
                  <c:v>0.50304466175720319</c:v>
                </c:pt>
                <c:pt idx="7">
                  <c:v>1.2970751360149719</c:v>
                </c:pt>
                <c:pt idx="8">
                  <c:v>1.1796407342944291</c:v>
                </c:pt>
                <c:pt idx="9">
                  <c:v>1.0906809802337576</c:v>
                </c:pt>
                <c:pt idx="10">
                  <c:v>0.82839472119717539</c:v>
                </c:pt>
                <c:pt idx="11">
                  <c:v>0.90128356427463807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958-9581-2754E8C0649C}"/>
            </c:ext>
          </c:extLst>
        </c:ser>
        <c:ser>
          <c:idx val="1"/>
          <c:order val="1"/>
          <c:tx>
            <c:v>Syt7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'IO (jumps edited)'!$AE$18:$AE$29</c:f>
                <c:numCache>
                  <c:formatCode>General</c:formatCode>
                  <c:ptCount val="12"/>
                  <c:pt idx="0">
                    <c:v>6.0753025364812023E-2</c:v>
                  </c:pt>
                  <c:pt idx="1">
                    <c:v>6.8976751844391893E-2</c:v>
                  </c:pt>
                  <c:pt idx="2">
                    <c:v>6.3249674948246029E-2</c:v>
                  </c:pt>
                  <c:pt idx="3">
                    <c:v>8.0215451564942072E-2</c:v>
                  </c:pt>
                  <c:pt idx="4">
                    <c:v>7.1377919219113711E-2</c:v>
                  </c:pt>
                  <c:pt idx="5">
                    <c:v>6.6038756970626208E-2</c:v>
                  </c:pt>
                  <c:pt idx="6">
                    <c:v>9.1072272033975402E-2</c:v>
                  </c:pt>
                  <c:pt idx="7">
                    <c:v>8.231729377431396E-2</c:v>
                  </c:pt>
                  <c:pt idx="8">
                    <c:v>0.10322736122105945</c:v>
                  </c:pt>
                  <c:pt idx="9">
                    <c:v>3.6163103186944656E-2</c:v>
                  </c:pt>
                  <c:pt idx="10">
                    <c:v>0.10224107998517602</c:v>
                  </c:pt>
                  <c:pt idx="11">
                    <c:v>6.5822287358766371E-2</c:v>
                  </c:pt>
                </c:numCache>
              </c:numRef>
            </c:plus>
            <c:minus>
              <c:numRef>
                <c:f>'IO (jumps edited)'!$AE$18:$AE$29</c:f>
                <c:numCache>
                  <c:formatCode>General</c:formatCode>
                  <c:ptCount val="12"/>
                  <c:pt idx="0">
                    <c:v>6.0753025364812023E-2</c:v>
                  </c:pt>
                  <c:pt idx="1">
                    <c:v>6.8976751844391893E-2</c:v>
                  </c:pt>
                  <c:pt idx="2">
                    <c:v>6.3249674948246029E-2</c:v>
                  </c:pt>
                  <c:pt idx="3">
                    <c:v>8.0215451564942072E-2</c:v>
                  </c:pt>
                  <c:pt idx="4">
                    <c:v>7.1377919219113711E-2</c:v>
                  </c:pt>
                  <c:pt idx="5">
                    <c:v>6.6038756970626208E-2</c:v>
                  </c:pt>
                  <c:pt idx="6">
                    <c:v>9.1072272033975402E-2</c:v>
                  </c:pt>
                  <c:pt idx="7">
                    <c:v>8.231729377431396E-2</c:v>
                  </c:pt>
                  <c:pt idx="8">
                    <c:v>0.10322736122105945</c:v>
                  </c:pt>
                  <c:pt idx="9">
                    <c:v>3.6163103186944656E-2</c:v>
                  </c:pt>
                  <c:pt idx="10">
                    <c:v>0.10224107998517602</c:v>
                  </c:pt>
                  <c:pt idx="11">
                    <c:v>6.5822287358766371E-2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'IO (jumps edited)'!$Q$18:$Q$29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edited)'!$AD$18:$AD$29</c:f>
              <c:numCache>
                <c:formatCode>General</c:formatCode>
                <c:ptCount val="12"/>
                <c:pt idx="0">
                  <c:v>0.32716964900000201</c:v>
                </c:pt>
                <c:pt idx="1">
                  <c:v>0.34091712219250003</c:v>
                </c:pt>
                <c:pt idx="2">
                  <c:v>0.36899251780853781</c:v>
                </c:pt>
                <c:pt idx="3">
                  <c:v>0.40047371751515626</c:v>
                </c:pt>
                <c:pt idx="4">
                  <c:v>0.51480927356459183</c:v>
                </c:pt>
                <c:pt idx="5">
                  <c:v>0.48438080859312654</c:v>
                </c:pt>
                <c:pt idx="6">
                  <c:v>0.74515520922334499</c:v>
                </c:pt>
                <c:pt idx="7">
                  <c:v>0.88973362182387816</c:v>
                </c:pt>
                <c:pt idx="8">
                  <c:v>1.0960344619054934</c:v>
                </c:pt>
                <c:pt idx="9">
                  <c:v>0.94458099594395106</c:v>
                </c:pt>
                <c:pt idx="10">
                  <c:v>0.98899065379579054</c:v>
                </c:pt>
                <c:pt idx="11">
                  <c:v>0.97039388835476537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958-9581-2754E8C0649C}"/>
            </c:ext>
          </c:extLst>
        </c:ser>
        <c:ser>
          <c:idx val="2"/>
          <c:order val="2"/>
          <c:tx>
            <c:v>Syt3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'IO (jumps edited)'!$AU$18:$AU$29</c:f>
                <c:numCache>
                  <c:formatCode>General</c:formatCode>
                  <c:ptCount val="12"/>
                  <c:pt idx="0">
                    <c:v>4.2453134118417384E-2</c:v>
                  </c:pt>
                  <c:pt idx="1">
                    <c:v>4.1369075703476726E-2</c:v>
                  </c:pt>
                  <c:pt idx="2">
                    <c:v>3.1630240012899477E-2</c:v>
                  </c:pt>
                  <c:pt idx="3">
                    <c:v>6.7969382602075468E-2</c:v>
                  </c:pt>
                  <c:pt idx="4">
                    <c:v>9.4614556824195881E-2</c:v>
                  </c:pt>
                  <c:pt idx="5">
                    <c:v>6.6129700059608845E-2</c:v>
                  </c:pt>
                  <c:pt idx="6">
                    <c:v>0.13850398040408901</c:v>
                  </c:pt>
                  <c:pt idx="7">
                    <c:v>0.11073295024874115</c:v>
                  </c:pt>
                  <c:pt idx="8">
                    <c:v>0.11623636142742065</c:v>
                  </c:pt>
                  <c:pt idx="9">
                    <c:v>9.2708229823312782E-2</c:v>
                  </c:pt>
                  <c:pt idx="10">
                    <c:v>9.6383031512165554E-2</c:v>
                  </c:pt>
                  <c:pt idx="11">
                    <c:v>0.12005702450084486</c:v>
                  </c:pt>
                </c:numCache>
              </c:numRef>
            </c:plus>
            <c:minus>
              <c:numRef>
                <c:f>'IO (jumps edited)'!$AU$18:$AU$29</c:f>
                <c:numCache>
                  <c:formatCode>General</c:formatCode>
                  <c:ptCount val="12"/>
                  <c:pt idx="0">
                    <c:v>4.2453134118417384E-2</c:v>
                  </c:pt>
                  <c:pt idx="1">
                    <c:v>4.1369075703476726E-2</c:v>
                  </c:pt>
                  <c:pt idx="2">
                    <c:v>3.1630240012899477E-2</c:v>
                  </c:pt>
                  <c:pt idx="3">
                    <c:v>6.7969382602075468E-2</c:v>
                  </c:pt>
                  <c:pt idx="4">
                    <c:v>9.4614556824195881E-2</c:v>
                  </c:pt>
                  <c:pt idx="5">
                    <c:v>6.6129700059608845E-2</c:v>
                  </c:pt>
                  <c:pt idx="6">
                    <c:v>0.13850398040408901</c:v>
                  </c:pt>
                  <c:pt idx="7">
                    <c:v>0.11073295024874115</c:v>
                  </c:pt>
                  <c:pt idx="8">
                    <c:v>0.11623636142742065</c:v>
                  </c:pt>
                  <c:pt idx="9">
                    <c:v>9.2708229823312782E-2</c:v>
                  </c:pt>
                  <c:pt idx="10">
                    <c:v>9.6383031512165554E-2</c:v>
                  </c:pt>
                  <c:pt idx="11">
                    <c:v>0.12005702450084486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'IO (jumps edited)'!$AI$18:$AI$29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edited)'!$AT$18:$AT$29</c:f>
              <c:numCache>
                <c:formatCode>General</c:formatCode>
                <c:ptCount val="12"/>
                <c:pt idx="0">
                  <c:v>0.16829950925633658</c:v>
                </c:pt>
                <c:pt idx="1">
                  <c:v>0.20516751921149298</c:v>
                </c:pt>
                <c:pt idx="2">
                  <c:v>0.16670638148080461</c:v>
                </c:pt>
                <c:pt idx="3">
                  <c:v>0.31257757749831377</c:v>
                </c:pt>
                <c:pt idx="4">
                  <c:v>0.39885501576724142</c:v>
                </c:pt>
                <c:pt idx="5">
                  <c:v>0.36824949606010199</c:v>
                </c:pt>
                <c:pt idx="6">
                  <c:v>0.64896309413063891</c:v>
                </c:pt>
                <c:pt idx="7">
                  <c:v>0.81703702395274291</c:v>
                </c:pt>
                <c:pt idx="8">
                  <c:v>1.045463711704661</c:v>
                </c:pt>
                <c:pt idx="9">
                  <c:v>0.8783216388772439</c:v>
                </c:pt>
                <c:pt idx="10">
                  <c:v>0.91971050365479379</c:v>
                </c:pt>
                <c:pt idx="11">
                  <c:v>1.156504145763301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2-4958-9581-2754E8C06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18367"/>
        <c:axId val="111992623"/>
      </c:lineChart>
      <c:catAx>
        <c:axId val="1006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Sound</a:t>
                </a:r>
                <a:r>
                  <a:rPr lang="en-US" baseline="0"/>
                  <a:t> level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2623"/>
        <c:crosses val="autoZero"/>
        <c:auto val="1"/>
        <c:lblAlgn val="ctr"/>
        <c:lblOffset val="100"/>
        <c:noMultiLvlLbl val="0"/>
      </c:catAx>
      <c:valAx>
        <c:axId val="1119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Startle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raw 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 (jumps edited)'!$B$1</c:f>
              <c:strCache>
                <c:ptCount val="1"/>
                <c:pt idx="0">
                  <c:v>WT_P72_Syt7-40AM-RN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edited)'!$B$2:$B$13</c:f>
              <c:numCache>
                <c:formatCode>General</c:formatCode>
                <c:ptCount val="12"/>
                <c:pt idx="0">
                  <c:v>0.15641079898672125</c:v>
                </c:pt>
                <c:pt idx="1">
                  <c:v>9.1034044449596355E-2</c:v>
                </c:pt>
                <c:pt idx="2">
                  <c:v>0.14777613669209225</c:v>
                </c:pt>
                <c:pt idx="3">
                  <c:v>9.7283898540324626E-2</c:v>
                </c:pt>
                <c:pt idx="4">
                  <c:v>0.2715396885579574</c:v>
                </c:pt>
                <c:pt idx="5">
                  <c:v>0.73320659974465141</c:v>
                </c:pt>
                <c:pt idx="6">
                  <c:v>1.1438058391848109</c:v>
                </c:pt>
                <c:pt idx="7">
                  <c:v>2.4330052881109054</c:v>
                </c:pt>
                <c:pt idx="8">
                  <c:v>1.4632068091861679</c:v>
                </c:pt>
                <c:pt idx="9">
                  <c:v>1.4780920927044292</c:v>
                </c:pt>
                <c:pt idx="10">
                  <c:v>0.85014444635960307</c:v>
                </c:pt>
                <c:pt idx="11">
                  <c:v>1.3677310063569841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7-4E6B-B5FB-5A2799D08AD5}"/>
            </c:ext>
          </c:extLst>
        </c:ser>
        <c:ser>
          <c:idx val="1"/>
          <c:order val="1"/>
          <c:tx>
            <c:strRef>
              <c:f>'IO (jumps edited)'!$C$1</c:f>
              <c:strCache>
                <c:ptCount val="1"/>
                <c:pt idx="0">
                  <c:v>WT_P72_Syt7-40AM-RNRN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edited)'!$C$2:$C$13</c:f>
              <c:numCache>
                <c:formatCode>General</c:formatCode>
                <c:ptCount val="12"/>
                <c:pt idx="0">
                  <c:v>0.30722962617983673</c:v>
                </c:pt>
                <c:pt idx="1">
                  <c:v>0.15402598544236029</c:v>
                </c:pt>
                <c:pt idx="2">
                  <c:v>0.26019127739326825</c:v>
                </c:pt>
                <c:pt idx="3">
                  <c:v>0.2687436730761385</c:v>
                </c:pt>
                <c:pt idx="4">
                  <c:v>0.48000522434831128</c:v>
                </c:pt>
                <c:pt idx="5">
                  <c:v>1.4307238027817764</c:v>
                </c:pt>
                <c:pt idx="6">
                  <c:v>0.70097018743650774</c:v>
                </c:pt>
                <c:pt idx="7">
                  <c:v>2.7157287140565711</c:v>
                </c:pt>
                <c:pt idx="8">
                  <c:v>0.92415596431961289</c:v>
                </c:pt>
                <c:pt idx="9">
                  <c:v>1.0580343391616489</c:v>
                </c:pt>
                <c:pt idx="10">
                  <c:v>1.5187978838446377</c:v>
                </c:pt>
                <c:pt idx="11">
                  <c:v>0.88213410410743287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7-4E6B-B5FB-5A2799D08AD5}"/>
            </c:ext>
          </c:extLst>
        </c:ser>
        <c:ser>
          <c:idx val="2"/>
          <c:order val="2"/>
          <c:tx>
            <c:strRef>
              <c:f>'IO (jumps edited)'!$D$1</c:f>
              <c:strCache>
                <c:ptCount val="1"/>
                <c:pt idx="0">
                  <c:v>WT_P63_Syt7-37CM-RNRN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edited)'!$D$2:$D$13</c:f>
              <c:numCache>
                <c:formatCode>General</c:formatCode>
                <c:ptCount val="12"/>
                <c:pt idx="0">
                  <c:v>6.8172739521615983E-2</c:v>
                </c:pt>
                <c:pt idx="1">
                  <c:v>0.13626326412642886</c:v>
                </c:pt>
                <c:pt idx="2">
                  <c:v>9.2596508558418722E-2</c:v>
                </c:pt>
                <c:pt idx="3">
                  <c:v>9.1034050610596898E-2</c:v>
                </c:pt>
                <c:pt idx="4">
                  <c:v>0.21866263143361112</c:v>
                </c:pt>
                <c:pt idx="5">
                  <c:v>0.15468386573687781</c:v>
                </c:pt>
                <c:pt idx="6">
                  <c:v>0.16562109692017485</c:v>
                </c:pt>
                <c:pt idx="7">
                  <c:v>0.65278068866703465</c:v>
                </c:pt>
                <c:pt idx="8">
                  <c:v>0.49201156623778097</c:v>
                </c:pt>
                <c:pt idx="9">
                  <c:v>0.79438983310912437</c:v>
                </c:pt>
                <c:pt idx="10">
                  <c:v>0.40706277879616204</c:v>
                </c:pt>
                <c:pt idx="11">
                  <c:v>0.37293530802543601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7-4E6B-B5FB-5A2799D08AD5}"/>
            </c:ext>
          </c:extLst>
        </c:ser>
        <c:ser>
          <c:idx val="3"/>
          <c:order val="3"/>
          <c:tx>
            <c:strRef>
              <c:f>'IO (jumps edited)'!$E$1</c:f>
              <c:strCache>
                <c:ptCount val="1"/>
                <c:pt idx="0">
                  <c:v>WT_P73_Syt7-39BF-LN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edited)'!$E$2:$E$13</c:f>
              <c:numCache>
                <c:formatCode>General</c:formatCode>
                <c:ptCount val="12"/>
                <c:pt idx="0">
                  <c:v>6.0031483772593097E-2</c:v>
                </c:pt>
                <c:pt idx="1">
                  <c:v>0.17951881011193047</c:v>
                </c:pt>
                <c:pt idx="2">
                  <c:v>7.5491647437816181E-2</c:v>
                </c:pt>
                <c:pt idx="3">
                  <c:v>0.25394136915787258</c:v>
                </c:pt>
                <c:pt idx="4">
                  <c:v>0.18387727005722893</c:v>
                </c:pt>
                <c:pt idx="5">
                  <c:v>0.96346472472504552</c:v>
                </c:pt>
                <c:pt idx="6">
                  <c:v>0.26397407009493234</c:v>
                </c:pt>
                <c:pt idx="7">
                  <c:v>0.52350742534897887</c:v>
                </c:pt>
                <c:pt idx="8">
                  <c:v>0.79685609143638203</c:v>
                </c:pt>
                <c:pt idx="9">
                  <c:v>1.737626267785322</c:v>
                </c:pt>
                <c:pt idx="10">
                  <c:v>0.28099665710238442</c:v>
                </c:pt>
                <c:pt idx="11">
                  <c:v>0.53337561684048529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A7-4E6B-B5FB-5A2799D08AD5}"/>
            </c:ext>
          </c:extLst>
        </c:ser>
        <c:ser>
          <c:idx val="4"/>
          <c:order val="4"/>
          <c:tx>
            <c:strRef>
              <c:f>'IO (jumps edited)'!$F$1</c:f>
              <c:strCache>
                <c:ptCount val="1"/>
                <c:pt idx="0">
                  <c:v>WT_P92_Syt3-31AF-RNLN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edited)'!$F$2:$F$13</c:f>
              <c:numCache>
                <c:formatCode>General</c:formatCode>
                <c:ptCount val="12"/>
                <c:pt idx="0">
                  <c:v>0.14588472938357225</c:v>
                </c:pt>
                <c:pt idx="1">
                  <c:v>0.26454970630704683</c:v>
                </c:pt>
                <c:pt idx="2">
                  <c:v>0.15690420522154874</c:v>
                </c:pt>
                <c:pt idx="3">
                  <c:v>0.19900846322935187</c:v>
                </c:pt>
                <c:pt idx="4">
                  <c:v>0.47054816313343828</c:v>
                </c:pt>
                <c:pt idx="5">
                  <c:v>0.68896422307390359</c:v>
                </c:pt>
                <c:pt idx="6">
                  <c:v>0.51273464464101526</c:v>
                </c:pt>
                <c:pt idx="7">
                  <c:v>0.89586708921032754</c:v>
                </c:pt>
                <c:pt idx="8">
                  <c:v>1.4686331046153764</c:v>
                </c:pt>
                <c:pt idx="9">
                  <c:v>1.1392825113181386</c:v>
                </c:pt>
                <c:pt idx="10">
                  <c:v>0.7944713953452065</c:v>
                </c:pt>
                <c:pt idx="11">
                  <c:v>1.0694648656550101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A7-4E6B-B5FB-5A2799D08AD5}"/>
            </c:ext>
          </c:extLst>
        </c:ser>
        <c:ser>
          <c:idx val="5"/>
          <c:order val="5"/>
          <c:tx>
            <c:strRef>
              <c:f>'IO (jumps edited)'!$G$1</c:f>
              <c:strCache>
                <c:ptCount val="1"/>
                <c:pt idx="0">
                  <c:v>WT_P84_Syt3-29BM-LN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edited)'!$G$2:$G$13</c:f>
              <c:numCache>
                <c:formatCode>General</c:formatCode>
                <c:ptCount val="12"/>
                <c:pt idx="0">
                  <c:v>0.30278890287767951</c:v>
                </c:pt>
                <c:pt idx="1">
                  <c:v>0.38601070333028686</c:v>
                </c:pt>
                <c:pt idx="2">
                  <c:v>0.44020353763346254</c:v>
                </c:pt>
                <c:pt idx="3">
                  <c:v>0.77103457146991516</c:v>
                </c:pt>
                <c:pt idx="4">
                  <c:v>2.525273575521402</c:v>
                </c:pt>
                <c:pt idx="5">
                  <c:v>1.7995471798058882</c:v>
                </c:pt>
                <c:pt idx="6">
                  <c:v>2.1858056024039825</c:v>
                </c:pt>
                <c:pt idx="7">
                  <c:v>5</c:v>
                </c:pt>
                <c:pt idx="8">
                  <c:v>3.5401293941615704</c:v>
                </c:pt>
                <c:pt idx="9">
                  <c:v>2.7936866932077624</c:v>
                </c:pt>
                <c:pt idx="10">
                  <c:v>4.6772801603449849</c:v>
                </c:pt>
                <c:pt idx="11">
                  <c:v>3.5659546515137821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A7-4E6B-B5FB-5A2799D08AD5}"/>
            </c:ext>
          </c:extLst>
        </c:ser>
        <c:ser>
          <c:idx val="6"/>
          <c:order val="6"/>
          <c:tx>
            <c:strRef>
              <c:f>'IO (jumps edited)'!$H$1</c:f>
              <c:strCache>
                <c:ptCount val="1"/>
                <c:pt idx="0">
                  <c:v>WT_P84_Syt3-29BM-RNLN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edited)'!$H$2:$H$13</c:f>
              <c:numCache>
                <c:formatCode>General</c:formatCode>
                <c:ptCount val="12"/>
                <c:pt idx="0">
                  <c:v>0.185521962506769</c:v>
                </c:pt>
                <c:pt idx="1">
                  <c:v>0.3351895260284613</c:v>
                </c:pt>
                <c:pt idx="2">
                  <c:v>0.19761047916742425</c:v>
                </c:pt>
                <c:pt idx="3">
                  <c:v>0.53658285444052423</c:v>
                </c:pt>
                <c:pt idx="4">
                  <c:v>0.59513377203276674</c:v>
                </c:pt>
                <c:pt idx="5">
                  <c:v>1.0451234178953206</c:v>
                </c:pt>
                <c:pt idx="6">
                  <c:v>1.2294936461416957</c:v>
                </c:pt>
                <c:pt idx="7">
                  <c:v>3.1473751858379511</c:v>
                </c:pt>
                <c:pt idx="8">
                  <c:v>3.5548464353900475</c:v>
                </c:pt>
                <c:pt idx="9">
                  <c:v>1.5543214690512752</c:v>
                </c:pt>
                <c:pt idx="10">
                  <c:v>0.78690581603417453</c:v>
                </c:pt>
                <c:pt idx="11">
                  <c:v>2.1699321742983226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A7-4E6B-B5FB-5A2799D08AD5}"/>
            </c:ext>
          </c:extLst>
        </c:ser>
        <c:ser>
          <c:idx val="7"/>
          <c:order val="7"/>
          <c:tx>
            <c:strRef>
              <c:f>'IO (jumps edited)'!$I$1</c:f>
              <c:strCache>
                <c:ptCount val="1"/>
                <c:pt idx="0">
                  <c:v>WT_P84_Syt3-29BM-RNRN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edited)'!$I$2:$I$13</c:f>
              <c:numCache>
                <c:formatCode>General</c:formatCode>
                <c:ptCount val="12"/>
                <c:pt idx="0">
                  <c:v>0.30854534573507525</c:v>
                </c:pt>
                <c:pt idx="1">
                  <c:v>0.53370447791601483</c:v>
                </c:pt>
                <c:pt idx="2">
                  <c:v>0.25501045187107602</c:v>
                </c:pt>
                <c:pt idx="3">
                  <c:v>0.32482791936843347</c:v>
                </c:pt>
                <c:pt idx="4">
                  <c:v>0.80433968457319449</c:v>
                </c:pt>
                <c:pt idx="5">
                  <c:v>1.1243154299556042</c:v>
                </c:pt>
                <c:pt idx="6">
                  <c:v>0.62046229100540273</c:v>
                </c:pt>
                <c:pt idx="7">
                  <c:v>1.5834058160067599</c:v>
                </c:pt>
                <c:pt idx="8">
                  <c:v>2.3924865503220514</c:v>
                </c:pt>
                <c:pt idx="9">
                  <c:v>0.99750916317806904</c:v>
                </c:pt>
                <c:pt idx="10">
                  <c:v>1.7514382686025525</c:v>
                </c:pt>
                <c:pt idx="11">
                  <c:v>1.1771106382460852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A7-4E6B-B5FB-5A2799D08AD5}"/>
            </c:ext>
          </c:extLst>
        </c:ser>
        <c:ser>
          <c:idx val="8"/>
          <c:order val="8"/>
          <c:tx>
            <c:strRef>
              <c:f>'IO (jumps edited)'!$J$1</c:f>
              <c:strCache>
                <c:ptCount val="1"/>
                <c:pt idx="0">
                  <c:v>WT_P93_Syt3-31AF-RNLN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edited)'!$J$2:$J$13</c:f>
              <c:numCache>
                <c:formatCode>General</c:formatCode>
                <c:ptCount val="12"/>
                <c:pt idx="0">
                  <c:v>0.20813655749489945</c:v>
                </c:pt>
                <c:pt idx="1">
                  <c:v>0.2390568674990467</c:v>
                </c:pt>
                <c:pt idx="2">
                  <c:v>0.49891918516481826</c:v>
                </c:pt>
                <c:pt idx="3">
                  <c:v>0.12417471127044005</c:v>
                </c:pt>
                <c:pt idx="4">
                  <c:v>0.34900495405408727</c:v>
                </c:pt>
                <c:pt idx="5">
                  <c:v>0.45401895531554604</c:v>
                </c:pt>
                <c:pt idx="6">
                  <c:v>0.29119381697462071</c:v>
                </c:pt>
                <c:pt idx="7">
                  <c:v>0.6545899271416995</c:v>
                </c:pt>
                <c:pt idx="8">
                  <c:v>1.1225887274357804</c:v>
                </c:pt>
                <c:pt idx="9">
                  <c:v>0.86519356884337117</c:v>
                </c:pt>
                <c:pt idx="10">
                  <c:v>0.76009728430305379</c:v>
                </c:pt>
                <c:pt idx="11">
                  <c:v>1.0828692072518231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A7-4E6B-B5FB-5A2799D0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82720"/>
        <c:axId val="187885904"/>
      </c:lineChart>
      <c:catAx>
        <c:axId val="1877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5904"/>
        <c:crosses val="autoZero"/>
        <c:auto val="1"/>
        <c:lblAlgn val="ctr"/>
        <c:lblOffset val="100"/>
        <c:noMultiLvlLbl val="0"/>
      </c:catAx>
      <c:valAx>
        <c:axId val="18788590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Syt3</a:t>
            </a:r>
            <a:r>
              <a:rPr lang="en-US" baseline="0"/>
              <a:t> raw 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 (jumps edited)'!$AJ$1</c:f>
              <c:strCache>
                <c:ptCount val="1"/>
                <c:pt idx="0">
                  <c:v>Syt3KO_P84_Syt3-29BM-RN</c:v>
                </c:pt>
              </c:strCache>
            </c:strRef>
          </c:tx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edited)'!$AJ$2:$AJ$13</c:f>
              <c:numCache>
                <c:formatCode>General</c:formatCode>
                <c:ptCount val="12"/>
                <c:pt idx="0">
                  <c:v>0.18165691939261489</c:v>
                </c:pt>
                <c:pt idx="1">
                  <c:v>0.438805484716561</c:v>
                </c:pt>
                <c:pt idx="2">
                  <c:v>0.52449424569530878</c:v>
                </c:pt>
                <c:pt idx="3">
                  <c:v>0.55442764376691545</c:v>
                </c:pt>
                <c:pt idx="4">
                  <c:v>1.0822114574747912</c:v>
                </c:pt>
                <c:pt idx="5">
                  <c:v>0.48822868744326481</c:v>
                </c:pt>
                <c:pt idx="6">
                  <c:v>0.56832542887438853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3.3989337381038034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A-4BF3-8D22-9A02D3180623}"/>
            </c:ext>
          </c:extLst>
        </c:ser>
        <c:ser>
          <c:idx val="1"/>
          <c:order val="1"/>
          <c:tx>
            <c:strRef>
              <c:f>'IO (jumps edited)'!$AK$1</c:f>
              <c:strCache>
                <c:ptCount val="1"/>
                <c:pt idx="0">
                  <c:v>Syt3KO_P93_Syt3-31AF-LN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edited)'!$AK$2:$AK$13</c:f>
              <c:numCache>
                <c:formatCode>General</c:formatCode>
                <c:ptCount val="12"/>
                <c:pt idx="0">
                  <c:v>0.12181731148926893</c:v>
                </c:pt>
                <c:pt idx="1">
                  <c:v>0.1042738685853082</c:v>
                </c:pt>
                <c:pt idx="2">
                  <c:v>0.11501922614516542</c:v>
                </c:pt>
                <c:pt idx="3">
                  <c:v>0.32192227706778737</c:v>
                </c:pt>
                <c:pt idx="4">
                  <c:v>0.25054235966118665</c:v>
                </c:pt>
                <c:pt idx="5">
                  <c:v>0.57915298764755629</c:v>
                </c:pt>
                <c:pt idx="6">
                  <c:v>0.39001278222194435</c:v>
                </c:pt>
                <c:pt idx="7">
                  <c:v>0.44571320181439861</c:v>
                </c:pt>
                <c:pt idx="8">
                  <c:v>0.44911226263325305</c:v>
                </c:pt>
                <c:pt idx="9">
                  <c:v>0.69384338407352908</c:v>
                </c:pt>
                <c:pt idx="10">
                  <c:v>0.82805047730278936</c:v>
                </c:pt>
                <c:pt idx="11">
                  <c:v>1.5183852727491647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A-4BF3-8D22-9A02D3180623}"/>
            </c:ext>
          </c:extLst>
        </c:ser>
        <c:ser>
          <c:idx val="2"/>
          <c:order val="2"/>
          <c:tx>
            <c:strRef>
              <c:f>'IO (jumps edited)'!$AL$1</c:f>
              <c:strCache>
                <c:ptCount val="1"/>
                <c:pt idx="0">
                  <c:v>Syt3KO_P72-Syt3-34BF-RN</c:v>
                </c:pt>
              </c:strCache>
            </c:strRef>
          </c:tx>
          <c:spPr>
            <a:ln w="19050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edited)'!$AL$2:$AL$13</c:f>
              <c:numCache>
                <c:formatCode>General</c:formatCode>
                <c:ptCount val="12"/>
                <c:pt idx="0">
                  <c:v>0.44612447100748392</c:v>
                </c:pt>
                <c:pt idx="1">
                  <c:v>1.6641884022490696</c:v>
                </c:pt>
                <c:pt idx="2">
                  <c:v>0.81938848097978834</c:v>
                </c:pt>
                <c:pt idx="3">
                  <c:v>2.6104665548130002</c:v>
                </c:pt>
                <c:pt idx="4">
                  <c:v>3.3916967737217005</c:v>
                </c:pt>
                <c:pt idx="5">
                  <c:v>1.7612246500998006</c:v>
                </c:pt>
                <c:pt idx="6">
                  <c:v>5</c:v>
                </c:pt>
                <c:pt idx="7">
                  <c:v>4.0400357351872964</c:v>
                </c:pt>
                <c:pt idx="8">
                  <c:v>3.3955623341564176</c:v>
                </c:pt>
                <c:pt idx="9">
                  <c:v>2.1864620892981126</c:v>
                </c:pt>
                <c:pt idx="10">
                  <c:v>5</c:v>
                </c:pt>
                <c:pt idx="11">
                  <c:v>3.637002635981315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A-4BF3-8D22-9A02D3180623}"/>
            </c:ext>
          </c:extLst>
        </c:ser>
        <c:ser>
          <c:idx val="3"/>
          <c:order val="3"/>
          <c:tx>
            <c:strRef>
              <c:f>'IO (jumps edited)'!$AM$1</c:f>
              <c:strCache>
                <c:ptCount val="1"/>
                <c:pt idx="0">
                  <c:v>Syt3KO_P72-Syt3-34BM-RNLN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edited)'!$AM$2:$AM$13</c:f>
              <c:numCache>
                <c:formatCode>General</c:formatCode>
                <c:ptCount val="12"/>
                <c:pt idx="0">
                  <c:v>0.20122882467012826</c:v>
                </c:pt>
                <c:pt idx="1">
                  <c:v>0.26463192097705518</c:v>
                </c:pt>
                <c:pt idx="2">
                  <c:v>0.18543971028566658</c:v>
                </c:pt>
                <c:pt idx="3">
                  <c:v>0.37976083388563975</c:v>
                </c:pt>
                <c:pt idx="4">
                  <c:v>0.17310449037205322</c:v>
                </c:pt>
                <c:pt idx="5">
                  <c:v>0.44752235744859703</c:v>
                </c:pt>
                <c:pt idx="6">
                  <c:v>1.5652593630290781</c:v>
                </c:pt>
                <c:pt idx="7">
                  <c:v>1.6437122602029115</c:v>
                </c:pt>
                <c:pt idx="8">
                  <c:v>2.8354592379240224</c:v>
                </c:pt>
                <c:pt idx="9">
                  <c:v>1.8085090605712613</c:v>
                </c:pt>
                <c:pt idx="10">
                  <c:v>2.2510152422766252</c:v>
                </c:pt>
                <c:pt idx="11">
                  <c:v>1.4144405361366257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1A-4BF3-8D22-9A02D3180623}"/>
            </c:ext>
          </c:extLst>
        </c:ser>
        <c:ser>
          <c:idx val="4"/>
          <c:order val="4"/>
          <c:tx>
            <c:strRef>
              <c:f>'IO (jumps edited)'!$AN$1</c:f>
              <c:strCache>
                <c:ptCount val="1"/>
                <c:pt idx="0">
                  <c:v>Syt3KO_P74-Syt3-30C1M-RN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edited)'!$AN$2:$AN$13</c:f>
              <c:numCache>
                <c:formatCode>General</c:formatCode>
                <c:ptCount val="12"/>
                <c:pt idx="0">
                  <c:v>0.26504311677447501</c:v>
                </c:pt>
                <c:pt idx="1">
                  <c:v>0.4128192306108982</c:v>
                </c:pt>
                <c:pt idx="2">
                  <c:v>0.3311600001381545</c:v>
                </c:pt>
                <c:pt idx="3">
                  <c:v>0.30287117669527019</c:v>
                </c:pt>
                <c:pt idx="4">
                  <c:v>0.38675080656418104</c:v>
                </c:pt>
                <c:pt idx="5">
                  <c:v>1.5865586566317622</c:v>
                </c:pt>
                <c:pt idx="6">
                  <c:v>0.92571830424897517</c:v>
                </c:pt>
                <c:pt idx="7">
                  <c:v>0.9040082101032263</c:v>
                </c:pt>
                <c:pt idx="8">
                  <c:v>5</c:v>
                </c:pt>
                <c:pt idx="9">
                  <c:v>3.2685063263342475</c:v>
                </c:pt>
                <c:pt idx="10">
                  <c:v>1.1151879238812503</c:v>
                </c:pt>
                <c:pt idx="11">
                  <c:v>2.1051308500826247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1A-4BF3-8D22-9A02D3180623}"/>
            </c:ext>
          </c:extLst>
        </c:ser>
        <c:ser>
          <c:idx val="5"/>
          <c:order val="5"/>
          <c:tx>
            <c:strRef>
              <c:f>'IO (jumps edited)'!$AO$1</c:f>
              <c:strCache>
                <c:ptCount val="1"/>
                <c:pt idx="0">
                  <c:v>Syt3KO_P74-Syt3-30C2M-RNLN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edited)'!$AO$2:$AO$13</c:f>
              <c:numCache>
                <c:formatCode>General</c:formatCode>
                <c:ptCount val="12"/>
                <c:pt idx="0">
                  <c:v>0.41405272162370055</c:v>
                </c:pt>
                <c:pt idx="1">
                  <c:v>0.60311091107673032</c:v>
                </c:pt>
                <c:pt idx="2">
                  <c:v>0.35936658518815773</c:v>
                </c:pt>
                <c:pt idx="3">
                  <c:v>0.60574242015224677</c:v>
                </c:pt>
                <c:pt idx="4">
                  <c:v>0.97933617977552823</c:v>
                </c:pt>
                <c:pt idx="5">
                  <c:v>0.96724701641659649</c:v>
                </c:pt>
                <c:pt idx="6">
                  <c:v>2.0743778461290896</c:v>
                </c:pt>
                <c:pt idx="7">
                  <c:v>2.2622817498398939</c:v>
                </c:pt>
                <c:pt idx="8">
                  <c:v>1.4565449883654378</c:v>
                </c:pt>
                <c:pt idx="9">
                  <c:v>2.5927858044433503</c:v>
                </c:pt>
                <c:pt idx="10">
                  <c:v>1.3398531366703677</c:v>
                </c:pt>
                <c:pt idx="11">
                  <c:v>1.9787359511292382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1A-4BF3-8D22-9A02D3180623}"/>
            </c:ext>
          </c:extLst>
        </c:ser>
        <c:ser>
          <c:idx val="6"/>
          <c:order val="6"/>
          <c:tx>
            <c:strRef>
              <c:f>'IO (jumps edited)'!$AP$1</c:f>
              <c:strCache>
                <c:ptCount val="1"/>
                <c:pt idx="0">
                  <c:v>Syt3KO_P74-Syt3-30CF-RN</c:v>
                </c:pt>
              </c:strCache>
            </c:strRef>
          </c:tx>
          <c:spPr>
            <a:ln w="19050" cap="rnd">
              <a:solidFill>
                <a:schemeClr val="accent3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edited)'!$AP$2:$AP$13</c:f>
              <c:numCache>
                <c:formatCode>General</c:formatCode>
                <c:ptCount val="12"/>
                <c:pt idx="0">
                  <c:v>0.45854179358808822</c:v>
                </c:pt>
                <c:pt idx="1">
                  <c:v>0.38099433245305853</c:v>
                </c:pt>
                <c:pt idx="2">
                  <c:v>0.24094828924884326</c:v>
                </c:pt>
                <c:pt idx="3">
                  <c:v>0.52959282617105941</c:v>
                </c:pt>
                <c:pt idx="4">
                  <c:v>1.6181363056566793</c:v>
                </c:pt>
                <c:pt idx="5">
                  <c:v>0.70598668240998486</c:v>
                </c:pt>
                <c:pt idx="6">
                  <c:v>1.3757909943494371</c:v>
                </c:pt>
                <c:pt idx="7">
                  <c:v>2.1851470120897747</c:v>
                </c:pt>
                <c:pt idx="8">
                  <c:v>2.1504424316859394</c:v>
                </c:pt>
                <c:pt idx="9">
                  <c:v>1.3693763559397238</c:v>
                </c:pt>
                <c:pt idx="10">
                  <c:v>2.1543086505666142</c:v>
                </c:pt>
                <c:pt idx="11">
                  <c:v>3.8231031879154727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1A-4BF3-8D22-9A02D3180623}"/>
            </c:ext>
          </c:extLst>
        </c:ser>
        <c:ser>
          <c:idx val="7"/>
          <c:order val="7"/>
          <c:tx>
            <c:strRef>
              <c:f>'IO (jumps edited)'!$AQ$1</c:f>
              <c:strCache>
                <c:ptCount val="1"/>
                <c:pt idx="0">
                  <c:v>Cage9_Ln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edited)'!$AQ$2:$AQ$13</c:f>
              <c:numCache>
                <c:formatCode>General</c:formatCode>
                <c:ptCount val="12"/>
                <c:pt idx="0">
                  <c:v>0.56832551854747104</c:v>
                </c:pt>
                <c:pt idx="1">
                  <c:v>0.31693336287025403</c:v>
                </c:pt>
                <c:pt idx="2">
                  <c:v>0.46470949291762853</c:v>
                </c:pt>
                <c:pt idx="3">
                  <c:v>0.61487030647772756</c:v>
                </c:pt>
                <c:pt idx="4">
                  <c:v>0.53707628314285949</c:v>
                </c:pt>
                <c:pt idx="5">
                  <c:v>0.38453048877762247</c:v>
                </c:pt>
                <c:pt idx="6">
                  <c:v>0.93624438480656413</c:v>
                </c:pt>
                <c:pt idx="7">
                  <c:v>1.138049103566614</c:v>
                </c:pt>
                <c:pt idx="8">
                  <c:v>1.139118338837342</c:v>
                </c:pt>
                <c:pt idx="9">
                  <c:v>0.88361424945817901</c:v>
                </c:pt>
                <c:pt idx="10">
                  <c:v>1.1108293119015598</c:v>
                </c:pt>
                <c:pt idx="11">
                  <c:v>1.6502907126261634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1A-4BF3-8D22-9A02D3180623}"/>
            </c:ext>
          </c:extLst>
        </c:ser>
        <c:ser>
          <c:idx val="8"/>
          <c:order val="8"/>
          <c:tx>
            <c:strRef>
              <c:f>'IO (jumps edited)'!$AR$1</c:f>
              <c:strCache>
                <c:ptCount val="1"/>
                <c:pt idx="0">
                  <c:v>Cage9_Rn</c:v>
                </c:pt>
              </c:strCache>
            </c:strRef>
          </c:tx>
          <c:spPr>
            <a:ln w="19050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edited)'!$AR$2:$AR$13</c:f>
              <c:numCache>
                <c:formatCode>General</c:formatCode>
                <c:ptCount val="12"/>
                <c:pt idx="0">
                  <c:v>0.31676887415359051</c:v>
                </c:pt>
                <c:pt idx="1">
                  <c:v>0.34555109292395503</c:v>
                </c:pt>
                <c:pt idx="2">
                  <c:v>0.33280470228383602</c:v>
                </c:pt>
                <c:pt idx="3">
                  <c:v>0.58246982812915116</c:v>
                </c:pt>
                <c:pt idx="4">
                  <c:v>0.577124571157272</c:v>
                </c:pt>
                <c:pt idx="5">
                  <c:v>0.33946569842378077</c:v>
                </c:pt>
                <c:pt idx="6">
                  <c:v>0.74167650297814025</c:v>
                </c:pt>
                <c:pt idx="7">
                  <c:v>1.0231667925463519</c:v>
                </c:pt>
                <c:pt idx="8">
                  <c:v>2.7201679247452075</c:v>
                </c:pt>
                <c:pt idx="9">
                  <c:v>1.6747967075723205</c:v>
                </c:pt>
                <c:pt idx="10">
                  <c:v>2.8436846373713029</c:v>
                </c:pt>
                <c:pt idx="11">
                  <c:v>2.6761739598593342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1A-4BF3-8D22-9A02D318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55808"/>
        <c:axId val="2043391696"/>
      </c:lineChart>
      <c:catAx>
        <c:axId val="1014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91696"/>
        <c:crosses val="autoZero"/>
        <c:auto val="1"/>
        <c:lblAlgn val="ctr"/>
        <c:lblOffset val="100"/>
        <c:noMultiLvlLbl val="0"/>
      </c:catAx>
      <c:valAx>
        <c:axId val="20433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Syt7 raw 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 (jumps edited)'!$R$1</c:f>
              <c:strCache>
                <c:ptCount val="1"/>
                <c:pt idx="0">
                  <c:v>Syt7KO_P72_Syt7-40AM-LN</c:v>
                </c:pt>
              </c:strCache>
            </c:strRef>
          </c:tx>
          <c:spPr>
            <a:ln w="19050" cap="rnd">
              <a:solidFill>
                <a:schemeClr val="accent2">
                  <a:shade val="4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edited)'!$R$2:$R$13</c:f>
              <c:numCache>
                <c:formatCode>General</c:formatCode>
                <c:ptCount val="12"/>
                <c:pt idx="0">
                  <c:v>0.38124097501507126</c:v>
                </c:pt>
                <c:pt idx="1">
                  <c:v>0.19020935145269174</c:v>
                </c:pt>
                <c:pt idx="2">
                  <c:v>0.24497778843266449</c:v>
                </c:pt>
                <c:pt idx="3">
                  <c:v>0.40229315629487705</c:v>
                </c:pt>
                <c:pt idx="4">
                  <c:v>0.41438171474837221</c:v>
                </c:pt>
                <c:pt idx="5">
                  <c:v>1.0197128188879996</c:v>
                </c:pt>
                <c:pt idx="6">
                  <c:v>1.5608192146271169</c:v>
                </c:pt>
                <c:pt idx="7">
                  <c:v>2.6214039691334197</c:v>
                </c:pt>
                <c:pt idx="8">
                  <c:v>3.7321552698597027</c:v>
                </c:pt>
                <c:pt idx="9">
                  <c:v>1.8411584098468847</c:v>
                </c:pt>
                <c:pt idx="10">
                  <c:v>1.2445432282552851</c:v>
                </c:pt>
                <c:pt idx="11">
                  <c:v>1.8297274968766577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9-4917-9A57-1C9EC4803504}"/>
            </c:ext>
          </c:extLst>
        </c:ser>
        <c:ser>
          <c:idx val="1"/>
          <c:order val="1"/>
          <c:tx>
            <c:strRef>
              <c:f>'IO (jumps edited)'!$S$1</c:f>
              <c:strCache>
                <c:ptCount val="1"/>
                <c:pt idx="0">
                  <c:v>Syt7KO_P79_Syt7-36DF-0N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edited)'!$S$2:$S$13</c:f>
              <c:numCache>
                <c:formatCode>General</c:formatCode>
                <c:ptCount val="12"/>
                <c:pt idx="0">
                  <c:v>0.13979935032518143</c:v>
                </c:pt>
                <c:pt idx="1">
                  <c:v>0.10591856472761188</c:v>
                </c:pt>
                <c:pt idx="2">
                  <c:v>8.6593359417339172E-2</c:v>
                </c:pt>
                <c:pt idx="3">
                  <c:v>9.5228024442150949E-2</c:v>
                </c:pt>
                <c:pt idx="4">
                  <c:v>0.15550620976162555</c:v>
                </c:pt>
                <c:pt idx="5">
                  <c:v>0.11792485702725902</c:v>
                </c:pt>
                <c:pt idx="6">
                  <c:v>0.11430652439591077</c:v>
                </c:pt>
                <c:pt idx="7">
                  <c:v>0.14382885287574318</c:v>
                </c:pt>
                <c:pt idx="8">
                  <c:v>0.43102060933306602</c:v>
                </c:pt>
                <c:pt idx="9">
                  <c:v>0.22869527987480651</c:v>
                </c:pt>
                <c:pt idx="10">
                  <c:v>0.15123000184524335</c:v>
                </c:pt>
                <c:pt idx="11">
                  <c:v>0.23108008361282051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9-4917-9A57-1C9EC4803504}"/>
            </c:ext>
          </c:extLst>
        </c:ser>
        <c:ser>
          <c:idx val="2"/>
          <c:order val="2"/>
          <c:tx>
            <c:strRef>
              <c:f>'IO (jumps edited)'!$T$1</c:f>
              <c:strCache>
                <c:ptCount val="1"/>
                <c:pt idx="0">
                  <c:v>Syt7KO_P79_Syt7-36DF-RNRN</c:v>
                </c:pt>
              </c:strCache>
            </c:strRef>
          </c:tx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edited)'!$T$2:$T$13</c:f>
              <c:numCache>
                <c:formatCode>General</c:formatCode>
                <c:ptCount val="12"/>
                <c:pt idx="0">
                  <c:v>0.14366438046188373</c:v>
                </c:pt>
                <c:pt idx="1">
                  <c:v>0.18979817351858974</c:v>
                </c:pt>
                <c:pt idx="2">
                  <c:v>0.20509386828592183</c:v>
                </c:pt>
                <c:pt idx="3">
                  <c:v>0.20435374619982535</c:v>
                </c:pt>
                <c:pt idx="4">
                  <c:v>0.25418811197930646</c:v>
                </c:pt>
                <c:pt idx="5">
                  <c:v>0.43691407497469126</c:v>
                </c:pt>
                <c:pt idx="6">
                  <c:v>0.78156064682376025</c:v>
                </c:pt>
                <c:pt idx="7">
                  <c:v>0.6192286875319325</c:v>
                </c:pt>
                <c:pt idx="8">
                  <c:v>0.5999858602379825</c:v>
                </c:pt>
                <c:pt idx="9">
                  <c:v>0.51832657065240828</c:v>
                </c:pt>
                <c:pt idx="10">
                  <c:v>0.479840719555578</c:v>
                </c:pt>
                <c:pt idx="11">
                  <c:v>0.46388718411179047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9-4917-9A57-1C9EC4803504}"/>
            </c:ext>
          </c:extLst>
        </c:ser>
        <c:ser>
          <c:idx val="3"/>
          <c:order val="3"/>
          <c:tx>
            <c:strRef>
              <c:f>'IO (jumps edited)'!$U$1</c:f>
              <c:strCache>
                <c:ptCount val="1"/>
                <c:pt idx="0">
                  <c:v>Syt7KO_P84_Syt7-37BF-RN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edited)'!$U$2:$U$13</c:f>
              <c:numCache>
                <c:formatCode>General</c:formatCode>
                <c:ptCount val="12"/>
                <c:pt idx="0">
                  <c:v>0.38749091228219773</c:v>
                </c:pt>
                <c:pt idx="1">
                  <c:v>0.37400434037470426</c:v>
                </c:pt>
                <c:pt idx="2">
                  <c:v>0.83871396747633042</c:v>
                </c:pt>
                <c:pt idx="3">
                  <c:v>0.32844625478216</c:v>
                </c:pt>
                <c:pt idx="4">
                  <c:v>1.5735649011281156</c:v>
                </c:pt>
                <c:pt idx="5">
                  <c:v>0.62309388890795525</c:v>
                </c:pt>
                <c:pt idx="6">
                  <c:v>2.4612087690037048</c:v>
                </c:pt>
                <c:pt idx="7">
                  <c:v>3.1262426328857602</c:v>
                </c:pt>
                <c:pt idx="8">
                  <c:v>4.3242394527102306</c:v>
                </c:pt>
                <c:pt idx="9">
                  <c:v>3.7570679300154675</c:v>
                </c:pt>
                <c:pt idx="10">
                  <c:v>2.3146659894464725</c:v>
                </c:pt>
                <c:pt idx="11">
                  <c:v>3.8931653249594174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49-4917-9A57-1C9EC4803504}"/>
            </c:ext>
          </c:extLst>
        </c:ser>
        <c:ser>
          <c:idx val="4"/>
          <c:order val="4"/>
          <c:tx>
            <c:strRef>
              <c:f>'IO (jumps edited)'!$V$1</c:f>
              <c:strCache>
                <c:ptCount val="1"/>
                <c:pt idx="0">
                  <c:v>Syt7KO_P73_Syt7-39BF-RN</c:v>
                </c:pt>
              </c:strCache>
            </c:strRef>
          </c:tx>
          <c:spPr>
            <a:ln w="19050" cap="rnd">
              <a:solidFill>
                <a:schemeClr val="accent2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edited)'!$V$2:$V$13</c:f>
              <c:numCache>
                <c:formatCode>General</c:formatCode>
                <c:ptCount val="12"/>
                <c:pt idx="0">
                  <c:v>0.27729610051405973</c:v>
                </c:pt>
                <c:pt idx="1">
                  <c:v>0.58115410395764755</c:v>
                </c:pt>
                <c:pt idx="2">
                  <c:v>0.47745587031379699</c:v>
                </c:pt>
                <c:pt idx="3">
                  <c:v>0.61955786338429708</c:v>
                </c:pt>
                <c:pt idx="4">
                  <c:v>0.35533704150808598</c:v>
                </c:pt>
                <c:pt idx="5">
                  <c:v>0.78871492616762651</c:v>
                </c:pt>
                <c:pt idx="6">
                  <c:v>0.87645968053550227</c:v>
                </c:pt>
                <c:pt idx="7">
                  <c:v>0.74422588509402599</c:v>
                </c:pt>
                <c:pt idx="8">
                  <c:v>1.0235777500798084</c:v>
                </c:pt>
                <c:pt idx="9">
                  <c:v>0.887396686540323</c:v>
                </c:pt>
                <c:pt idx="10">
                  <c:v>1.5672328163227476</c:v>
                </c:pt>
                <c:pt idx="11">
                  <c:v>0.51100770864381573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49-4917-9A57-1C9EC4803504}"/>
            </c:ext>
          </c:extLst>
        </c:ser>
        <c:ser>
          <c:idx val="5"/>
          <c:order val="5"/>
          <c:tx>
            <c:strRef>
              <c:f>'IO (jumps edited)'!$W$1</c:f>
              <c:strCache>
                <c:ptCount val="1"/>
                <c:pt idx="0">
                  <c:v>Syt7KO_P73_Syt7-39BF-RNRN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edited)'!$W$2:$W$13</c:f>
              <c:numCache>
                <c:formatCode>General</c:formatCode>
                <c:ptCount val="12"/>
                <c:pt idx="0">
                  <c:v>0.45237418951079028</c:v>
                </c:pt>
                <c:pt idx="1">
                  <c:v>0.28765766397082776</c:v>
                </c:pt>
                <c:pt idx="2">
                  <c:v>0.29522333064877049</c:v>
                </c:pt>
                <c:pt idx="3">
                  <c:v>0.47490653733457966</c:v>
                </c:pt>
                <c:pt idx="4">
                  <c:v>0.59858788245264072</c:v>
                </c:pt>
                <c:pt idx="5">
                  <c:v>0.5975189322707064</c:v>
                </c:pt>
                <c:pt idx="6">
                  <c:v>0.98961479014622522</c:v>
                </c:pt>
                <c:pt idx="7">
                  <c:v>0.84019390295422292</c:v>
                </c:pt>
                <c:pt idx="8">
                  <c:v>1.1447095813820769</c:v>
                </c:pt>
                <c:pt idx="9">
                  <c:v>1.2112377073999219</c:v>
                </c:pt>
                <c:pt idx="10">
                  <c:v>2.071004419165809</c:v>
                </c:pt>
                <c:pt idx="11">
                  <c:v>1.5072023150484983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49-4917-9A57-1C9EC4803504}"/>
            </c:ext>
          </c:extLst>
        </c:ser>
        <c:ser>
          <c:idx val="6"/>
          <c:order val="6"/>
          <c:tx>
            <c:strRef>
              <c:f>'IO (jumps edited)'!$X$1</c:f>
              <c:strCache>
                <c:ptCount val="1"/>
                <c:pt idx="0">
                  <c:v>Syt7KO_P63_Syt7-37CM-RNLN</c:v>
                </c:pt>
              </c:strCache>
            </c:strRef>
          </c:tx>
          <c:spPr>
            <a:ln w="19050" cap="rnd">
              <a:solidFill>
                <a:schemeClr val="accent2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edited)'!$X$2:$X$13</c:f>
              <c:numCache>
                <c:formatCode>General</c:formatCode>
                <c:ptCount val="12"/>
                <c:pt idx="0">
                  <c:v>9.0458400641132267E-2</c:v>
                </c:pt>
                <c:pt idx="1">
                  <c:v>0.1299311516509041</c:v>
                </c:pt>
                <c:pt idx="2">
                  <c:v>0.29851268692285809</c:v>
                </c:pt>
                <c:pt idx="3">
                  <c:v>0.27811844377690931</c:v>
                </c:pt>
                <c:pt idx="4">
                  <c:v>0.59949252204234715</c:v>
                </c:pt>
                <c:pt idx="5">
                  <c:v>0.372688609369558</c:v>
                </c:pt>
                <c:pt idx="6">
                  <c:v>1.0325413542561697</c:v>
                </c:pt>
                <c:pt idx="7">
                  <c:v>0.91889275564265327</c:v>
                </c:pt>
                <c:pt idx="8">
                  <c:v>1.2420758978713573</c:v>
                </c:pt>
                <c:pt idx="9">
                  <c:v>0.90754453101217403</c:v>
                </c:pt>
                <c:pt idx="10">
                  <c:v>0.93163915316396273</c:v>
                </c:pt>
                <c:pt idx="11">
                  <c:v>1.0471795565031201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49-4917-9A57-1C9EC4803504}"/>
            </c:ext>
          </c:extLst>
        </c:ser>
        <c:ser>
          <c:idx val="7"/>
          <c:order val="7"/>
          <c:tx>
            <c:strRef>
              <c:f>'IO (jumps edited)'!$Y$1</c:f>
              <c:strCache>
                <c:ptCount val="1"/>
                <c:pt idx="0">
                  <c:v>Cage6_Rn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edited)'!$Y$2:$Y$13</c:f>
              <c:numCache>
                <c:formatCode>General</c:formatCode>
                <c:ptCount val="12"/>
                <c:pt idx="0">
                  <c:v>0.32170293149172668</c:v>
                </c:pt>
                <c:pt idx="1">
                  <c:v>0.35821523384901177</c:v>
                </c:pt>
                <c:pt idx="2">
                  <c:v>0.40920087020041773</c:v>
                </c:pt>
                <c:pt idx="3">
                  <c:v>0.32063387706475299</c:v>
                </c:pt>
                <c:pt idx="4">
                  <c:v>0.84389476269795449</c:v>
                </c:pt>
                <c:pt idx="5">
                  <c:v>0.36183362743457054</c:v>
                </c:pt>
                <c:pt idx="6">
                  <c:v>1.1776038148408545</c:v>
                </c:pt>
                <c:pt idx="7">
                  <c:v>2.2595705403824198</c:v>
                </c:pt>
                <c:pt idx="8">
                  <c:v>1.3960199265785649</c:v>
                </c:pt>
                <c:pt idx="9">
                  <c:v>2.1250340273621711</c:v>
                </c:pt>
                <c:pt idx="10">
                  <c:v>1.5662465742113207</c:v>
                </c:pt>
                <c:pt idx="11">
                  <c:v>2.162203366955195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49-4917-9A57-1C9EC4803504}"/>
            </c:ext>
          </c:extLst>
        </c:ser>
        <c:ser>
          <c:idx val="8"/>
          <c:order val="8"/>
          <c:tx>
            <c:strRef>
              <c:f>'IO (jumps edited)'!$Z$1</c:f>
              <c:strCache>
                <c:ptCount val="1"/>
                <c:pt idx="0">
                  <c:v>Cage6_Ln</c:v>
                </c:pt>
              </c:strCache>
            </c:strRef>
          </c:tx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edited)'!$Z$2:$Z$13</c:f>
              <c:numCache>
                <c:formatCode>General</c:formatCode>
                <c:ptCount val="12"/>
                <c:pt idx="0">
                  <c:v>1.188705612335444</c:v>
                </c:pt>
                <c:pt idx="1">
                  <c:v>1.1776858492400581</c:v>
                </c:pt>
                <c:pt idx="2">
                  <c:v>1.1173258597078672</c:v>
                </c:pt>
                <c:pt idx="3">
                  <c:v>0.535349279011191</c:v>
                </c:pt>
                <c:pt idx="4">
                  <c:v>1.2120601679936285</c:v>
                </c:pt>
                <c:pt idx="5">
                  <c:v>1.1728344769147021</c:v>
                </c:pt>
                <c:pt idx="6">
                  <c:v>1.0469323356513582</c:v>
                </c:pt>
                <c:pt idx="7">
                  <c:v>1.1738208894565207</c:v>
                </c:pt>
                <c:pt idx="8">
                  <c:v>1.7310440836229348</c:v>
                </c:pt>
                <c:pt idx="9">
                  <c:v>1.5089279498829706</c:v>
                </c:pt>
                <c:pt idx="10">
                  <c:v>1.6123798175423973</c:v>
                </c:pt>
                <c:pt idx="11">
                  <c:v>2.4518339785279601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49-4917-9A57-1C9EC4803504}"/>
            </c:ext>
          </c:extLst>
        </c:ser>
        <c:ser>
          <c:idx val="9"/>
          <c:order val="9"/>
          <c:tx>
            <c:strRef>
              <c:f>'IO (jumps edited)'!$AA$1</c:f>
              <c:strCache>
                <c:ptCount val="1"/>
                <c:pt idx="0">
                  <c:v>Cage7_RnLn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edited)'!$AA$2:$AA$13</c:f>
              <c:numCache>
                <c:formatCode>General</c:formatCode>
                <c:ptCount val="12"/>
                <c:pt idx="0">
                  <c:v>0.40031954099509848</c:v>
                </c:pt>
                <c:pt idx="1">
                  <c:v>0.33814998293412024</c:v>
                </c:pt>
                <c:pt idx="2">
                  <c:v>0.37375769769130479</c:v>
                </c:pt>
                <c:pt idx="3">
                  <c:v>0.7878927392470555</c:v>
                </c:pt>
                <c:pt idx="4">
                  <c:v>0.4078851429254558</c:v>
                </c:pt>
                <c:pt idx="5">
                  <c:v>0.42071382332466051</c:v>
                </c:pt>
                <c:pt idx="6">
                  <c:v>0.6208735749178923</c:v>
                </c:pt>
                <c:pt idx="7">
                  <c:v>0.77679084159591016</c:v>
                </c:pt>
                <c:pt idx="8">
                  <c:v>0.96848057655362785</c:v>
                </c:pt>
                <c:pt idx="9">
                  <c:v>1.2447080003540092</c:v>
                </c:pt>
                <c:pt idx="10">
                  <c:v>1.3833560998577685</c:v>
                </c:pt>
                <c:pt idx="11">
                  <c:v>0.91659058817504724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49-4917-9A57-1C9EC4803504}"/>
            </c:ext>
          </c:extLst>
        </c:ser>
        <c:ser>
          <c:idx val="10"/>
          <c:order val="10"/>
          <c:tx>
            <c:strRef>
              <c:f>'IO (jumps edited)'!$AB$1</c:f>
              <c:strCache>
                <c:ptCount val="1"/>
                <c:pt idx="0">
                  <c:v>Cage7_Rn</c:v>
                </c:pt>
              </c:strCache>
            </c:strRef>
          </c:tx>
          <c:spPr>
            <a:ln w="19050" cap="rnd">
              <a:solidFill>
                <a:schemeClr val="accent2">
                  <a:tint val="4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'IO (jumps edited)'!$Q$2:$Q$13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edited)'!$AB$2:$AB$13</c:f>
              <c:numCache>
                <c:formatCode>General</c:formatCode>
                <c:ptCount val="12"/>
                <c:pt idx="0">
                  <c:v>0.64529734302433073</c:v>
                </c:pt>
                <c:pt idx="1">
                  <c:v>0.73838720934950475</c:v>
                </c:pt>
                <c:pt idx="2">
                  <c:v>0.84529241621152318</c:v>
                </c:pt>
                <c:pt idx="3">
                  <c:v>0.98673662977131893</c:v>
                </c:pt>
                <c:pt idx="4">
                  <c:v>1.1100069716862488</c:v>
                </c:pt>
                <c:pt idx="5">
                  <c:v>0.61281453377832673</c:v>
                </c:pt>
                <c:pt idx="6">
                  <c:v>0.51158335829274348</c:v>
                </c:pt>
                <c:pt idx="7">
                  <c:v>1.1660090532766121</c:v>
                </c:pt>
                <c:pt idx="8">
                  <c:v>0.72366738020315846</c:v>
                </c:pt>
                <c:pt idx="9">
                  <c:v>0.91675484999478773</c:v>
                </c:pt>
                <c:pt idx="10">
                  <c:v>1.3015318840644374</c:v>
                </c:pt>
                <c:pt idx="11">
                  <c:v>1.0609949781882033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49-4917-9A57-1C9EC4803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07904"/>
        <c:axId val="180395808"/>
      </c:lineChart>
      <c:catAx>
        <c:axId val="2038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5808"/>
        <c:crosses val="autoZero"/>
        <c:auto val="1"/>
        <c:lblAlgn val="ctr"/>
        <c:lblOffset val="100"/>
        <c:noMultiLvlLbl val="0"/>
      </c:catAx>
      <c:valAx>
        <c:axId val="18039580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IO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 (jumps edited)'!$A$1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'IO (jumps edited)'!$M$2:$M$13</c:f>
                <c:numCache>
                  <c:formatCode>General</c:formatCode>
                  <c:ptCount val="12"/>
                  <c:pt idx="0">
                    <c:v>3.2394106448396472E-2</c:v>
                  </c:pt>
                  <c:pt idx="1">
                    <c:v>4.6908042564114148E-2</c:v>
                  </c:pt>
                  <c:pt idx="2">
                    <c:v>4.9104902678837666E-2</c:v>
                  </c:pt>
                  <c:pt idx="3">
                    <c:v>7.5213629700473364E-2</c:v>
                  </c:pt>
                  <c:pt idx="4">
                    <c:v>0.24271255395254168</c:v>
                  </c:pt>
                  <c:pt idx="5">
                    <c:v>0.16597368825186123</c:v>
                  </c:pt>
                  <c:pt idx="6">
                    <c:v>0.21394151606416054</c:v>
                  </c:pt>
                  <c:pt idx="7">
                    <c:v>0.5027262339233608</c:v>
                  </c:pt>
                  <c:pt idx="8">
                    <c:v>0.38374831409358917</c:v>
                  </c:pt>
                  <c:pt idx="9">
                    <c:v>0.20690467566949564</c:v>
                  </c:pt>
                  <c:pt idx="10">
                    <c:v>0.44883007120697416</c:v>
                  </c:pt>
                  <c:pt idx="11">
                    <c:v>0.32495445992817673</c:v>
                  </c:pt>
                </c:numCache>
              </c:numRef>
            </c:plus>
            <c:minus>
              <c:numRef>
                <c:f>'IO (jumps edited)'!$M$2:$M$13</c:f>
                <c:numCache>
                  <c:formatCode>General</c:formatCode>
                  <c:ptCount val="12"/>
                  <c:pt idx="0">
                    <c:v>3.2394106448396472E-2</c:v>
                  </c:pt>
                  <c:pt idx="1">
                    <c:v>4.6908042564114148E-2</c:v>
                  </c:pt>
                  <c:pt idx="2">
                    <c:v>4.9104902678837666E-2</c:v>
                  </c:pt>
                  <c:pt idx="3">
                    <c:v>7.5213629700473364E-2</c:v>
                  </c:pt>
                  <c:pt idx="4">
                    <c:v>0.24271255395254168</c:v>
                  </c:pt>
                  <c:pt idx="5">
                    <c:v>0.16597368825186123</c:v>
                  </c:pt>
                  <c:pt idx="6">
                    <c:v>0.21394151606416054</c:v>
                  </c:pt>
                  <c:pt idx="7">
                    <c:v>0.5027262339233608</c:v>
                  </c:pt>
                  <c:pt idx="8">
                    <c:v>0.38374831409358917</c:v>
                  </c:pt>
                  <c:pt idx="9">
                    <c:v>0.20690467566949564</c:v>
                  </c:pt>
                  <c:pt idx="10">
                    <c:v>0.44883007120697416</c:v>
                  </c:pt>
                  <c:pt idx="11">
                    <c:v>0.32495445992817673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'IO (jumps edited)'!$A$2:$A$13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edited)'!$L$2:$L$13</c:f>
              <c:numCache>
                <c:formatCode>General</c:formatCode>
                <c:ptCount val="12"/>
                <c:pt idx="0">
                  <c:v>0.19363579405097361</c:v>
                </c:pt>
                <c:pt idx="1">
                  <c:v>0.25770593169013023</c:v>
                </c:pt>
                <c:pt idx="2">
                  <c:v>0.23607815879332505</c:v>
                </c:pt>
                <c:pt idx="3">
                  <c:v>0.29629239012928854</c:v>
                </c:pt>
                <c:pt idx="4">
                  <c:v>0.65537610707911087</c:v>
                </c:pt>
                <c:pt idx="5">
                  <c:v>0.93267202211495692</c:v>
                </c:pt>
                <c:pt idx="6">
                  <c:v>0.79045124386701593</c:v>
                </c:pt>
                <c:pt idx="7">
                  <c:v>1.9562511260422477</c:v>
                </c:pt>
                <c:pt idx="8">
                  <c:v>1.7505460714560854</c:v>
                </c:pt>
                <c:pt idx="9">
                  <c:v>1.3797928820399048</c:v>
                </c:pt>
                <c:pt idx="10">
                  <c:v>1.3141327434147509</c:v>
                </c:pt>
                <c:pt idx="11">
                  <c:v>1.3579452858105956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7-4DC8-A0D6-3F06319EC4C2}"/>
            </c:ext>
          </c:extLst>
        </c:ser>
        <c:ser>
          <c:idx val="1"/>
          <c:order val="1"/>
          <c:tx>
            <c:v>Syt7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'IO (jumps edited)'!$AE$2:$AE$13</c:f>
                <c:numCache>
                  <c:formatCode>General</c:formatCode>
                  <c:ptCount val="12"/>
                  <c:pt idx="0">
                    <c:v>9.2235903519295073E-2</c:v>
                  </c:pt>
                  <c:pt idx="1">
                    <c:v>9.6207363244681043E-2</c:v>
                  </c:pt>
                  <c:pt idx="2">
                    <c:v>9.7073587704336953E-2</c:v>
                  </c:pt>
                  <c:pt idx="3">
                    <c:v>7.9074974809262469E-2</c:v>
                  </c:pt>
                  <c:pt idx="4">
                    <c:v>0.1352658970075992</c:v>
                  </c:pt>
                  <c:pt idx="5">
                    <c:v>9.2423497263804708E-2</c:v>
                  </c:pt>
                  <c:pt idx="6">
                    <c:v>0.18368806735148932</c:v>
                  </c:pt>
                  <c:pt idx="7">
                    <c:v>0.28243518268928858</c:v>
                  </c:pt>
                  <c:pt idx="8">
                    <c:v>0.38399862045390237</c:v>
                  </c:pt>
                  <c:pt idx="9">
                    <c:v>0.28966993455472417</c:v>
                  </c:pt>
                  <c:pt idx="10">
                    <c:v>0.190511328088906</c:v>
                  </c:pt>
                  <c:pt idx="11">
                    <c:v>0.32423356994709029</c:v>
                  </c:pt>
                </c:numCache>
              </c:numRef>
            </c:plus>
            <c:minus>
              <c:numRef>
                <c:f>'IO (jumps edited)'!$AE$2:$AE$13</c:f>
                <c:numCache>
                  <c:formatCode>General</c:formatCode>
                  <c:ptCount val="12"/>
                  <c:pt idx="0">
                    <c:v>9.2235903519295073E-2</c:v>
                  </c:pt>
                  <c:pt idx="1">
                    <c:v>9.6207363244681043E-2</c:v>
                  </c:pt>
                  <c:pt idx="2">
                    <c:v>9.7073587704336953E-2</c:v>
                  </c:pt>
                  <c:pt idx="3">
                    <c:v>7.9074974809262469E-2</c:v>
                  </c:pt>
                  <c:pt idx="4">
                    <c:v>0.1352658970075992</c:v>
                  </c:pt>
                  <c:pt idx="5">
                    <c:v>9.2423497263804708E-2</c:v>
                  </c:pt>
                  <c:pt idx="6">
                    <c:v>0.18368806735148932</c:v>
                  </c:pt>
                  <c:pt idx="7">
                    <c:v>0.28243518268928858</c:v>
                  </c:pt>
                  <c:pt idx="8">
                    <c:v>0.38399862045390237</c:v>
                  </c:pt>
                  <c:pt idx="9">
                    <c:v>0.28966993455472417</c:v>
                  </c:pt>
                  <c:pt idx="10">
                    <c:v>0.190511328088906</c:v>
                  </c:pt>
                  <c:pt idx="11">
                    <c:v>0.32423356994709029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'IO (jumps edited)'!$Q$2:$Q$13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edited)'!$AD$2:$AD$13</c:f>
              <c:numCache>
                <c:formatCode>General</c:formatCode>
                <c:ptCount val="12"/>
                <c:pt idx="0">
                  <c:v>0.40257724878153778</c:v>
                </c:pt>
                <c:pt idx="1">
                  <c:v>0.40646469318415207</c:v>
                </c:pt>
                <c:pt idx="2">
                  <c:v>0.4720134286644358</c:v>
                </c:pt>
                <c:pt idx="3">
                  <c:v>0.45759241375537446</c:v>
                </c:pt>
                <c:pt idx="4">
                  <c:v>0.68408231172034384</c:v>
                </c:pt>
                <c:pt idx="5">
                  <c:v>0.59316041536891417</c:v>
                </c:pt>
                <c:pt idx="6">
                  <c:v>1.0157730966810217</c:v>
                </c:pt>
                <c:pt idx="7">
                  <c:v>1.3082007282572017</c:v>
                </c:pt>
                <c:pt idx="8">
                  <c:v>1.574270580766592</c:v>
                </c:pt>
                <c:pt idx="9">
                  <c:v>1.3769865402669021</c:v>
                </c:pt>
                <c:pt idx="10">
                  <c:v>1.3294246094028201</c:v>
                </c:pt>
                <c:pt idx="11">
                  <c:v>1.4613520528729571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7-4DC8-A0D6-3F06319EC4C2}"/>
            </c:ext>
          </c:extLst>
        </c:ser>
        <c:ser>
          <c:idx val="2"/>
          <c:order val="2"/>
          <c:tx>
            <c:v>Syt3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'IO (jumps edited)'!$AU$2:$AU$13</c:f>
                <c:numCache>
                  <c:formatCode>General</c:formatCode>
                  <c:ptCount val="12"/>
                  <c:pt idx="0">
                    <c:v>5.0026738235544849E-2</c:v>
                  </c:pt>
                  <c:pt idx="1">
                    <c:v>0.15187395852380084</c:v>
                  </c:pt>
                  <c:pt idx="2">
                    <c:v>7.0051260477118918E-2</c:v>
                  </c:pt>
                  <c:pt idx="3">
                    <c:v>0.23946482926858523</c:v>
                  </c:pt>
                  <c:pt idx="4">
                    <c:v>0.33590940781085549</c:v>
                  </c:pt>
                  <c:pt idx="5">
                    <c:v>0.17614547806778161</c:v>
                  </c:pt>
                  <c:pt idx="6">
                    <c:v>0.4702495547758973</c:v>
                  </c:pt>
                  <c:pt idx="7">
                    <c:v>0.50908569363735612</c:v>
                  </c:pt>
                  <c:pt idx="8">
                    <c:v>0.53269470593802704</c:v>
                  </c:pt>
                  <c:pt idx="9">
                    <c:v>0.44480114452772157</c:v>
                  </c:pt>
                  <c:pt idx="10">
                    <c:v>0.45146629428071772</c:v>
                  </c:pt>
                  <c:pt idx="11">
                    <c:v>0.41545395549366643</c:v>
                  </c:pt>
                </c:numCache>
              </c:numRef>
            </c:plus>
            <c:minus>
              <c:numRef>
                <c:f>'IO (jumps edited)'!$AU$2:$AU$13</c:f>
                <c:numCache>
                  <c:formatCode>General</c:formatCode>
                  <c:ptCount val="12"/>
                  <c:pt idx="0">
                    <c:v>5.0026738235544849E-2</c:v>
                  </c:pt>
                  <c:pt idx="1">
                    <c:v>0.15187395852380084</c:v>
                  </c:pt>
                  <c:pt idx="2">
                    <c:v>7.0051260477118918E-2</c:v>
                  </c:pt>
                  <c:pt idx="3">
                    <c:v>0.23946482926858523</c:v>
                  </c:pt>
                  <c:pt idx="4">
                    <c:v>0.33590940781085549</c:v>
                  </c:pt>
                  <c:pt idx="5">
                    <c:v>0.17614547806778161</c:v>
                  </c:pt>
                  <c:pt idx="6">
                    <c:v>0.4702495547758973</c:v>
                  </c:pt>
                  <c:pt idx="7">
                    <c:v>0.50908569363735612</c:v>
                  </c:pt>
                  <c:pt idx="8">
                    <c:v>0.53269470593802704</c:v>
                  </c:pt>
                  <c:pt idx="9">
                    <c:v>0.44480114452772157</c:v>
                  </c:pt>
                  <c:pt idx="10">
                    <c:v>0.45146629428071772</c:v>
                  </c:pt>
                  <c:pt idx="11">
                    <c:v>0.41545395549366643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'IO (jumps edited)'!$AI$2:$AI$13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'IO (jumps edited)'!$AT$2:$AT$13</c:f>
              <c:numCache>
                <c:formatCode>General</c:formatCode>
                <c:ptCount val="12"/>
                <c:pt idx="0">
                  <c:v>0.33039550569409126</c:v>
                </c:pt>
                <c:pt idx="1">
                  <c:v>0.50347873405143229</c:v>
                </c:pt>
                <c:pt idx="2">
                  <c:v>0.37481452587583886</c:v>
                </c:pt>
                <c:pt idx="3">
                  <c:v>0.72245820746208855</c:v>
                </c:pt>
                <c:pt idx="4">
                  <c:v>0.99955324750291696</c:v>
                </c:pt>
                <c:pt idx="5">
                  <c:v>0.80665746947766293</c:v>
                </c:pt>
                <c:pt idx="6">
                  <c:v>1.5086006229597351</c:v>
                </c:pt>
                <c:pt idx="7">
                  <c:v>2.0713460072611634</c:v>
                </c:pt>
                <c:pt idx="8">
                  <c:v>2.682934168705291</c:v>
                </c:pt>
                <c:pt idx="9">
                  <c:v>2.1642104419656358</c:v>
                </c:pt>
                <c:pt idx="10">
                  <c:v>2.2268736797860353</c:v>
                </c:pt>
                <c:pt idx="11">
                  <c:v>2.6448070118311038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7-4DC8-A0D6-3F06319E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254384"/>
        <c:axId val="180592944"/>
      </c:lineChart>
      <c:catAx>
        <c:axId val="3642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Sound</a:t>
                </a:r>
                <a:r>
                  <a:rPr lang="en-US" baseline="0"/>
                  <a:t> level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2944"/>
        <c:crosses val="autoZero"/>
        <c:auto val="1"/>
        <c:lblAlgn val="ctr"/>
        <c:lblOffset val="100"/>
        <c:noMultiLvlLbl val="0"/>
      </c:catAx>
      <c:valAx>
        <c:axId val="1805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Startle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PPI,</a:t>
            </a:r>
            <a:r>
              <a:rPr lang="en-US" baseline="0"/>
              <a:t> normalized to pulse alone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'PPI (jumps edited)'!$M$13:$M$17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5.6386121332973105E-2</c:v>
                  </c:pt>
                  <c:pt idx="2">
                    <c:v>6.1302433987377287E-2</c:v>
                  </c:pt>
                  <c:pt idx="3">
                    <c:v>6.1457962526096067E-2</c:v>
                  </c:pt>
                  <c:pt idx="4">
                    <c:v>7.1061800399302946E-2</c:v>
                  </c:pt>
                </c:numCache>
              </c:numRef>
            </c:plus>
            <c:minus>
              <c:numRef>
                <c:f>'PPI (jumps edited)'!$M$13:$M$17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5.6386121332973105E-2</c:v>
                  </c:pt>
                  <c:pt idx="2">
                    <c:v>6.1302433987377287E-2</c:v>
                  </c:pt>
                  <c:pt idx="3">
                    <c:v>6.1457962526096067E-2</c:v>
                  </c:pt>
                  <c:pt idx="4">
                    <c:v>7.1061800399302946E-2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'PPI (jumps edited)'!$A$13:$A$17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'PPI (jumps edited)'!$L$13:$L$17</c:f>
              <c:numCache>
                <c:formatCode>General</c:formatCode>
                <c:ptCount val="5"/>
                <c:pt idx="0">
                  <c:v>1</c:v>
                </c:pt>
                <c:pt idx="1">
                  <c:v>0.31782585262485569</c:v>
                </c:pt>
                <c:pt idx="2">
                  <c:v>0.3384161856070893</c:v>
                </c:pt>
                <c:pt idx="3">
                  <c:v>0.44635609418729594</c:v>
                </c:pt>
                <c:pt idx="4">
                  <c:v>0.57985432695517958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6-43CA-86CE-C85089851DE7}"/>
            </c:ext>
          </c:extLst>
        </c:ser>
        <c:ser>
          <c:idx val="1"/>
          <c:order val="1"/>
          <c:tx>
            <c:v>Syt7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'PPI (jumps edited)'!$AC$13:$AC$17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8.7760548341210914E-2</c:v>
                  </c:pt>
                  <c:pt idx="2">
                    <c:v>7.7662479152881908E-2</c:v>
                  </c:pt>
                  <c:pt idx="3">
                    <c:v>0.12870884622351017</c:v>
                  </c:pt>
                  <c:pt idx="4">
                    <c:v>0.10337157474487028</c:v>
                  </c:pt>
                </c:numCache>
              </c:numRef>
            </c:plus>
            <c:minus>
              <c:numRef>
                <c:f>'PPI (jumps edited)'!$AC$13:$AC$17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8.7760548341210914E-2</c:v>
                  </c:pt>
                  <c:pt idx="2">
                    <c:v>7.7662479152881908E-2</c:v>
                  </c:pt>
                  <c:pt idx="3">
                    <c:v>0.12870884622351017</c:v>
                  </c:pt>
                  <c:pt idx="4">
                    <c:v>0.10337157474487028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'PPI (jumps edited)'!$O$13:$O$17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'PPI (jumps edited)'!$AB$13:$AB$17</c:f>
              <c:numCache>
                <c:formatCode>General</c:formatCode>
                <c:ptCount val="5"/>
                <c:pt idx="0">
                  <c:v>1</c:v>
                </c:pt>
                <c:pt idx="1">
                  <c:v>0.81349408693477865</c:v>
                </c:pt>
                <c:pt idx="2">
                  <c:v>0.71731753823244626</c:v>
                </c:pt>
                <c:pt idx="3">
                  <c:v>0.78622297864131874</c:v>
                </c:pt>
                <c:pt idx="4">
                  <c:v>0.92059894495183336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6-43CA-86CE-C85089851DE7}"/>
            </c:ext>
          </c:extLst>
        </c:ser>
        <c:ser>
          <c:idx val="2"/>
          <c:order val="2"/>
          <c:tx>
            <c:v>Syt3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'PPI (jumps edited)'!$AR$13:$AR$17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0.11799496582662715</c:v>
                  </c:pt>
                  <c:pt idx="2">
                    <c:v>0.14582637315891073</c:v>
                  </c:pt>
                  <c:pt idx="3">
                    <c:v>0.1366574045692982</c:v>
                  </c:pt>
                  <c:pt idx="4">
                    <c:v>0.12062809187901606</c:v>
                  </c:pt>
                </c:numCache>
              </c:numRef>
            </c:plus>
            <c:minus>
              <c:numRef>
                <c:f>'PPI (jumps edited)'!$AR$13:$AR$17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0.11799496582662715</c:v>
                  </c:pt>
                  <c:pt idx="2">
                    <c:v>0.14582637315891073</c:v>
                  </c:pt>
                  <c:pt idx="3">
                    <c:v>0.1366574045692982</c:v>
                  </c:pt>
                  <c:pt idx="4">
                    <c:v>0.12062809187901606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'PPI (jumps edited)'!$AE$13:$AE$17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'PPI (jumps edited)'!$AQ$13:$AQ$17</c:f>
              <c:numCache>
                <c:formatCode>General</c:formatCode>
                <c:ptCount val="5"/>
                <c:pt idx="0">
                  <c:v>1</c:v>
                </c:pt>
                <c:pt idx="1">
                  <c:v>0.44721554348263642</c:v>
                </c:pt>
                <c:pt idx="2">
                  <c:v>0.61031925309148216</c:v>
                </c:pt>
                <c:pt idx="3">
                  <c:v>0.63869670267006795</c:v>
                </c:pt>
                <c:pt idx="4">
                  <c:v>0.80801151425838902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6-43CA-86CE-C8508985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27904"/>
        <c:axId val="198502784"/>
      </c:lineChart>
      <c:catAx>
        <c:axId val="2880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2784"/>
        <c:crosses val="autoZero"/>
        <c:auto val="1"/>
        <c:lblAlgn val="ctr"/>
        <c:lblOffset val="100"/>
        <c:noMultiLvlLbl val="1"/>
      </c:catAx>
      <c:valAx>
        <c:axId val="1985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Startle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Syt3</a:t>
            </a:r>
            <a:r>
              <a:rPr lang="en-US" baseline="0"/>
              <a:t> raw 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IO!$AJ$1</c:f>
              <c:strCache>
                <c:ptCount val="1"/>
                <c:pt idx="0">
                  <c:v>Syt3KO_P84_Syt3-29BM-RN</c:v>
                </c:pt>
              </c:strCache>
            </c:strRef>
          </c:tx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IO!$AJ$2:$AJ$13</c:f>
              <c:numCache>
                <c:formatCode>General</c:formatCode>
                <c:ptCount val="12"/>
                <c:pt idx="0">
                  <c:v>0.18165691939261489</c:v>
                </c:pt>
                <c:pt idx="1">
                  <c:v>0.438805484716561</c:v>
                </c:pt>
                <c:pt idx="2">
                  <c:v>0.52449424569530878</c:v>
                </c:pt>
                <c:pt idx="3">
                  <c:v>0.55442764376691545</c:v>
                </c:pt>
                <c:pt idx="4">
                  <c:v>1.0822114574747912</c:v>
                </c:pt>
                <c:pt idx="5">
                  <c:v>0.48822868744326481</c:v>
                </c:pt>
                <c:pt idx="6">
                  <c:v>0.56832542887438853</c:v>
                </c:pt>
                <c:pt idx="7">
                  <c:v>5.0058061453337146</c:v>
                </c:pt>
                <c:pt idx="8">
                  <c:v>5.2811252382723124</c:v>
                </c:pt>
                <c:pt idx="9">
                  <c:v>6.5986268868404867</c:v>
                </c:pt>
                <c:pt idx="10">
                  <c:v>3.3989337381038034</c:v>
                </c:pt>
                <c:pt idx="11">
                  <c:v>7.1833847995969027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C-4A4A-860D-6AD4E93696E5}"/>
            </c:ext>
          </c:extLst>
        </c:ser>
        <c:ser>
          <c:idx val="1"/>
          <c:order val="1"/>
          <c:tx>
            <c:strRef>
              <c:f>IO!$AK$1</c:f>
              <c:strCache>
                <c:ptCount val="1"/>
                <c:pt idx="0">
                  <c:v>Syt3KO_P93_Syt3-31AF-LN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IO!$AK$2:$AK$13</c:f>
              <c:numCache>
                <c:formatCode>General</c:formatCode>
                <c:ptCount val="12"/>
                <c:pt idx="0">
                  <c:v>0.12181731148926893</c:v>
                </c:pt>
                <c:pt idx="1">
                  <c:v>0.1042738685853082</c:v>
                </c:pt>
                <c:pt idx="2">
                  <c:v>0.11501922614516542</c:v>
                </c:pt>
                <c:pt idx="3">
                  <c:v>0.32192227706778737</c:v>
                </c:pt>
                <c:pt idx="4">
                  <c:v>0.25054235966118665</c:v>
                </c:pt>
                <c:pt idx="5">
                  <c:v>0.57915298764755629</c:v>
                </c:pt>
                <c:pt idx="6">
                  <c:v>0.39001278222194435</c:v>
                </c:pt>
                <c:pt idx="7">
                  <c:v>0.44571320181439861</c:v>
                </c:pt>
                <c:pt idx="8">
                  <c:v>0.44911226263325305</c:v>
                </c:pt>
                <c:pt idx="9">
                  <c:v>0.69384338407352908</c:v>
                </c:pt>
                <c:pt idx="10">
                  <c:v>0.82805047730278936</c:v>
                </c:pt>
                <c:pt idx="11">
                  <c:v>1.5183852727491647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C-4A4A-860D-6AD4E93696E5}"/>
            </c:ext>
          </c:extLst>
        </c:ser>
        <c:ser>
          <c:idx val="2"/>
          <c:order val="2"/>
          <c:tx>
            <c:strRef>
              <c:f>IO!$AL$1</c:f>
              <c:strCache>
                <c:ptCount val="1"/>
                <c:pt idx="0">
                  <c:v>Syt3KO_P72-Syt3-34BF-RN</c:v>
                </c:pt>
              </c:strCache>
            </c:strRef>
          </c:tx>
          <c:spPr>
            <a:ln w="19050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IO!$AL$2:$AL$13</c:f>
              <c:numCache>
                <c:formatCode>General</c:formatCode>
                <c:ptCount val="12"/>
                <c:pt idx="0">
                  <c:v>0.44612447100748392</c:v>
                </c:pt>
                <c:pt idx="1">
                  <c:v>1.6641884022490696</c:v>
                </c:pt>
                <c:pt idx="2">
                  <c:v>0.81938848097978834</c:v>
                </c:pt>
                <c:pt idx="3">
                  <c:v>2.6104665548130002</c:v>
                </c:pt>
                <c:pt idx="4">
                  <c:v>3.3916967737217005</c:v>
                </c:pt>
                <c:pt idx="5">
                  <c:v>1.7612246500998006</c:v>
                </c:pt>
                <c:pt idx="6">
                  <c:v>5.2053909996822725</c:v>
                </c:pt>
                <c:pt idx="7">
                  <c:v>4.0400357351872964</c:v>
                </c:pt>
                <c:pt idx="8">
                  <c:v>3.3955623341564176</c:v>
                </c:pt>
                <c:pt idx="9">
                  <c:v>2.1864620892981126</c:v>
                </c:pt>
                <c:pt idx="10">
                  <c:v>6.6156452126380678</c:v>
                </c:pt>
                <c:pt idx="11">
                  <c:v>3.637002635981315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C-4A4A-860D-6AD4E93696E5}"/>
            </c:ext>
          </c:extLst>
        </c:ser>
        <c:ser>
          <c:idx val="3"/>
          <c:order val="3"/>
          <c:tx>
            <c:strRef>
              <c:f>IO!$AM$1</c:f>
              <c:strCache>
                <c:ptCount val="1"/>
                <c:pt idx="0">
                  <c:v>Syt3KO_P72-Syt3-34BM-RNLN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IO!$AM$2:$AM$13</c:f>
              <c:numCache>
                <c:formatCode>General</c:formatCode>
                <c:ptCount val="12"/>
                <c:pt idx="0">
                  <c:v>0.20122882467012826</c:v>
                </c:pt>
                <c:pt idx="1">
                  <c:v>0.26463192097705518</c:v>
                </c:pt>
                <c:pt idx="2">
                  <c:v>0.18543971028566658</c:v>
                </c:pt>
                <c:pt idx="3">
                  <c:v>0.37976083388563975</c:v>
                </c:pt>
                <c:pt idx="4">
                  <c:v>0.17310449037205322</c:v>
                </c:pt>
                <c:pt idx="5">
                  <c:v>0.44752235744859703</c:v>
                </c:pt>
                <c:pt idx="6">
                  <c:v>1.5652593630290781</c:v>
                </c:pt>
                <c:pt idx="7">
                  <c:v>1.6437122602029115</c:v>
                </c:pt>
                <c:pt idx="8">
                  <c:v>2.8354592379240224</c:v>
                </c:pt>
                <c:pt idx="9">
                  <c:v>1.8085090605712613</c:v>
                </c:pt>
                <c:pt idx="10">
                  <c:v>2.2510152422766252</c:v>
                </c:pt>
                <c:pt idx="11">
                  <c:v>1.4144405361366257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C-4A4A-860D-6AD4E93696E5}"/>
            </c:ext>
          </c:extLst>
        </c:ser>
        <c:ser>
          <c:idx val="4"/>
          <c:order val="4"/>
          <c:tx>
            <c:strRef>
              <c:f>IO!$AN$1</c:f>
              <c:strCache>
                <c:ptCount val="1"/>
                <c:pt idx="0">
                  <c:v>Syt3KO_P74-Syt3-30C1M-RN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IO!$AI$2:$AI$13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IO!$AN$2:$AN$13</c:f>
              <c:numCache>
                <c:formatCode>General</c:formatCode>
                <c:ptCount val="12"/>
                <c:pt idx="0">
                  <c:v>0.26504311677447501</c:v>
                </c:pt>
                <c:pt idx="1">
                  <c:v>0.4128192306108982</c:v>
                </c:pt>
                <c:pt idx="2">
                  <c:v>0.3311600001381545</c:v>
                </c:pt>
                <c:pt idx="3">
                  <c:v>0.30287117669527019</c:v>
                </c:pt>
                <c:pt idx="4">
                  <c:v>0.38675080656418104</c:v>
                </c:pt>
                <c:pt idx="5">
                  <c:v>1.5865586566317622</c:v>
                </c:pt>
                <c:pt idx="6">
                  <c:v>0.92571830424897517</c:v>
                </c:pt>
                <c:pt idx="7">
                  <c:v>0.9040082101032263</c:v>
                </c:pt>
                <c:pt idx="8">
                  <c:v>5.0687148827074564</c:v>
                </c:pt>
                <c:pt idx="9">
                  <c:v>3.2685063263342475</c:v>
                </c:pt>
                <c:pt idx="10">
                  <c:v>1.1151879238812503</c:v>
                </c:pt>
                <c:pt idx="11">
                  <c:v>2.1051308500826247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C-4A4A-860D-6AD4E93696E5}"/>
            </c:ext>
          </c:extLst>
        </c:ser>
        <c:ser>
          <c:idx val="5"/>
          <c:order val="5"/>
          <c:tx>
            <c:strRef>
              <c:f>IO!$AO$1</c:f>
              <c:strCache>
                <c:ptCount val="1"/>
                <c:pt idx="0">
                  <c:v>Syt3KO_P74-Syt3-30C2M-RNLN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IO!$AO$2:$AO$13</c:f>
              <c:numCache>
                <c:formatCode>General</c:formatCode>
                <c:ptCount val="12"/>
                <c:pt idx="0">
                  <c:v>0.41405272162370055</c:v>
                </c:pt>
                <c:pt idx="1">
                  <c:v>0.60311091107673032</c:v>
                </c:pt>
                <c:pt idx="2">
                  <c:v>0.35936658518815773</c:v>
                </c:pt>
                <c:pt idx="3">
                  <c:v>0.60574242015224677</c:v>
                </c:pt>
                <c:pt idx="4">
                  <c:v>0.97933617977552823</c:v>
                </c:pt>
                <c:pt idx="5">
                  <c:v>0.96724701641659649</c:v>
                </c:pt>
                <c:pt idx="6">
                  <c:v>2.0743778461290896</c:v>
                </c:pt>
                <c:pt idx="7">
                  <c:v>2.2622817498398939</c:v>
                </c:pt>
                <c:pt idx="8">
                  <c:v>1.4565449883654378</c:v>
                </c:pt>
                <c:pt idx="9">
                  <c:v>2.5927858044433503</c:v>
                </c:pt>
                <c:pt idx="10">
                  <c:v>1.3398531366703677</c:v>
                </c:pt>
                <c:pt idx="11">
                  <c:v>1.9787359511292382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2C-4A4A-860D-6AD4E93696E5}"/>
            </c:ext>
          </c:extLst>
        </c:ser>
        <c:ser>
          <c:idx val="6"/>
          <c:order val="6"/>
          <c:tx>
            <c:strRef>
              <c:f>IO!$AP$1</c:f>
              <c:strCache>
                <c:ptCount val="1"/>
                <c:pt idx="0">
                  <c:v>Syt3KO_P74-Syt3-30CF-RN</c:v>
                </c:pt>
              </c:strCache>
            </c:strRef>
          </c:tx>
          <c:spPr>
            <a:ln w="19050" cap="rnd">
              <a:solidFill>
                <a:schemeClr val="accent3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IO!$AP$2:$AP$13</c:f>
              <c:numCache>
                <c:formatCode>General</c:formatCode>
                <c:ptCount val="12"/>
                <c:pt idx="0">
                  <c:v>0.45854179358808822</c:v>
                </c:pt>
                <c:pt idx="1">
                  <c:v>0.38099433245305853</c:v>
                </c:pt>
                <c:pt idx="2">
                  <c:v>0.24094828924884326</c:v>
                </c:pt>
                <c:pt idx="3">
                  <c:v>0.52959282617105941</c:v>
                </c:pt>
                <c:pt idx="4">
                  <c:v>1.6181363056566793</c:v>
                </c:pt>
                <c:pt idx="5">
                  <c:v>0.70598668240998486</c:v>
                </c:pt>
                <c:pt idx="6">
                  <c:v>1.3757909943494371</c:v>
                </c:pt>
                <c:pt idx="7">
                  <c:v>2.1851470120897747</c:v>
                </c:pt>
                <c:pt idx="8">
                  <c:v>2.1504424316859394</c:v>
                </c:pt>
                <c:pt idx="9">
                  <c:v>1.3693763559397238</c:v>
                </c:pt>
                <c:pt idx="10">
                  <c:v>2.1543086505666142</c:v>
                </c:pt>
                <c:pt idx="11">
                  <c:v>3.8231031879154727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2C-4A4A-860D-6AD4E93696E5}"/>
            </c:ext>
          </c:extLst>
        </c:ser>
        <c:ser>
          <c:idx val="7"/>
          <c:order val="7"/>
          <c:tx>
            <c:strRef>
              <c:f>IO!$AQ$1</c:f>
              <c:strCache>
                <c:ptCount val="1"/>
                <c:pt idx="0">
                  <c:v>Cage9_Ln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IO!$AQ$2:$AQ$13</c:f>
              <c:numCache>
                <c:formatCode>General</c:formatCode>
                <c:ptCount val="12"/>
                <c:pt idx="0">
                  <c:v>0.56832551854747104</c:v>
                </c:pt>
                <c:pt idx="1">
                  <c:v>0.31693336287025403</c:v>
                </c:pt>
                <c:pt idx="2">
                  <c:v>0.46470949291762853</c:v>
                </c:pt>
                <c:pt idx="3">
                  <c:v>0.61487030647772756</c:v>
                </c:pt>
                <c:pt idx="4">
                  <c:v>0.53707628314285949</c:v>
                </c:pt>
                <c:pt idx="5">
                  <c:v>0.38453048877762247</c:v>
                </c:pt>
                <c:pt idx="6">
                  <c:v>0.93624438480656413</c:v>
                </c:pt>
                <c:pt idx="7">
                  <c:v>1.138049103566614</c:v>
                </c:pt>
                <c:pt idx="8">
                  <c:v>1.139118338837342</c:v>
                </c:pt>
                <c:pt idx="9">
                  <c:v>0.88361424945817901</c:v>
                </c:pt>
                <c:pt idx="10">
                  <c:v>1.1108293119015598</c:v>
                </c:pt>
                <c:pt idx="11">
                  <c:v>1.6502907126261634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2C-4A4A-860D-6AD4E93696E5}"/>
            </c:ext>
          </c:extLst>
        </c:ser>
        <c:ser>
          <c:idx val="8"/>
          <c:order val="8"/>
          <c:tx>
            <c:strRef>
              <c:f>IO!$AR$1</c:f>
              <c:strCache>
                <c:ptCount val="1"/>
                <c:pt idx="0">
                  <c:v>Cage9_Rn</c:v>
                </c:pt>
              </c:strCache>
            </c:strRef>
          </c:tx>
          <c:spPr>
            <a:ln w="19050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IO!$AR$2:$AR$13</c:f>
              <c:numCache>
                <c:formatCode>General</c:formatCode>
                <c:ptCount val="12"/>
                <c:pt idx="0">
                  <c:v>0.31676887415359051</c:v>
                </c:pt>
                <c:pt idx="1">
                  <c:v>0.34555109292395503</c:v>
                </c:pt>
                <c:pt idx="2">
                  <c:v>0.33280470228383602</c:v>
                </c:pt>
                <c:pt idx="3">
                  <c:v>0.58246982812915116</c:v>
                </c:pt>
                <c:pt idx="4">
                  <c:v>0.577124571157272</c:v>
                </c:pt>
                <c:pt idx="5">
                  <c:v>0.33946569842378077</c:v>
                </c:pt>
                <c:pt idx="6">
                  <c:v>0.74167650297814025</c:v>
                </c:pt>
                <c:pt idx="7">
                  <c:v>1.0231667925463519</c:v>
                </c:pt>
                <c:pt idx="8">
                  <c:v>2.7201679247452075</c:v>
                </c:pt>
                <c:pt idx="9">
                  <c:v>1.6747967075723205</c:v>
                </c:pt>
                <c:pt idx="10">
                  <c:v>2.8436846373713029</c:v>
                </c:pt>
                <c:pt idx="11">
                  <c:v>2.6761739598593342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2C-4A4A-860D-6AD4E936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55808"/>
        <c:axId val="2043391696"/>
      </c:lineChart>
      <c:catAx>
        <c:axId val="1014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91696"/>
        <c:crosses val="autoZero"/>
        <c:auto val="1"/>
        <c:lblAlgn val="ctr"/>
        <c:lblOffset val="100"/>
        <c:noMultiLvlLbl val="1"/>
      </c:catAx>
      <c:valAx>
        <c:axId val="20433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</a:t>
            </a:r>
            <a:r>
              <a:rPr lang="en-US" baseline="0"/>
              <a:t> raw PPI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4000"/>
                </a:schemeClr>
              </a:solidFill>
              <a:ln w="9525">
                <a:solidFill>
                  <a:schemeClr val="accent1">
                    <a:shade val="44000"/>
                  </a:schemeClr>
                </a:solidFill>
              </a:ln>
              <a:effectLst/>
            </c:spPr>
          </c:marker>
          <c:xVal>
            <c:numRef>
              <c:f>'PPI (jumps edited)'!$A$2:$A$6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edited)'!$B$2:$B$6</c:f>
              <c:numCache>
                <c:formatCode>General</c:formatCode>
                <c:ptCount val="5"/>
                <c:pt idx="0">
                  <c:v>0.74896274407418117</c:v>
                </c:pt>
                <c:pt idx="1">
                  <c:v>0.16979863492237124</c:v>
                </c:pt>
                <c:pt idx="2">
                  <c:v>0.1596015048499865</c:v>
                </c:pt>
                <c:pt idx="3">
                  <c:v>0.31140713033891082</c:v>
                </c:pt>
                <c:pt idx="4">
                  <c:v>0.59498600989293882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8-48B0-96AD-9CEB291C34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xVal>
            <c:numRef>
              <c:f>'PPI (jumps edited)'!$A$2:$A$6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edited)'!$C$2:$C$6</c:f>
              <c:numCache>
                <c:formatCode>General</c:formatCode>
                <c:ptCount val="5"/>
                <c:pt idx="0">
                  <c:v>0.8325830103764349</c:v>
                </c:pt>
                <c:pt idx="1">
                  <c:v>0.2897592890660563</c:v>
                </c:pt>
                <c:pt idx="2">
                  <c:v>0.13771605344338092</c:v>
                </c:pt>
                <c:pt idx="3">
                  <c:v>0.25635361507167942</c:v>
                </c:pt>
                <c:pt idx="4">
                  <c:v>0.20953453986526288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8-48B0-96AD-9CEB291C344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2000"/>
                </a:schemeClr>
              </a:solidFill>
              <a:ln w="9525">
                <a:solidFill>
                  <a:schemeClr val="accent1">
                    <a:shade val="72000"/>
                  </a:schemeClr>
                </a:solidFill>
              </a:ln>
              <a:effectLst/>
            </c:spPr>
          </c:marker>
          <c:xVal>
            <c:numRef>
              <c:f>'PPI (jumps edited)'!$A$2:$A$6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edited)'!$D$2:$D$6</c:f>
              <c:numCache>
                <c:formatCode>General</c:formatCode>
                <c:ptCount val="5"/>
                <c:pt idx="0">
                  <c:v>0.38321474513376402</c:v>
                </c:pt>
                <c:pt idx="1">
                  <c:v>0.17494888298547165</c:v>
                </c:pt>
                <c:pt idx="2">
                  <c:v>0.18623467361408863</c:v>
                </c:pt>
                <c:pt idx="3">
                  <c:v>0.2029009381656067</c:v>
                </c:pt>
                <c:pt idx="4">
                  <c:v>0.32837574573380335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8-48B0-96AD-9CEB291C344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xVal>
            <c:numRef>
              <c:f>'PPI (jumps edited)'!$A$2:$A$6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edited)'!$E$2:$E$6</c:f>
              <c:numCache>
                <c:formatCode>General</c:formatCode>
                <c:ptCount val="5"/>
                <c:pt idx="0">
                  <c:v>0.31792020965412698</c:v>
                </c:pt>
                <c:pt idx="1">
                  <c:v>0.21015584412395016</c:v>
                </c:pt>
                <c:pt idx="2">
                  <c:v>7.6789129292296143E-2</c:v>
                </c:pt>
                <c:pt idx="3">
                  <c:v>0.24053702580405692</c:v>
                </c:pt>
                <c:pt idx="4">
                  <c:v>0.21461482039038685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8-48B0-96AD-9CEB291C344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'PPI (jumps edited)'!$A$2:$A$6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edited)'!$F$2:$F$6</c:f>
              <c:numCache>
                <c:formatCode>General</c:formatCode>
                <c:ptCount val="5"/>
                <c:pt idx="0">
                  <c:v>1.2960222120958815</c:v>
                </c:pt>
                <c:pt idx="1">
                  <c:v>0.13966776914110607</c:v>
                </c:pt>
                <c:pt idx="2">
                  <c:v>0.3667348022579307</c:v>
                </c:pt>
                <c:pt idx="3">
                  <c:v>0.33430134635065289</c:v>
                </c:pt>
                <c:pt idx="4">
                  <c:v>0.34160382212663931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8-48B0-96AD-9CEB291C344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xVal>
            <c:numRef>
              <c:f>'PPI (jumps edited)'!$A$2:$A$6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edited)'!$G$2:$G$6</c:f>
              <c:numCache>
                <c:formatCode>General</c:formatCode>
                <c:ptCount val="5"/>
                <c:pt idx="0">
                  <c:v>3.9372617429920722</c:v>
                </c:pt>
                <c:pt idx="1">
                  <c:v>1.5511489244640078</c:v>
                </c:pt>
                <c:pt idx="2">
                  <c:v>1.9638696395802924</c:v>
                </c:pt>
                <c:pt idx="3">
                  <c:v>2.7680649462483329</c:v>
                </c:pt>
                <c:pt idx="4">
                  <c:v>2.0941957838058278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8-48B0-96AD-9CEB291C344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2000"/>
                </a:schemeClr>
              </a:solidFill>
              <a:ln w="9525">
                <a:solidFill>
                  <a:schemeClr val="accent1">
                    <a:tint val="72000"/>
                  </a:schemeClr>
                </a:solidFill>
              </a:ln>
              <a:effectLst/>
            </c:spPr>
          </c:marker>
          <c:xVal>
            <c:numRef>
              <c:f>'PPI (jumps edited)'!$A$2:$A$6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edited)'!$H$2:$H$6</c:f>
              <c:numCache>
                <c:formatCode>General</c:formatCode>
                <c:ptCount val="5"/>
                <c:pt idx="0">
                  <c:v>1.7887422207608303</c:v>
                </c:pt>
                <c:pt idx="1">
                  <c:v>0.33413686000292669</c:v>
                </c:pt>
                <c:pt idx="2">
                  <c:v>0.35581403150796281</c:v>
                </c:pt>
                <c:pt idx="3">
                  <c:v>0.42558206124973585</c:v>
                </c:pt>
                <c:pt idx="4">
                  <c:v>1.044251680488455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48-48B0-96AD-9CEB291C344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xVal>
            <c:numRef>
              <c:f>'PPI (jumps edited)'!$A$2:$A$6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edited)'!$I$2:$I$6</c:f>
              <c:numCache>
                <c:formatCode>General</c:formatCode>
                <c:ptCount val="5"/>
                <c:pt idx="0">
                  <c:v>3.0698623486510881</c:v>
                </c:pt>
                <c:pt idx="1">
                  <c:v>0.60945928999856136</c:v>
                </c:pt>
                <c:pt idx="2">
                  <c:v>0.76633072474907082</c:v>
                </c:pt>
                <c:pt idx="3">
                  <c:v>1.202537453312567</c:v>
                </c:pt>
                <c:pt idx="4">
                  <c:v>1.6572307412018663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48-48B0-96AD-9CEB291C3445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4000"/>
                </a:schemeClr>
              </a:solidFill>
              <a:ln w="9525">
                <a:solidFill>
                  <a:schemeClr val="accent1">
                    <a:tint val="44000"/>
                  </a:schemeClr>
                </a:solidFill>
              </a:ln>
              <a:effectLst/>
            </c:spPr>
          </c:marker>
          <c:xVal>
            <c:numRef>
              <c:f>'PPI (jumps edited)'!$A$2:$A$6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edited)'!$J$2:$J$6</c:f>
              <c:numCache>
                <c:formatCode>General</c:formatCode>
                <c:ptCount val="5"/>
                <c:pt idx="0">
                  <c:v>0.53939518994581459</c:v>
                </c:pt>
                <c:pt idx="1">
                  <c:v>0.1516082765354842</c:v>
                </c:pt>
                <c:pt idx="2">
                  <c:v>0.38265548635951185</c:v>
                </c:pt>
                <c:pt idx="3">
                  <c:v>0.22483024803922441</c:v>
                </c:pt>
                <c:pt idx="4">
                  <c:v>0.38920134596290634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48-48B0-96AD-9CEB291C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03920"/>
        <c:axId val="288247760"/>
      </c:scatterChart>
      <c:valAx>
        <c:axId val="1878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47760"/>
        <c:crosses val="autoZero"/>
        <c:crossBetween val="midCat"/>
      </c:valAx>
      <c:valAx>
        <c:axId val="2882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Syt7</a:t>
            </a:r>
            <a:r>
              <a:rPr lang="en-US" baseline="0"/>
              <a:t> raw PPI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1000"/>
                </a:schemeClr>
              </a:solidFill>
              <a:ln w="9525">
                <a:solidFill>
                  <a:schemeClr val="accent2">
                    <a:shade val="41000"/>
                  </a:schemeClr>
                </a:solidFill>
              </a:ln>
              <a:effectLst/>
            </c:spPr>
          </c:marker>
          <c:xVal>
            <c:numRef>
              <c:f>'PPI (jumps edited)'!$O$2:$O$6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edited)'!$P$2:$P$6</c:f>
              <c:numCache>
                <c:formatCode>General</c:formatCode>
                <c:ptCount val="5"/>
                <c:pt idx="0">
                  <c:v>0.736865874177007</c:v>
                </c:pt>
                <c:pt idx="1">
                  <c:v>0.58460800484033215</c:v>
                </c:pt>
                <c:pt idx="2">
                  <c:v>0.70047691231567644</c:v>
                </c:pt>
                <c:pt idx="3">
                  <c:v>0.53892635608047412</c:v>
                </c:pt>
                <c:pt idx="4">
                  <c:v>0.86490595091657652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4-486A-BFBA-2C839157E82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'PPI (jumps edited)'!$O$2:$O$6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edited)'!$Q$2:$Q$6</c:f>
              <c:numCache>
                <c:formatCode>General</c:formatCode>
                <c:ptCount val="5"/>
                <c:pt idx="0">
                  <c:v>0.19008597604224262</c:v>
                </c:pt>
                <c:pt idx="1">
                  <c:v>0.10990695647694669</c:v>
                </c:pt>
                <c:pt idx="2">
                  <c:v>9.0458399478878543E-2</c:v>
                </c:pt>
                <c:pt idx="3">
                  <c:v>9.1362983335051814E-2</c:v>
                </c:pt>
                <c:pt idx="4">
                  <c:v>0.10966024788648372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4-486A-BFBA-2C839157E82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</a:ln>
              <a:effectLst/>
            </c:spPr>
          </c:marker>
          <c:xVal>
            <c:numRef>
              <c:f>'PPI (jumps edited)'!$O$2:$O$6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edited)'!$R$2:$R$6</c:f>
              <c:numCache>
                <c:formatCode>General</c:formatCode>
                <c:ptCount val="5"/>
                <c:pt idx="0">
                  <c:v>0.32173585532988719</c:v>
                </c:pt>
                <c:pt idx="1">
                  <c:v>0.21798830336292713</c:v>
                </c:pt>
                <c:pt idx="2">
                  <c:v>0.17269330061048507</c:v>
                </c:pt>
                <c:pt idx="3">
                  <c:v>0.23075118496768296</c:v>
                </c:pt>
                <c:pt idx="4">
                  <c:v>0.20236365744751156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44-486A-BFBA-2C839157E82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'PPI (jumps edited)'!$O$2:$O$6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edited)'!$S$2:$S$6</c:f>
              <c:numCache>
                <c:formatCode>General</c:formatCode>
                <c:ptCount val="5"/>
                <c:pt idx="0">
                  <c:v>2.0562388773702494</c:v>
                </c:pt>
                <c:pt idx="1">
                  <c:v>0.55952644045810818</c:v>
                </c:pt>
                <c:pt idx="2">
                  <c:v>1.004764781696871</c:v>
                </c:pt>
                <c:pt idx="3">
                  <c:v>1.4008084200467106</c:v>
                </c:pt>
                <c:pt idx="4">
                  <c:v>1.6928336061075409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44-486A-BFBA-2C839157E82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8000"/>
                </a:schemeClr>
              </a:solidFill>
              <a:ln w="9525">
                <a:solidFill>
                  <a:schemeClr val="accent2">
                    <a:shade val="88000"/>
                  </a:schemeClr>
                </a:solidFill>
              </a:ln>
              <a:effectLst/>
            </c:spPr>
          </c:marker>
          <c:xVal>
            <c:numRef>
              <c:f>'PPI (jumps edited)'!$O$2:$O$6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edited)'!$T$2:$T$6</c:f>
              <c:numCache>
                <c:formatCode>General</c:formatCode>
                <c:ptCount val="5"/>
                <c:pt idx="0">
                  <c:v>0.60210036928025024</c:v>
                </c:pt>
                <c:pt idx="1">
                  <c:v>0.34045245784818412</c:v>
                </c:pt>
                <c:pt idx="2">
                  <c:v>0.39361729920821648</c:v>
                </c:pt>
                <c:pt idx="3">
                  <c:v>0.24320969141901308</c:v>
                </c:pt>
                <c:pt idx="4">
                  <c:v>0.50274306625260001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44-486A-BFBA-2C839157E82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'PPI (jumps edited)'!$O$2:$O$6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edited)'!$U$2:$U$6</c:f>
              <c:numCache>
                <c:formatCode>General</c:formatCode>
                <c:ptCount val="5"/>
                <c:pt idx="0">
                  <c:v>1.3133244813372076</c:v>
                </c:pt>
                <c:pt idx="1">
                  <c:v>0.86830169951643033</c:v>
                </c:pt>
                <c:pt idx="2">
                  <c:v>0.58409815480567961</c:v>
                </c:pt>
                <c:pt idx="3">
                  <c:v>0.51005375080537441</c:v>
                </c:pt>
                <c:pt idx="4">
                  <c:v>1.805616678730392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44-486A-BFBA-2C839157E82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9000"/>
                </a:schemeClr>
              </a:solidFill>
              <a:ln w="9525">
                <a:solidFill>
                  <a:schemeClr val="accent2">
                    <a:tint val="89000"/>
                  </a:schemeClr>
                </a:solidFill>
              </a:ln>
              <a:effectLst/>
            </c:spPr>
          </c:marker>
          <c:xVal>
            <c:numRef>
              <c:f>'PPI (jumps edited)'!$O$2:$O$6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edited)'!$V$2:$V$6</c:f>
              <c:numCache>
                <c:formatCode>General</c:formatCode>
                <c:ptCount val="5"/>
                <c:pt idx="0">
                  <c:v>0.52195415561020964</c:v>
                </c:pt>
                <c:pt idx="1">
                  <c:v>0.42736561327665412</c:v>
                </c:pt>
                <c:pt idx="2">
                  <c:v>0.36654842753165334</c:v>
                </c:pt>
                <c:pt idx="3">
                  <c:v>0.77490879758981845</c:v>
                </c:pt>
                <c:pt idx="4">
                  <c:v>0.55605422238766022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44-486A-BFBA-2C839157E82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'PPI (jumps edited)'!$O$2:$O$6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edited)'!$W$2:$W$6</c:f>
              <c:numCache>
                <c:formatCode>General</c:formatCode>
                <c:ptCount val="5"/>
                <c:pt idx="0">
                  <c:v>0.39818138796356778</c:v>
                </c:pt>
                <c:pt idx="1">
                  <c:v>0.46561405226925184</c:v>
                </c:pt>
                <c:pt idx="2">
                  <c:v>0.35229428633284232</c:v>
                </c:pt>
                <c:pt idx="3">
                  <c:v>0.53393469640684932</c:v>
                </c:pt>
                <c:pt idx="4">
                  <c:v>0.62429449153640204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44-486A-BFBA-2C839157E829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9525">
                <a:solidFill>
                  <a:schemeClr val="accent2">
                    <a:tint val="65000"/>
                  </a:schemeClr>
                </a:solidFill>
              </a:ln>
              <a:effectLst/>
            </c:spPr>
          </c:marker>
          <c:xVal>
            <c:numRef>
              <c:f>'PPI (jumps edited)'!$O$2:$O$6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edited)'!$X$2:$X$6</c:f>
              <c:numCache>
                <c:formatCode>General</c:formatCode>
                <c:ptCount val="5"/>
                <c:pt idx="0">
                  <c:v>0.78932329367873888</c:v>
                </c:pt>
                <c:pt idx="1">
                  <c:v>0.82725030083789763</c:v>
                </c:pt>
                <c:pt idx="2">
                  <c:v>0.82840132445794767</c:v>
                </c:pt>
                <c:pt idx="3">
                  <c:v>0.55084211984789699</c:v>
                </c:pt>
                <c:pt idx="4">
                  <c:v>0.64360307553203311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44-486A-BFBA-2C839157E829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'PPI (jumps edited)'!$O$2:$O$6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edited)'!$Y$2:$Y$6</c:f>
              <c:numCache>
                <c:formatCode>General</c:formatCode>
                <c:ptCount val="5"/>
                <c:pt idx="0">
                  <c:v>0.3667019355247888</c:v>
                </c:pt>
                <c:pt idx="1">
                  <c:v>0.1845680227857972</c:v>
                </c:pt>
                <c:pt idx="2">
                  <c:v>0.19275861529920307</c:v>
                </c:pt>
                <c:pt idx="3">
                  <c:v>0.11641173549984765</c:v>
                </c:pt>
                <c:pt idx="4">
                  <c:v>0.16427247620159963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44-486A-BFBA-2C839157E829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42000"/>
                </a:schemeClr>
              </a:solidFill>
              <a:ln w="9525">
                <a:solidFill>
                  <a:schemeClr val="accent2">
                    <a:tint val="42000"/>
                  </a:schemeClr>
                </a:solidFill>
              </a:ln>
              <a:effectLst/>
            </c:spPr>
          </c:marker>
          <c:xVal>
            <c:numRef>
              <c:f>'PPI (jumps edited)'!$O$2:$O$6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edited)'!$Z$2:$Z$6</c:f>
              <c:numCache>
                <c:formatCode>General</c:formatCode>
                <c:ptCount val="5"/>
                <c:pt idx="0">
                  <c:v>0.2896970969913738</c:v>
                </c:pt>
                <c:pt idx="1">
                  <c:v>0.38232656708599877</c:v>
                </c:pt>
                <c:pt idx="2">
                  <c:v>0.34124194921389794</c:v>
                </c:pt>
                <c:pt idx="3">
                  <c:v>0.40696405854212581</c:v>
                </c:pt>
                <c:pt idx="4">
                  <c:v>0.23677072298402732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44-486A-BFBA-2C839157E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9120"/>
        <c:axId val="177176736"/>
      </c:scatterChart>
      <c:valAx>
        <c:axId val="1877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6736"/>
        <c:crosses val="autoZero"/>
        <c:crossBetween val="midCat"/>
      </c:valAx>
      <c:valAx>
        <c:axId val="177176736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Syt3</a:t>
            </a:r>
            <a:r>
              <a:rPr lang="en-US" baseline="0"/>
              <a:t> raw PPI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'PPI (jumps edited)'!$AE$2:$AE$6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edited)'!$AF$2:$AF$6</c:f>
              <c:numCache>
                <c:formatCode>General</c:formatCode>
                <c:ptCount val="5"/>
                <c:pt idx="0">
                  <c:v>2.8402290030755735</c:v>
                </c:pt>
                <c:pt idx="1">
                  <c:v>0.72284489056079049</c:v>
                </c:pt>
                <c:pt idx="2">
                  <c:v>1.5138794619817961</c:v>
                </c:pt>
                <c:pt idx="3">
                  <c:v>1.1695779692188464</c:v>
                </c:pt>
                <c:pt idx="4">
                  <c:v>2.198994579561858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0-498E-A2B3-F8221034FEB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'PPI (jumps edited)'!$AE$2:$AE$6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edited)'!$AG$2:$AG$6</c:f>
              <c:numCache>
                <c:formatCode>General</c:formatCode>
                <c:ptCount val="5"/>
                <c:pt idx="0">
                  <c:v>0.52867174336087563</c:v>
                </c:pt>
                <c:pt idx="1">
                  <c:v>0.19525856772917574</c:v>
                </c:pt>
                <c:pt idx="2">
                  <c:v>0.34064988954665287</c:v>
                </c:pt>
                <c:pt idx="3">
                  <c:v>0.43058197293867567</c:v>
                </c:pt>
                <c:pt idx="4">
                  <c:v>0.45919972856765162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0-498E-A2B3-F8221034FEB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'PPI (jumps edited)'!$AE$2:$AE$6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edited)'!$AH$2:$AH$6</c:f>
              <c:numCache>
                <c:formatCode>General</c:formatCode>
                <c:ptCount val="5"/>
                <c:pt idx="0">
                  <c:v>1.5845753769799673</c:v>
                </c:pt>
                <c:pt idx="1">
                  <c:v>1.0709945937723311</c:v>
                </c:pt>
                <c:pt idx="2">
                  <c:v>1.8355829768388372</c:v>
                </c:pt>
                <c:pt idx="3">
                  <c:v>2.2031725336374839</c:v>
                </c:pt>
                <c:pt idx="4">
                  <c:v>2.319427211093037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0-498E-A2B3-F8221034FEB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'PPI (jumps edited)'!$AE$2:$AE$6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edited)'!$AI$2:$AI$6</c:f>
              <c:numCache>
                <c:formatCode>General</c:formatCode>
                <c:ptCount val="5"/>
                <c:pt idx="0">
                  <c:v>0.78708660639348804</c:v>
                </c:pt>
                <c:pt idx="1">
                  <c:v>1.1304340705803591</c:v>
                </c:pt>
                <c:pt idx="2">
                  <c:v>1.2829010510553236</c:v>
                </c:pt>
                <c:pt idx="3">
                  <c:v>0.56186171807453289</c:v>
                </c:pt>
                <c:pt idx="4">
                  <c:v>1.1360588672815488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0-498E-A2B3-F8221034FEB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3000"/>
                </a:schemeClr>
              </a:solidFill>
              <a:ln w="9525">
                <a:solidFill>
                  <a:schemeClr val="accent3">
                    <a:shade val="93000"/>
                  </a:schemeClr>
                </a:solidFill>
              </a:ln>
              <a:effectLst/>
            </c:spPr>
          </c:marker>
          <c:xVal>
            <c:numRef>
              <c:f>'PPI (jumps edited)'!$AE$2:$AE$6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edited)'!$AJ$2:$AJ$6</c:f>
              <c:numCache>
                <c:formatCode>General</c:formatCode>
                <c:ptCount val="5"/>
                <c:pt idx="0">
                  <c:v>1.0995630765125457</c:v>
                </c:pt>
                <c:pt idx="1">
                  <c:v>0.39226049509048427</c:v>
                </c:pt>
                <c:pt idx="2">
                  <c:v>0.38410278546108123</c:v>
                </c:pt>
                <c:pt idx="3">
                  <c:v>0.6348534188845768</c:v>
                </c:pt>
                <c:pt idx="4">
                  <c:v>0.7912094414542149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40-498E-A2B3-F8221034FEB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4000"/>
                </a:schemeClr>
              </a:solidFill>
              <a:ln w="9525">
                <a:solidFill>
                  <a:schemeClr val="accent3">
                    <a:tint val="94000"/>
                  </a:schemeClr>
                </a:solidFill>
              </a:ln>
              <a:effectLst/>
            </c:spPr>
          </c:marker>
          <c:xVal>
            <c:numRef>
              <c:f>'PPI (jumps edited)'!$AE$2:$AE$6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edited)'!$AK$2:$AK$6</c:f>
              <c:numCache>
                <c:formatCode>General</c:formatCode>
                <c:ptCount val="5"/>
                <c:pt idx="0">
                  <c:v>0.63952448086335922</c:v>
                </c:pt>
                <c:pt idx="1">
                  <c:v>0.15693709937710679</c:v>
                </c:pt>
                <c:pt idx="2">
                  <c:v>0.16249617895767915</c:v>
                </c:pt>
                <c:pt idx="3">
                  <c:v>0.20022554888380051</c:v>
                </c:pt>
                <c:pt idx="4">
                  <c:v>0.33397244481609067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40-498E-A2B3-F8221034FEB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1000"/>
                </a:schemeClr>
              </a:solidFill>
              <a:ln w="9525">
                <a:solidFill>
                  <a:schemeClr val="accent3">
                    <a:tint val="81000"/>
                  </a:schemeClr>
                </a:solidFill>
              </a:ln>
              <a:effectLst/>
            </c:spPr>
          </c:marker>
          <c:xVal>
            <c:numRef>
              <c:f>'PPI (jumps edited)'!$AE$2:$AE$6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edited)'!$AL$2:$AL$6</c:f>
              <c:numCache>
                <c:formatCode>General</c:formatCode>
                <c:ptCount val="5"/>
                <c:pt idx="0">
                  <c:v>1.26630819899118</c:v>
                </c:pt>
                <c:pt idx="1">
                  <c:v>0.41854279520389603</c:v>
                </c:pt>
                <c:pt idx="2">
                  <c:v>0.32321608759524517</c:v>
                </c:pt>
                <c:pt idx="3">
                  <c:v>0.50393555982476135</c:v>
                </c:pt>
                <c:pt idx="4">
                  <c:v>1.0428042062385239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40-498E-A2B3-F8221034FEB7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'PPI (jumps edited)'!$AE$2:$AE$6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edited)'!$AM$2:$AM$6</c:f>
              <c:numCache>
                <c:formatCode>General</c:formatCode>
                <c:ptCount val="5"/>
                <c:pt idx="0">
                  <c:v>1.0154779462559553</c:v>
                </c:pt>
                <c:pt idx="1">
                  <c:v>0.27364489876815873</c:v>
                </c:pt>
                <c:pt idx="2">
                  <c:v>0.73919314653790757</c:v>
                </c:pt>
                <c:pt idx="3">
                  <c:v>1.3604945921976863</c:v>
                </c:pt>
                <c:pt idx="4">
                  <c:v>0.61067643772074054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40-498E-A2B3-F8221034FEB7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'PPI (jumps edited)'!$AE$2:$AE$6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edited)'!$AN$2:$AN$6</c:f>
              <c:numCache>
                <c:formatCode>General</c:formatCode>
                <c:ptCount val="5"/>
                <c:pt idx="0">
                  <c:v>1.6934496867057824</c:v>
                </c:pt>
                <c:pt idx="1">
                  <c:v>0.28134206264633999</c:v>
                </c:pt>
                <c:pt idx="2">
                  <c:v>0.36259012587761735</c:v>
                </c:pt>
                <c:pt idx="3">
                  <c:v>0.25548742916671963</c:v>
                </c:pt>
                <c:pt idx="4">
                  <c:v>0.44896978213925254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40-498E-A2B3-F8221034FEB7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'PPI (jumps edited)'!$AE$2:$AE$6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'PPI (jumps edited)'!$AO$2:$AO$6</c:f>
              <c:numCache>
                <c:formatCode>General</c:formatCode>
                <c:ptCount val="5"/>
                <c:pt idx="0">
                  <c:v>1.7376251038242596</c:v>
                </c:pt>
                <c:pt idx="1">
                  <c:v>0.63932729709748637</c:v>
                </c:pt>
                <c:pt idx="2">
                  <c:v>0.58521658403280641</c:v>
                </c:pt>
                <c:pt idx="3">
                  <c:v>0.48209390306477856</c:v>
                </c:pt>
                <c:pt idx="4">
                  <c:v>1.0397783759230068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40-498E-A2B3-F8221034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29104"/>
        <c:axId val="288263984"/>
      </c:scatterChart>
      <c:valAx>
        <c:axId val="28802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63984"/>
        <c:crosses val="autoZero"/>
        <c:crossBetween val="midCat"/>
      </c:valAx>
      <c:valAx>
        <c:axId val="288263984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2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PPI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'PPI (jumps edited)'!$M$2:$M$6</c:f>
                <c:numCache>
                  <c:formatCode>General</c:formatCode>
                  <c:ptCount val="5"/>
                  <c:pt idx="0">
                    <c:v>0.42603334827496786</c:v>
                  </c:pt>
                  <c:pt idx="1">
                    <c:v>0.1515913821199065</c:v>
                  </c:pt>
                  <c:pt idx="2">
                    <c:v>0.19683730515328604</c:v>
                  </c:pt>
                  <c:pt idx="3">
                    <c:v>0.28279229762742986</c:v>
                  </c:pt>
                  <c:pt idx="4">
                    <c:v>0.22950143251085656</c:v>
                  </c:pt>
                </c:numCache>
              </c:numRef>
            </c:plus>
            <c:minus>
              <c:numRef>
                <c:f>'PPI (jumps edited)'!$M$2:$M$6</c:f>
                <c:numCache>
                  <c:formatCode>General</c:formatCode>
                  <c:ptCount val="5"/>
                  <c:pt idx="0">
                    <c:v>0.42603334827496786</c:v>
                  </c:pt>
                  <c:pt idx="1">
                    <c:v>0.1515913821199065</c:v>
                  </c:pt>
                  <c:pt idx="2">
                    <c:v>0.19683730515328604</c:v>
                  </c:pt>
                  <c:pt idx="3">
                    <c:v>0.28279229762742986</c:v>
                  </c:pt>
                  <c:pt idx="4">
                    <c:v>0.22950143251085656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'PPI (jumps edited)'!$A$2:$A$6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'PPI (jumps edited)'!$L$2:$L$6</c:f>
              <c:numCache>
                <c:formatCode>General</c:formatCode>
                <c:ptCount val="5"/>
                <c:pt idx="0">
                  <c:v>1.4348849359649105</c:v>
                </c:pt>
                <c:pt idx="1">
                  <c:v>0.40340930791554835</c:v>
                </c:pt>
                <c:pt idx="2">
                  <c:v>0.48841622729494666</c:v>
                </c:pt>
                <c:pt idx="3">
                  <c:v>0.66294608495341867</c:v>
                </c:pt>
                <c:pt idx="4">
                  <c:v>0.76377716549645414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8-4A3D-8C85-C04985C11E60}"/>
            </c:ext>
          </c:extLst>
        </c:ser>
        <c:ser>
          <c:idx val="1"/>
          <c:order val="1"/>
          <c:tx>
            <c:v>Syt7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'PPI (jumps edited)'!$AC$2:$AC$6</c:f>
                <c:numCache>
                  <c:formatCode>General</c:formatCode>
                  <c:ptCount val="5"/>
                  <c:pt idx="0">
                    <c:v>0.16620422041114455</c:v>
                  </c:pt>
                  <c:pt idx="1">
                    <c:v>7.4141364580297756E-2</c:v>
                  </c:pt>
                  <c:pt idx="2">
                    <c:v>8.7125236738544373E-2</c:v>
                  </c:pt>
                  <c:pt idx="3">
                    <c:v>0.11089130321239064</c:v>
                  </c:pt>
                  <c:pt idx="4">
                    <c:v>0.17564320965482769</c:v>
                  </c:pt>
                </c:numCache>
              </c:numRef>
            </c:plus>
            <c:minus>
              <c:numRef>
                <c:f>'PPI (jumps edited)'!$AC$2:$AC$6</c:f>
                <c:numCache>
                  <c:formatCode>General</c:formatCode>
                  <c:ptCount val="5"/>
                  <c:pt idx="0">
                    <c:v>0.16620422041114455</c:v>
                  </c:pt>
                  <c:pt idx="1">
                    <c:v>7.4141364580297756E-2</c:v>
                  </c:pt>
                  <c:pt idx="2">
                    <c:v>8.7125236738544373E-2</c:v>
                  </c:pt>
                  <c:pt idx="3">
                    <c:v>0.11089130321239064</c:v>
                  </c:pt>
                  <c:pt idx="4">
                    <c:v>0.17564320965482769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'PPI (jumps edited)'!$O$2:$O$6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'PPI (jumps edited)'!$AB$2:$AB$6</c:f>
              <c:numCache>
                <c:formatCode>General</c:formatCode>
                <c:ptCount val="5"/>
                <c:pt idx="0">
                  <c:v>0.68965539120959307</c:v>
                </c:pt>
                <c:pt idx="1">
                  <c:v>0.45162803806895707</c:v>
                </c:pt>
                <c:pt idx="2">
                  <c:v>0.45703213190466835</c:v>
                </c:pt>
                <c:pt idx="3">
                  <c:v>0.49074307223098601</c:v>
                </c:pt>
                <c:pt idx="4">
                  <c:v>0.67301074508934777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8-4A3D-8C85-C04985C11E60}"/>
            </c:ext>
          </c:extLst>
        </c:ser>
        <c:ser>
          <c:idx val="2"/>
          <c:order val="2"/>
          <c:tx>
            <c:v>Syt3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'PPI (jumps edited)'!$AR$2:$AR$6</c:f>
                <c:numCache>
                  <c:formatCode>General</c:formatCode>
                  <c:ptCount val="5"/>
                  <c:pt idx="0">
                    <c:v>0.21634383884344432</c:v>
                  </c:pt>
                  <c:pt idx="1">
                    <c:v>0.11117929815092505</c:v>
                  </c:pt>
                  <c:pt idx="2">
                    <c:v>0.1841499115928637</c:v>
                  </c:pt>
                  <c:pt idx="3">
                    <c:v>0.19667007824009561</c:v>
                  </c:pt>
                  <c:pt idx="4">
                    <c:v>0.22162876702109474</c:v>
                  </c:pt>
                </c:numCache>
              </c:numRef>
            </c:plus>
            <c:minus>
              <c:numRef>
                <c:f>'PPI (jumps edited)'!$AR$2:$AR$6</c:f>
                <c:numCache>
                  <c:formatCode>General</c:formatCode>
                  <c:ptCount val="5"/>
                  <c:pt idx="0">
                    <c:v>0.21634383884344432</c:v>
                  </c:pt>
                  <c:pt idx="1">
                    <c:v>0.11117929815092505</c:v>
                  </c:pt>
                  <c:pt idx="2">
                    <c:v>0.1841499115928637</c:v>
                  </c:pt>
                  <c:pt idx="3">
                    <c:v>0.19667007824009561</c:v>
                  </c:pt>
                  <c:pt idx="4">
                    <c:v>0.22162876702109474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'PPI (jumps edited)'!$AE$2:$AE$6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'PPI (jumps edited)'!$AQ$2:$AQ$6</c:f>
              <c:numCache>
                <c:formatCode>General</c:formatCode>
                <c:ptCount val="5"/>
                <c:pt idx="0">
                  <c:v>1.3192511222962988</c:v>
                </c:pt>
                <c:pt idx="1">
                  <c:v>0.52815867708261288</c:v>
                </c:pt>
                <c:pt idx="2">
                  <c:v>0.75298282878849465</c:v>
                </c:pt>
                <c:pt idx="3">
                  <c:v>0.78022846458918615</c:v>
                </c:pt>
                <c:pt idx="4">
                  <c:v>1.0381091074795925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8-4A3D-8C85-C04985C1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45216"/>
        <c:axId val="180586704"/>
      </c:lineChart>
      <c:catAx>
        <c:axId val="4545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6704"/>
        <c:crosses val="autoZero"/>
        <c:auto val="1"/>
        <c:lblAlgn val="ctr"/>
        <c:lblOffset val="100"/>
        <c:noMultiLvlLbl val="1"/>
      </c:catAx>
      <c:valAx>
        <c:axId val="1805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Sartle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Syt7 raw 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IO!$R$1</c:f>
              <c:strCache>
                <c:ptCount val="1"/>
                <c:pt idx="0">
                  <c:v>Syt7KO_P72_Syt7-40AM-LN</c:v>
                </c:pt>
              </c:strCache>
            </c:strRef>
          </c:tx>
          <c:spPr>
            <a:ln w="19050" cap="rnd">
              <a:solidFill>
                <a:schemeClr val="accent2">
                  <a:shade val="4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IO!$R$2:$R$13</c:f>
              <c:numCache>
                <c:formatCode>General</c:formatCode>
                <c:ptCount val="12"/>
                <c:pt idx="0">
                  <c:v>0.38124097501507126</c:v>
                </c:pt>
                <c:pt idx="1">
                  <c:v>0.19020935145269174</c:v>
                </c:pt>
                <c:pt idx="2">
                  <c:v>0.24497778843266449</c:v>
                </c:pt>
                <c:pt idx="3">
                  <c:v>0.40229315629487705</c:v>
                </c:pt>
                <c:pt idx="4">
                  <c:v>0.41438171474837221</c:v>
                </c:pt>
                <c:pt idx="5">
                  <c:v>1.0197128188879996</c:v>
                </c:pt>
                <c:pt idx="6">
                  <c:v>1.5608192146271169</c:v>
                </c:pt>
                <c:pt idx="7">
                  <c:v>2.6214039691334197</c:v>
                </c:pt>
                <c:pt idx="8">
                  <c:v>3.7321552698597027</c:v>
                </c:pt>
                <c:pt idx="9">
                  <c:v>1.8411584098468847</c:v>
                </c:pt>
                <c:pt idx="10">
                  <c:v>1.2445432282552851</c:v>
                </c:pt>
                <c:pt idx="11">
                  <c:v>1.8297274968766577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7-4DAB-B397-866E14AF9C9C}"/>
            </c:ext>
          </c:extLst>
        </c:ser>
        <c:ser>
          <c:idx val="1"/>
          <c:order val="1"/>
          <c:tx>
            <c:strRef>
              <c:f>IO!$S$1</c:f>
              <c:strCache>
                <c:ptCount val="1"/>
                <c:pt idx="0">
                  <c:v>Syt7KO_P79_Syt7-36DF-0N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IO!$S$2:$S$13</c:f>
              <c:numCache>
                <c:formatCode>General</c:formatCode>
                <c:ptCount val="12"/>
                <c:pt idx="0">
                  <c:v>0.13979935032518143</c:v>
                </c:pt>
                <c:pt idx="1">
                  <c:v>0.10591856472761188</c:v>
                </c:pt>
                <c:pt idx="2">
                  <c:v>8.6593359417339172E-2</c:v>
                </c:pt>
                <c:pt idx="3">
                  <c:v>9.5228024442150949E-2</c:v>
                </c:pt>
                <c:pt idx="4">
                  <c:v>0.15550620976162555</c:v>
                </c:pt>
                <c:pt idx="5">
                  <c:v>0.11792485702725902</c:v>
                </c:pt>
                <c:pt idx="6">
                  <c:v>0.11430652439591077</c:v>
                </c:pt>
                <c:pt idx="7">
                  <c:v>0.14382885287574318</c:v>
                </c:pt>
                <c:pt idx="8">
                  <c:v>0.43102060933306602</c:v>
                </c:pt>
                <c:pt idx="9">
                  <c:v>0.22869527987480651</c:v>
                </c:pt>
                <c:pt idx="10">
                  <c:v>0.15123000184524335</c:v>
                </c:pt>
                <c:pt idx="11">
                  <c:v>0.23108008361282051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7-4DAB-B397-866E14AF9C9C}"/>
            </c:ext>
          </c:extLst>
        </c:ser>
        <c:ser>
          <c:idx val="2"/>
          <c:order val="2"/>
          <c:tx>
            <c:strRef>
              <c:f>IO!$T$1</c:f>
              <c:strCache>
                <c:ptCount val="1"/>
                <c:pt idx="0">
                  <c:v>Syt7KO_P79_Syt7-36DF-RNRN</c:v>
                </c:pt>
              </c:strCache>
            </c:strRef>
          </c:tx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IO!$T$2:$T$13</c:f>
              <c:numCache>
                <c:formatCode>General</c:formatCode>
                <c:ptCount val="12"/>
                <c:pt idx="0">
                  <c:v>0.14366438046188373</c:v>
                </c:pt>
                <c:pt idx="1">
                  <c:v>0.18979817351858974</c:v>
                </c:pt>
                <c:pt idx="2">
                  <c:v>0.20509386828592183</c:v>
                </c:pt>
                <c:pt idx="3">
                  <c:v>0.20435374619982535</c:v>
                </c:pt>
                <c:pt idx="4">
                  <c:v>0.25418811197930646</c:v>
                </c:pt>
                <c:pt idx="5">
                  <c:v>0.43691407497469126</c:v>
                </c:pt>
                <c:pt idx="6">
                  <c:v>0.78156064682376025</c:v>
                </c:pt>
                <c:pt idx="7">
                  <c:v>0.6192286875319325</c:v>
                </c:pt>
                <c:pt idx="8">
                  <c:v>0.5999858602379825</c:v>
                </c:pt>
                <c:pt idx="9">
                  <c:v>0.51832657065240828</c:v>
                </c:pt>
                <c:pt idx="10">
                  <c:v>0.479840719555578</c:v>
                </c:pt>
                <c:pt idx="11">
                  <c:v>0.46388718411179047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7-4DAB-B397-866E14AF9C9C}"/>
            </c:ext>
          </c:extLst>
        </c:ser>
        <c:ser>
          <c:idx val="3"/>
          <c:order val="3"/>
          <c:tx>
            <c:strRef>
              <c:f>IO!$U$1</c:f>
              <c:strCache>
                <c:ptCount val="1"/>
                <c:pt idx="0">
                  <c:v>Syt7KO_P84_Syt7-37BF-RN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IO!$U$2:$U$13</c:f>
              <c:numCache>
                <c:formatCode>General</c:formatCode>
                <c:ptCount val="12"/>
                <c:pt idx="0">
                  <c:v>0.38749091228219773</c:v>
                </c:pt>
                <c:pt idx="1">
                  <c:v>0.37400434037470426</c:v>
                </c:pt>
                <c:pt idx="2">
                  <c:v>0.83871396747633042</c:v>
                </c:pt>
                <c:pt idx="3">
                  <c:v>0.32844625478216</c:v>
                </c:pt>
                <c:pt idx="4">
                  <c:v>1.5735649011281156</c:v>
                </c:pt>
                <c:pt idx="5">
                  <c:v>0.62309388890795525</c:v>
                </c:pt>
                <c:pt idx="6">
                  <c:v>2.4612087690037048</c:v>
                </c:pt>
                <c:pt idx="7">
                  <c:v>3.1262426328857602</c:v>
                </c:pt>
                <c:pt idx="8">
                  <c:v>4.3242394527102306</c:v>
                </c:pt>
                <c:pt idx="9">
                  <c:v>3.7570679300154675</c:v>
                </c:pt>
                <c:pt idx="10">
                  <c:v>2.3146659894464725</c:v>
                </c:pt>
                <c:pt idx="11">
                  <c:v>3.8931653249594174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97-4DAB-B397-866E14AF9C9C}"/>
            </c:ext>
          </c:extLst>
        </c:ser>
        <c:ser>
          <c:idx val="4"/>
          <c:order val="4"/>
          <c:tx>
            <c:strRef>
              <c:f>IO!$V$1</c:f>
              <c:strCache>
                <c:ptCount val="1"/>
                <c:pt idx="0">
                  <c:v>Syt7KO_P73_Syt7-39BF-RN</c:v>
                </c:pt>
              </c:strCache>
            </c:strRef>
          </c:tx>
          <c:spPr>
            <a:ln w="19050" cap="rnd">
              <a:solidFill>
                <a:schemeClr val="accent2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IO!$V$2:$V$13</c:f>
              <c:numCache>
                <c:formatCode>General</c:formatCode>
                <c:ptCount val="12"/>
                <c:pt idx="0">
                  <c:v>0.27729610051405973</c:v>
                </c:pt>
                <c:pt idx="1">
                  <c:v>0.58115410395764755</c:v>
                </c:pt>
                <c:pt idx="2">
                  <c:v>0.47745587031379699</c:v>
                </c:pt>
                <c:pt idx="3">
                  <c:v>0.61955786338429708</c:v>
                </c:pt>
                <c:pt idx="4">
                  <c:v>0.35533704150808598</c:v>
                </c:pt>
                <c:pt idx="5">
                  <c:v>0.78871492616762651</c:v>
                </c:pt>
                <c:pt idx="6">
                  <c:v>0.87645968053550227</c:v>
                </c:pt>
                <c:pt idx="7">
                  <c:v>0.74422588509402599</c:v>
                </c:pt>
                <c:pt idx="8">
                  <c:v>1.0235777500798084</c:v>
                </c:pt>
                <c:pt idx="9">
                  <c:v>0.887396686540323</c:v>
                </c:pt>
                <c:pt idx="10">
                  <c:v>1.5672328163227476</c:v>
                </c:pt>
                <c:pt idx="11">
                  <c:v>0.51100770864381573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97-4DAB-B397-866E14AF9C9C}"/>
            </c:ext>
          </c:extLst>
        </c:ser>
        <c:ser>
          <c:idx val="5"/>
          <c:order val="5"/>
          <c:tx>
            <c:strRef>
              <c:f>IO!$W$1</c:f>
              <c:strCache>
                <c:ptCount val="1"/>
                <c:pt idx="0">
                  <c:v>Syt7KO_P73_Syt7-39BF-RNRN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IO!$Q$2:$Q$13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IO!$W$2:$W$13</c:f>
              <c:numCache>
                <c:formatCode>General</c:formatCode>
                <c:ptCount val="12"/>
                <c:pt idx="0">
                  <c:v>0.45237418951079028</c:v>
                </c:pt>
                <c:pt idx="1">
                  <c:v>0.28765766397082776</c:v>
                </c:pt>
                <c:pt idx="2">
                  <c:v>0.29522333064877049</c:v>
                </c:pt>
                <c:pt idx="3">
                  <c:v>0.47490653733457966</c:v>
                </c:pt>
                <c:pt idx="4">
                  <c:v>0.59858788245264072</c:v>
                </c:pt>
                <c:pt idx="5">
                  <c:v>0.5975189322707064</c:v>
                </c:pt>
                <c:pt idx="6">
                  <c:v>0.98961479014622522</c:v>
                </c:pt>
                <c:pt idx="7">
                  <c:v>0.84019390295422292</c:v>
                </c:pt>
                <c:pt idx="8">
                  <c:v>1.1447095813820769</c:v>
                </c:pt>
                <c:pt idx="9">
                  <c:v>1.2112377073999219</c:v>
                </c:pt>
                <c:pt idx="10">
                  <c:v>2.071004419165809</c:v>
                </c:pt>
                <c:pt idx="11">
                  <c:v>1.5072023150484983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97-4DAB-B397-866E14AF9C9C}"/>
            </c:ext>
          </c:extLst>
        </c:ser>
        <c:ser>
          <c:idx val="6"/>
          <c:order val="6"/>
          <c:tx>
            <c:strRef>
              <c:f>IO!$X$1</c:f>
              <c:strCache>
                <c:ptCount val="1"/>
                <c:pt idx="0">
                  <c:v>Syt7KO_P63_Syt7-37CM-RNLN</c:v>
                </c:pt>
              </c:strCache>
            </c:strRef>
          </c:tx>
          <c:spPr>
            <a:ln w="19050" cap="rnd">
              <a:solidFill>
                <a:schemeClr val="accent2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IO!$X$2:$X$13</c:f>
              <c:numCache>
                <c:formatCode>General</c:formatCode>
                <c:ptCount val="12"/>
                <c:pt idx="0">
                  <c:v>9.0458400641132267E-2</c:v>
                </c:pt>
                <c:pt idx="1">
                  <c:v>0.1299311516509041</c:v>
                </c:pt>
                <c:pt idx="2">
                  <c:v>0.29851268692285809</c:v>
                </c:pt>
                <c:pt idx="3">
                  <c:v>0.27811844377690931</c:v>
                </c:pt>
                <c:pt idx="4">
                  <c:v>0.59949252204234715</c:v>
                </c:pt>
                <c:pt idx="5">
                  <c:v>0.372688609369558</c:v>
                </c:pt>
                <c:pt idx="6">
                  <c:v>1.0325413542561697</c:v>
                </c:pt>
                <c:pt idx="7">
                  <c:v>0.91889275564265327</c:v>
                </c:pt>
                <c:pt idx="8">
                  <c:v>1.2420758978713573</c:v>
                </c:pt>
                <c:pt idx="9">
                  <c:v>0.90754453101217403</c:v>
                </c:pt>
                <c:pt idx="10">
                  <c:v>0.93163915316396273</c:v>
                </c:pt>
                <c:pt idx="11">
                  <c:v>1.0471795565031201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97-4DAB-B397-866E14AF9C9C}"/>
            </c:ext>
          </c:extLst>
        </c:ser>
        <c:ser>
          <c:idx val="7"/>
          <c:order val="7"/>
          <c:tx>
            <c:strRef>
              <c:f>IO!$Y$1</c:f>
              <c:strCache>
                <c:ptCount val="1"/>
                <c:pt idx="0">
                  <c:v>Cage6_Rn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IO!$Y$2:$Y$13</c:f>
              <c:numCache>
                <c:formatCode>General</c:formatCode>
                <c:ptCount val="12"/>
                <c:pt idx="0">
                  <c:v>0.32170293149172668</c:v>
                </c:pt>
                <c:pt idx="1">
                  <c:v>0.35821523384901177</c:v>
                </c:pt>
                <c:pt idx="2">
                  <c:v>0.40920087020041773</c:v>
                </c:pt>
                <c:pt idx="3">
                  <c:v>0.32063387706475299</c:v>
                </c:pt>
                <c:pt idx="4">
                  <c:v>0.84389476269795449</c:v>
                </c:pt>
                <c:pt idx="5">
                  <c:v>0.36183362743457054</c:v>
                </c:pt>
                <c:pt idx="6">
                  <c:v>1.1776038148408545</c:v>
                </c:pt>
                <c:pt idx="7">
                  <c:v>2.2595705403824198</c:v>
                </c:pt>
                <c:pt idx="8">
                  <c:v>1.3960199265785649</c:v>
                </c:pt>
                <c:pt idx="9">
                  <c:v>2.1250340273621711</c:v>
                </c:pt>
                <c:pt idx="10">
                  <c:v>1.5662465742113207</c:v>
                </c:pt>
                <c:pt idx="11">
                  <c:v>2.162203366955195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97-4DAB-B397-866E14AF9C9C}"/>
            </c:ext>
          </c:extLst>
        </c:ser>
        <c:ser>
          <c:idx val="8"/>
          <c:order val="8"/>
          <c:tx>
            <c:strRef>
              <c:f>IO!$Z$1</c:f>
              <c:strCache>
                <c:ptCount val="1"/>
                <c:pt idx="0">
                  <c:v>Cage6_Ln</c:v>
                </c:pt>
              </c:strCache>
            </c:strRef>
          </c:tx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IO!$Z$2:$Z$13</c:f>
              <c:numCache>
                <c:formatCode>General</c:formatCode>
                <c:ptCount val="12"/>
                <c:pt idx="0">
                  <c:v>1.188705612335444</c:v>
                </c:pt>
                <c:pt idx="1">
                  <c:v>1.1776858492400581</c:v>
                </c:pt>
                <c:pt idx="2">
                  <c:v>1.1173258597078672</c:v>
                </c:pt>
                <c:pt idx="3">
                  <c:v>0.535349279011191</c:v>
                </c:pt>
                <c:pt idx="4">
                  <c:v>1.2120601679936285</c:v>
                </c:pt>
                <c:pt idx="5">
                  <c:v>1.1728344769147021</c:v>
                </c:pt>
                <c:pt idx="6">
                  <c:v>1.0469323356513582</c:v>
                </c:pt>
                <c:pt idx="7">
                  <c:v>1.1738208894565207</c:v>
                </c:pt>
                <c:pt idx="8">
                  <c:v>1.7310440836229348</c:v>
                </c:pt>
                <c:pt idx="9">
                  <c:v>1.5089279498829706</c:v>
                </c:pt>
                <c:pt idx="10">
                  <c:v>1.6123798175423973</c:v>
                </c:pt>
                <c:pt idx="11">
                  <c:v>2.4518339785279601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97-4DAB-B397-866E14AF9C9C}"/>
            </c:ext>
          </c:extLst>
        </c:ser>
        <c:ser>
          <c:idx val="9"/>
          <c:order val="9"/>
          <c:tx>
            <c:strRef>
              <c:f>IO!$AA$1</c:f>
              <c:strCache>
                <c:ptCount val="1"/>
                <c:pt idx="0">
                  <c:v>Cage7_RnLn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IO!$AA$2:$AA$13</c:f>
              <c:numCache>
                <c:formatCode>General</c:formatCode>
                <c:ptCount val="12"/>
                <c:pt idx="0">
                  <c:v>0.40031954099509848</c:v>
                </c:pt>
                <c:pt idx="1">
                  <c:v>0.33814998293412024</c:v>
                </c:pt>
                <c:pt idx="2">
                  <c:v>0.37375769769130479</c:v>
                </c:pt>
                <c:pt idx="3">
                  <c:v>0.7878927392470555</c:v>
                </c:pt>
                <c:pt idx="4">
                  <c:v>0.4078851429254558</c:v>
                </c:pt>
                <c:pt idx="5">
                  <c:v>0.42071382332466051</c:v>
                </c:pt>
                <c:pt idx="6">
                  <c:v>0.6208735749178923</c:v>
                </c:pt>
                <c:pt idx="7">
                  <c:v>0.77679084159591016</c:v>
                </c:pt>
                <c:pt idx="8">
                  <c:v>0.96848057655362785</c:v>
                </c:pt>
                <c:pt idx="9">
                  <c:v>1.2447080003540092</c:v>
                </c:pt>
                <c:pt idx="10">
                  <c:v>1.3833560998577685</c:v>
                </c:pt>
                <c:pt idx="11">
                  <c:v>0.91659058817504724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97-4DAB-B397-866E14AF9C9C}"/>
            </c:ext>
          </c:extLst>
        </c:ser>
        <c:ser>
          <c:idx val="10"/>
          <c:order val="10"/>
          <c:tx>
            <c:strRef>
              <c:f>IO!$AB$1</c:f>
              <c:strCache>
                <c:ptCount val="1"/>
                <c:pt idx="0">
                  <c:v>Cage7_Rn</c:v>
                </c:pt>
              </c:strCache>
            </c:strRef>
          </c:tx>
          <c:spPr>
            <a:ln w="19050" cap="rnd">
              <a:solidFill>
                <a:schemeClr val="accent2">
                  <a:tint val="4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IO!$AB$2:$AB$13</c:f>
              <c:numCache>
                <c:formatCode>General</c:formatCode>
                <c:ptCount val="12"/>
                <c:pt idx="0">
                  <c:v>0.64529734302433073</c:v>
                </c:pt>
                <c:pt idx="1">
                  <c:v>0.73838720934950475</c:v>
                </c:pt>
                <c:pt idx="2">
                  <c:v>0.84529241621152318</c:v>
                </c:pt>
                <c:pt idx="3">
                  <c:v>0.98673662977131893</c:v>
                </c:pt>
                <c:pt idx="4">
                  <c:v>1.1100069716862488</c:v>
                </c:pt>
                <c:pt idx="5">
                  <c:v>0.61281453377832673</c:v>
                </c:pt>
                <c:pt idx="6">
                  <c:v>0.51158335829274348</c:v>
                </c:pt>
                <c:pt idx="7">
                  <c:v>1.1660090532766121</c:v>
                </c:pt>
                <c:pt idx="8">
                  <c:v>0.72366738020315846</c:v>
                </c:pt>
                <c:pt idx="9">
                  <c:v>0.91675484999478773</c:v>
                </c:pt>
                <c:pt idx="10">
                  <c:v>1.3015318840644374</c:v>
                </c:pt>
                <c:pt idx="11">
                  <c:v>1.0609949781882033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97-4DAB-B397-866E14AF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07904"/>
        <c:axId val="180395808"/>
      </c:lineChart>
      <c:catAx>
        <c:axId val="2038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5808"/>
        <c:crosses val="autoZero"/>
        <c:auto val="1"/>
        <c:lblAlgn val="ctr"/>
        <c:lblOffset val="100"/>
        <c:noMultiLvlLbl val="1"/>
      </c:catAx>
      <c:valAx>
        <c:axId val="18039580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IO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IO!$A$1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IO!$M$2:$M$13</c:f>
                <c:numCache>
                  <c:formatCode>General</c:formatCode>
                  <c:ptCount val="12"/>
                  <c:pt idx="0">
                    <c:v>3.2394106448396472E-2</c:v>
                  </c:pt>
                  <c:pt idx="1">
                    <c:v>4.6908042564114148E-2</c:v>
                  </c:pt>
                  <c:pt idx="2">
                    <c:v>4.9104902678837666E-2</c:v>
                  </c:pt>
                  <c:pt idx="3">
                    <c:v>7.5213629700473364E-2</c:v>
                  </c:pt>
                  <c:pt idx="4">
                    <c:v>0.24271255395254168</c:v>
                  </c:pt>
                  <c:pt idx="5">
                    <c:v>0.16597368825186123</c:v>
                  </c:pt>
                  <c:pt idx="6">
                    <c:v>0.21394151606416054</c:v>
                  </c:pt>
                  <c:pt idx="7">
                    <c:v>0.594544380836178</c:v>
                  </c:pt>
                  <c:pt idx="8">
                    <c:v>0.38374831409358917</c:v>
                  </c:pt>
                  <c:pt idx="9">
                    <c:v>0.20690467566949564</c:v>
                  </c:pt>
                  <c:pt idx="10">
                    <c:v>0.44883007120697416</c:v>
                  </c:pt>
                  <c:pt idx="11">
                    <c:v>0.32495445992817673</c:v>
                  </c:pt>
                </c:numCache>
              </c:numRef>
            </c:plus>
            <c:minus>
              <c:numRef>
                <c:f>IO!$M$2:$M$13</c:f>
                <c:numCache>
                  <c:formatCode>General</c:formatCode>
                  <c:ptCount val="12"/>
                  <c:pt idx="0">
                    <c:v>3.2394106448396472E-2</c:v>
                  </c:pt>
                  <c:pt idx="1">
                    <c:v>4.6908042564114148E-2</c:v>
                  </c:pt>
                  <c:pt idx="2">
                    <c:v>4.9104902678837666E-2</c:v>
                  </c:pt>
                  <c:pt idx="3">
                    <c:v>7.5213629700473364E-2</c:v>
                  </c:pt>
                  <c:pt idx="4">
                    <c:v>0.24271255395254168</c:v>
                  </c:pt>
                  <c:pt idx="5">
                    <c:v>0.16597368825186123</c:v>
                  </c:pt>
                  <c:pt idx="6">
                    <c:v>0.21394151606416054</c:v>
                  </c:pt>
                  <c:pt idx="7">
                    <c:v>0.594544380836178</c:v>
                  </c:pt>
                  <c:pt idx="8">
                    <c:v>0.38374831409358917</c:v>
                  </c:pt>
                  <c:pt idx="9">
                    <c:v>0.20690467566949564</c:v>
                  </c:pt>
                  <c:pt idx="10">
                    <c:v>0.44883007120697416</c:v>
                  </c:pt>
                  <c:pt idx="11">
                    <c:v>0.32495445992817673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IO!$A$2:$A$13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IO!$L$2:$L$13</c:f>
              <c:numCache>
                <c:formatCode>General</c:formatCode>
                <c:ptCount val="12"/>
                <c:pt idx="0">
                  <c:v>0.19363579405097361</c:v>
                </c:pt>
                <c:pt idx="1">
                  <c:v>0.25770593169013023</c:v>
                </c:pt>
                <c:pt idx="2">
                  <c:v>0.23607815879332505</c:v>
                </c:pt>
                <c:pt idx="3">
                  <c:v>0.29629239012928854</c:v>
                </c:pt>
                <c:pt idx="4">
                  <c:v>0.65537610707911087</c:v>
                </c:pt>
                <c:pt idx="5">
                  <c:v>0.93267202211495692</c:v>
                </c:pt>
                <c:pt idx="6">
                  <c:v>0.79045124386701593</c:v>
                </c:pt>
                <c:pt idx="7">
                  <c:v>2.0712678517265446</c:v>
                </c:pt>
                <c:pt idx="8">
                  <c:v>1.7505460714560854</c:v>
                </c:pt>
                <c:pt idx="9">
                  <c:v>1.3797928820399048</c:v>
                </c:pt>
                <c:pt idx="10">
                  <c:v>1.3141327434147509</c:v>
                </c:pt>
                <c:pt idx="11">
                  <c:v>1.3579452858105956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D-49B9-9AA3-32E606D737D5}"/>
            </c:ext>
          </c:extLst>
        </c:ser>
        <c:ser>
          <c:idx val="1"/>
          <c:order val="1"/>
          <c:tx>
            <c:v>Syt7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IO!$AE$2:$AE$13</c:f>
                <c:numCache>
                  <c:formatCode>General</c:formatCode>
                  <c:ptCount val="12"/>
                  <c:pt idx="0">
                    <c:v>9.2235903519295073E-2</c:v>
                  </c:pt>
                  <c:pt idx="1">
                    <c:v>9.6207363244681043E-2</c:v>
                  </c:pt>
                  <c:pt idx="2">
                    <c:v>9.7073587704336953E-2</c:v>
                  </c:pt>
                  <c:pt idx="3">
                    <c:v>7.9074974809262469E-2</c:v>
                  </c:pt>
                  <c:pt idx="4">
                    <c:v>0.1352658970075992</c:v>
                  </c:pt>
                  <c:pt idx="5">
                    <c:v>9.2423497263804708E-2</c:v>
                  </c:pt>
                  <c:pt idx="6">
                    <c:v>0.18368806735148932</c:v>
                  </c:pt>
                  <c:pt idx="7">
                    <c:v>0.28243518268928858</c:v>
                  </c:pt>
                  <c:pt idx="8">
                    <c:v>0.38399862045390237</c:v>
                  </c:pt>
                  <c:pt idx="9">
                    <c:v>0.28966993455472417</c:v>
                  </c:pt>
                  <c:pt idx="10">
                    <c:v>0.190511328088906</c:v>
                  </c:pt>
                  <c:pt idx="11">
                    <c:v>0.32423356994709029</c:v>
                  </c:pt>
                </c:numCache>
              </c:numRef>
            </c:plus>
            <c:minus>
              <c:numRef>
                <c:f>IO!$AE$2:$AE$13</c:f>
                <c:numCache>
                  <c:formatCode>General</c:formatCode>
                  <c:ptCount val="12"/>
                  <c:pt idx="0">
                    <c:v>9.2235903519295073E-2</c:v>
                  </c:pt>
                  <c:pt idx="1">
                    <c:v>9.6207363244681043E-2</c:v>
                  </c:pt>
                  <c:pt idx="2">
                    <c:v>9.7073587704336953E-2</c:v>
                  </c:pt>
                  <c:pt idx="3">
                    <c:v>7.9074974809262469E-2</c:v>
                  </c:pt>
                  <c:pt idx="4">
                    <c:v>0.1352658970075992</c:v>
                  </c:pt>
                  <c:pt idx="5">
                    <c:v>9.2423497263804708E-2</c:v>
                  </c:pt>
                  <c:pt idx="6">
                    <c:v>0.18368806735148932</c:v>
                  </c:pt>
                  <c:pt idx="7">
                    <c:v>0.28243518268928858</c:v>
                  </c:pt>
                  <c:pt idx="8">
                    <c:v>0.38399862045390237</c:v>
                  </c:pt>
                  <c:pt idx="9">
                    <c:v>0.28966993455472417</c:v>
                  </c:pt>
                  <c:pt idx="10">
                    <c:v>0.190511328088906</c:v>
                  </c:pt>
                  <c:pt idx="11">
                    <c:v>0.32423356994709029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IO!$Q$2:$Q$13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IO!$AD$2:$AD$13</c:f>
              <c:numCache>
                <c:formatCode>General</c:formatCode>
                <c:ptCount val="12"/>
                <c:pt idx="0">
                  <c:v>0.40257724878153778</c:v>
                </c:pt>
                <c:pt idx="1">
                  <c:v>0.40646469318415207</c:v>
                </c:pt>
                <c:pt idx="2">
                  <c:v>0.4720134286644358</c:v>
                </c:pt>
                <c:pt idx="3">
                  <c:v>0.45759241375537446</c:v>
                </c:pt>
                <c:pt idx="4">
                  <c:v>0.68408231172034384</c:v>
                </c:pt>
                <c:pt idx="5">
                  <c:v>0.59316041536891417</c:v>
                </c:pt>
                <c:pt idx="6">
                  <c:v>1.0157730966810217</c:v>
                </c:pt>
                <c:pt idx="7">
                  <c:v>1.3082007282572017</c:v>
                </c:pt>
                <c:pt idx="8">
                  <c:v>1.574270580766592</c:v>
                </c:pt>
                <c:pt idx="9">
                  <c:v>1.3769865402669021</c:v>
                </c:pt>
                <c:pt idx="10">
                  <c:v>1.3294246094028201</c:v>
                </c:pt>
                <c:pt idx="11">
                  <c:v>1.4613520528729571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D-49B9-9AA3-32E606D737D5}"/>
            </c:ext>
          </c:extLst>
        </c:ser>
        <c:ser>
          <c:idx val="2"/>
          <c:order val="2"/>
          <c:tx>
            <c:v>Syt3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IO!$AU$2:$AU$13</c:f>
                <c:numCache>
                  <c:formatCode>General</c:formatCode>
                  <c:ptCount val="12"/>
                  <c:pt idx="0">
                    <c:v>5.0026738235544849E-2</c:v>
                  </c:pt>
                  <c:pt idx="1">
                    <c:v>0.15187395852380084</c:v>
                  </c:pt>
                  <c:pt idx="2">
                    <c:v>7.0051260477118918E-2</c:v>
                  </c:pt>
                  <c:pt idx="3">
                    <c:v>0.23946482926858523</c:v>
                  </c:pt>
                  <c:pt idx="4">
                    <c:v>0.33590940781085549</c:v>
                  </c:pt>
                  <c:pt idx="5">
                    <c:v>0.17614547806778161</c:v>
                  </c:pt>
                  <c:pt idx="6">
                    <c:v>0.49150274890453177</c:v>
                  </c:pt>
                  <c:pt idx="7">
                    <c:v>0.50954979961369173</c:v>
                  </c:pt>
                  <c:pt idx="8">
                    <c:v>0.55430565197140702</c:v>
                  </c:pt>
                  <c:pt idx="9">
                    <c:v>0.59609202474746825</c:v>
                  </c:pt>
                  <c:pt idx="10">
                    <c:v>0.60041909283319106</c:v>
                  </c:pt>
                  <c:pt idx="11">
                    <c:v>0.61179848803247361</c:v>
                  </c:pt>
                </c:numCache>
              </c:numRef>
            </c:plus>
            <c:minus>
              <c:numRef>
                <c:f>IO!$AU$2:$AU$13</c:f>
                <c:numCache>
                  <c:formatCode>General</c:formatCode>
                  <c:ptCount val="12"/>
                  <c:pt idx="0">
                    <c:v>5.0026738235544849E-2</c:v>
                  </c:pt>
                  <c:pt idx="1">
                    <c:v>0.15187395852380084</c:v>
                  </c:pt>
                  <c:pt idx="2">
                    <c:v>7.0051260477118918E-2</c:v>
                  </c:pt>
                  <c:pt idx="3">
                    <c:v>0.23946482926858523</c:v>
                  </c:pt>
                  <c:pt idx="4">
                    <c:v>0.33590940781085549</c:v>
                  </c:pt>
                  <c:pt idx="5">
                    <c:v>0.17614547806778161</c:v>
                  </c:pt>
                  <c:pt idx="6">
                    <c:v>0.49150274890453177</c:v>
                  </c:pt>
                  <c:pt idx="7">
                    <c:v>0.50954979961369173</c:v>
                  </c:pt>
                  <c:pt idx="8">
                    <c:v>0.55430565197140702</c:v>
                  </c:pt>
                  <c:pt idx="9">
                    <c:v>0.59609202474746825</c:v>
                  </c:pt>
                  <c:pt idx="10">
                    <c:v>0.60041909283319106</c:v>
                  </c:pt>
                  <c:pt idx="11">
                    <c:v>0.61179848803247361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IO!$AI$2:$AI$13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IO!$AT$2:$AT$13</c:f>
              <c:numCache>
                <c:formatCode>General</c:formatCode>
                <c:ptCount val="12"/>
                <c:pt idx="0">
                  <c:v>0.33039550569409126</c:v>
                </c:pt>
                <c:pt idx="1">
                  <c:v>0.50347873405143229</c:v>
                </c:pt>
                <c:pt idx="2">
                  <c:v>0.37481452587583886</c:v>
                </c:pt>
                <c:pt idx="3">
                  <c:v>0.72245820746208855</c:v>
                </c:pt>
                <c:pt idx="4">
                  <c:v>0.99955324750291696</c:v>
                </c:pt>
                <c:pt idx="5">
                  <c:v>0.80665746947766293</c:v>
                </c:pt>
                <c:pt idx="6">
                  <c:v>1.5314218451466541</c:v>
                </c:pt>
                <c:pt idx="7">
                  <c:v>2.0719911345204647</c:v>
                </c:pt>
                <c:pt idx="8">
                  <c:v>2.7218052932585985</c:v>
                </c:pt>
                <c:pt idx="9">
                  <c:v>2.3418356516145789</c:v>
                </c:pt>
                <c:pt idx="10">
                  <c:v>2.4063898145235978</c:v>
                </c:pt>
                <c:pt idx="11">
                  <c:v>2.8874053228974264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D-49B9-9AA3-32E606D73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254384"/>
        <c:axId val="180592944"/>
      </c:lineChart>
      <c:catAx>
        <c:axId val="36425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Sound</a:t>
                </a:r>
                <a:r>
                  <a:rPr lang="en-US" baseline="0"/>
                  <a:t> level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2944"/>
        <c:crosses val="autoZero"/>
        <c:auto val="1"/>
        <c:lblAlgn val="ctr"/>
        <c:lblOffset val="100"/>
        <c:noMultiLvlLbl val="1"/>
      </c:catAx>
      <c:valAx>
        <c:axId val="1805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Startle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PPI,</a:t>
            </a:r>
            <a:r>
              <a:rPr lang="en-US" baseline="0"/>
              <a:t> normalized to pulse alone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PPI!$M$13:$M$17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5.6386121332973105E-2</c:v>
                  </c:pt>
                  <c:pt idx="2">
                    <c:v>6.1302433987377287E-2</c:v>
                  </c:pt>
                  <c:pt idx="3">
                    <c:v>6.1457962526096067E-2</c:v>
                  </c:pt>
                  <c:pt idx="4">
                    <c:v>7.1061800399302946E-2</c:v>
                  </c:pt>
                </c:numCache>
              </c:numRef>
            </c:plus>
            <c:minus>
              <c:numRef>
                <c:f>PPI!$M$13:$M$17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5.6386121332973105E-2</c:v>
                  </c:pt>
                  <c:pt idx="2">
                    <c:v>6.1302433987377287E-2</c:v>
                  </c:pt>
                  <c:pt idx="3">
                    <c:v>6.1457962526096067E-2</c:v>
                  </c:pt>
                  <c:pt idx="4">
                    <c:v>7.1061800399302946E-2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PPI!$A$13:$A$17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PPI!$L$13:$L$17</c:f>
              <c:numCache>
                <c:formatCode>General</c:formatCode>
                <c:ptCount val="5"/>
                <c:pt idx="0">
                  <c:v>1</c:v>
                </c:pt>
                <c:pt idx="1">
                  <c:v>0.31782585262485569</c:v>
                </c:pt>
                <c:pt idx="2">
                  <c:v>0.3384161856070893</c:v>
                </c:pt>
                <c:pt idx="3">
                  <c:v>0.44635609418729594</c:v>
                </c:pt>
                <c:pt idx="4">
                  <c:v>0.57985432695517958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8-4811-94FF-85AC17AECCE8}"/>
            </c:ext>
          </c:extLst>
        </c:ser>
        <c:ser>
          <c:idx val="1"/>
          <c:order val="1"/>
          <c:tx>
            <c:v>Syt7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PPI!$AC$13:$AC$17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8.7760548341210914E-2</c:v>
                  </c:pt>
                  <c:pt idx="2">
                    <c:v>7.7662479152881908E-2</c:v>
                  </c:pt>
                  <c:pt idx="3">
                    <c:v>0.12870884622351017</c:v>
                  </c:pt>
                  <c:pt idx="4">
                    <c:v>0.10337157474487028</c:v>
                  </c:pt>
                </c:numCache>
              </c:numRef>
            </c:plus>
            <c:minus>
              <c:numRef>
                <c:f>PPI!$AC$13:$AC$17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8.7760548341210914E-2</c:v>
                  </c:pt>
                  <c:pt idx="2">
                    <c:v>7.7662479152881908E-2</c:v>
                  </c:pt>
                  <c:pt idx="3">
                    <c:v>0.12870884622351017</c:v>
                  </c:pt>
                  <c:pt idx="4">
                    <c:v>0.10337157474487028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PPI!$O$13:$O$17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PPI!$AB$13:$AB$17</c:f>
              <c:numCache>
                <c:formatCode>General</c:formatCode>
                <c:ptCount val="5"/>
                <c:pt idx="0">
                  <c:v>1</c:v>
                </c:pt>
                <c:pt idx="1">
                  <c:v>0.81349408693477865</c:v>
                </c:pt>
                <c:pt idx="2">
                  <c:v>0.71731753823244626</c:v>
                </c:pt>
                <c:pt idx="3">
                  <c:v>0.78622297864131874</c:v>
                </c:pt>
                <c:pt idx="4">
                  <c:v>0.92059894495183336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8-4811-94FF-85AC17AECCE8}"/>
            </c:ext>
          </c:extLst>
        </c:ser>
        <c:ser>
          <c:idx val="2"/>
          <c:order val="2"/>
          <c:tx>
            <c:v>Syt3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PPI!$AR$13:$AR$17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0.11799496582662715</c:v>
                  </c:pt>
                  <c:pt idx="2">
                    <c:v>0.14582637315891073</c:v>
                  </c:pt>
                  <c:pt idx="3">
                    <c:v>0.1366574045692982</c:v>
                  </c:pt>
                  <c:pt idx="4">
                    <c:v>0.12062809187901606</c:v>
                  </c:pt>
                </c:numCache>
              </c:numRef>
            </c:plus>
            <c:minus>
              <c:numRef>
                <c:f>PPI!$AR$13:$AR$17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0.11799496582662715</c:v>
                  </c:pt>
                  <c:pt idx="2">
                    <c:v>0.14582637315891073</c:v>
                  </c:pt>
                  <c:pt idx="3">
                    <c:v>0.1366574045692982</c:v>
                  </c:pt>
                  <c:pt idx="4">
                    <c:v>0.12062809187901606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PPI!$AE$13:$AE$17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PPI!$AQ$13:$AQ$17</c:f>
              <c:numCache>
                <c:formatCode>General</c:formatCode>
                <c:ptCount val="5"/>
                <c:pt idx="0">
                  <c:v>1</c:v>
                </c:pt>
                <c:pt idx="1">
                  <c:v>0.44721554348263642</c:v>
                </c:pt>
                <c:pt idx="2">
                  <c:v>0.61031925309148216</c:v>
                </c:pt>
                <c:pt idx="3">
                  <c:v>0.63869670267006795</c:v>
                </c:pt>
                <c:pt idx="4">
                  <c:v>0.80801151425838902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8-4811-94FF-85AC17AEC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27904"/>
        <c:axId val="198502784"/>
      </c:lineChart>
      <c:catAx>
        <c:axId val="2880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2784"/>
        <c:crosses val="autoZero"/>
        <c:auto val="1"/>
        <c:lblAlgn val="ctr"/>
        <c:lblOffset val="100"/>
        <c:noMultiLvlLbl val="1"/>
      </c:catAx>
      <c:valAx>
        <c:axId val="1985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Startle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</a:t>
            </a:r>
            <a:r>
              <a:rPr lang="en-US" baseline="0"/>
              <a:t> raw PPI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4000"/>
                </a:schemeClr>
              </a:solidFill>
              <a:ln w="9525">
                <a:solidFill>
                  <a:schemeClr val="accent1">
                    <a:shade val="44000"/>
                  </a:schemeClr>
                </a:solidFill>
              </a:ln>
              <a:effectLst/>
            </c:spPr>
          </c:marker>
          <c:xVal>
            <c:numRef>
              <c:f>PPI!$A$2:$A$6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PPI!$B$2:$B$6</c:f>
              <c:numCache>
                <c:formatCode>General</c:formatCode>
                <c:ptCount val="5"/>
                <c:pt idx="0">
                  <c:v>0.74896274407418117</c:v>
                </c:pt>
                <c:pt idx="1">
                  <c:v>0.16979863492237124</c:v>
                </c:pt>
                <c:pt idx="2">
                  <c:v>0.1596015048499865</c:v>
                </c:pt>
                <c:pt idx="3">
                  <c:v>0.31140713033891082</c:v>
                </c:pt>
                <c:pt idx="4">
                  <c:v>0.59498600989293882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B-47EB-8255-22F3897C54C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xVal>
            <c:numRef>
              <c:f>PPI!$A$2:$A$6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PPI!$C$2:$C$6</c:f>
              <c:numCache>
                <c:formatCode>General</c:formatCode>
                <c:ptCount val="5"/>
                <c:pt idx="0">
                  <c:v>0.8325830103764349</c:v>
                </c:pt>
                <c:pt idx="1">
                  <c:v>0.2897592890660563</c:v>
                </c:pt>
                <c:pt idx="2">
                  <c:v>0.13771605344338092</c:v>
                </c:pt>
                <c:pt idx="3">
                  <c:v>0.25635361507167942</c:v>
                </c:pt>
                <c:pt idx="4">
                  <c:v>0.20953453986526288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B-47EB-8255-22F3897C54C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2000"/>
                </a:schemeClr>
              </a:solidFill>
              <a:ln w="9525">
                <a:solidFill>
                  <a:schemeClr val="accent1">
                    <a:shade val="72000"/>
                  </a:schemeClr>
                </a:solidFill>
              </a:ln>
              <a:effectLst/>
            </c:spPr>
          </c:marker>
          <c:xVal>
            <c:numRef>
              <c:f>PPI!$A$2:$A$6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PPI!$D$2:$D$6</c:f>
              <c:numCache>
                <c:formatCode>General</c:formatCode>
                <c:ptCount val="5"/>
                <c:pt idx="0">
                  <c:v>0.38321474513376402</c:v>
                </c:pt>
                <c:pt idx="1">
                  <c:v>0.17494888298547165</c:v>
                </c:pt>
                <c:pt idx="2">
                  <c:v>0.18623467361408863</c:v>
                </c:pt>
                <c:pt idx="3">
                  <c:v>0.2029009381656067</c:v>
                </c:pt>
                <c:pt idx="4">
                  <c:v>0.32837574573380335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2B-47EB-8255-22F3897C54C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xVal>
            <c:numRef>
              <c:f>PPI!$A$2:$A$6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PPI!$E$2:$E$6</c:f>
              <c:numCache>
                <c:formatCode>General</c:formatCode>
                <c:ptCount val="5"/>
                <c:pt idx="0">
                  <c:v>0.31792020965412698</c:v>
                </c:pt>
                <c:pt idx="1">
                  <c:v>0.21015584412395016</c:v>
                </c:pt>
                <c:pt idx="2">
                  <c:v>7.6789129292296143E-2</c:v>
                </c:pt>
                <c:pt idx="3">
                  <c:v>0.24053702580405692</c:v>
                </c:pt>
                <c:pt idx="4">
                  <c:v>0.21461482039038685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B-47EB-8255-22F3897C54C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PPI!$A$2:$A$6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PPI!$F$2:$F$6</c:f>
              <c:numCache>
                <c:formatCode>General</c:formatCode>
                <c:ptCount val="5"/>
                <c:pt idx="0">
                  <c:v>1.2960222120958815</c:v>
                </c:pt>
                <c:pt idx="1">
                  <c:v>0.13966776914110607</c:v>
                </c:pt>
                <c:pt idx="2">
                  <c:v>0.3667348022579307</c:v>
                </c:pt>
                <c:pt idx="3">
                  <c:v>0.33430134635065289</c:v>
                </c:pt>
                <c:pt idx="4">
                  <c:v>0.34160382212663931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2B-47EB-8255-22F3897C54C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xVal>
            <c:numRef>
              <c:f>PPI!$A$2:$A$6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PPI!$G$2:$G$6</c:f>
              <c:numCache>
                <c:formatCode>General</c:formatCode>
                <c:ptCount val="5"/>
                <c:pt idx="0">
                  <c:v>3.9372617429920722</c:v>
                </c:pt>
                <c:pt idx="1">
                  <c:v>1.5511489244640078</c:v>
                </c:pt>
                <c:pt idx="2">
                  <c:v>1.9638696395802924</c:v>
                </c:pt>
                <c:pt idx="3">
                  <c:v>2.7680649462483329</c:v>
                </c:pt>
                <c:pt idx="4">
                  <c:v>2.0941957838058278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2B-47EB-8255-22F3897C54C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2000"/>
                </a:schemeClr>
              </a:solidFill>
              <a:ln w="9525">
                <a:solidFill>
                  <a:schemeClr val="accent1">
                    <a:tint val="72000"/>
                  </a:schemeClr>
                </a:solidFill>
              </a:ln>
              <a:effectLst/>
            </c:spPr>
          </c:marker>
          <c:xVal>
            <c:numRef>
              <c:f>PPI!$A$2:$A$6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PPI!$H$2:$H$6</c:f>
              <c:numCache>
                <c:formatCode>General</c:formatCode>
                <c:ptCount val="5"/>
                <c:pt idx="0">
                  <c:v>1.7887422207608303</c:v>
                </c:pt>
                <c:pt idx="1">
                  <c:v>0.33413686000292669</c:v>
                </c:pt>
                <c:pt idx="2">
                  <c:v>0.35581403150796281</c:v>
                </c:pt>
                <c:pt idx="3">
                  <c:v>0.42558206124973585</c:v>
                </c:pt>
                <c:pt idx="4">
                  <c:v>1.044251680488455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2B-47EB-8255-22F3897C54C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xVal>
            <c:numRef>
              <c:f>PPI!$A$2:$A$6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PPI!$I$2:$I$6</c:f>
              <c:numCache>
                <c:formatCode>General</c:formatCode>
                <c:ptCount val="5"/>
                <c:pt idx="0">
                  <c:v>3.0698623486510881</c:v>
                </c:pt>
                <c:pt idx="1">
                  <c:v>0.60945928999856136</c:v>
                </c:pt>
                <c:pt idx="2">
                  <c:v>0.76633072474907082</c:v>
                </c:pt>
                <c:pt idx="3">
                  <c:v>1.202537453312567</c:v>
                </c:pt>
                <c:pt idx="4">
                  <c:v>1.6572307412018663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2B-47EB-8255-22F3897C54C6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4000"/>
                </a:schemeClr>
              </a:solidFill>
              <a:ln w="9525">
                <a:solidFill>
                  <a:schemeClr val="accent1">
                    <a:tint val="44000"/>
                  </a:schemeClr>
                </a:solidFill>
              </a:ln>
              <a:effectLst/>
            </c:spPr>
          </c:marker>
          <c:xVal>
            <c:numRef>
              <c:f>PPI!$A$2:$A$6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PPI!$J$2:$J$6</c:f>
              <c:numCache>
                <c:formatCode>General</c:formatCode>
                <c:ptCount val="5"/>
                <c:pt idx="0">
                  <c:v>0.53939518994581459</c:v>
                </c:pt>
                <c:pt idx="1">
                  <c:v>0.1516082765354842</c:v>
                </c:pt>
                <c:pt idx="2">
                  <c:v>0.38265548635951185</c:v>
                </c:pt>
                <c:pt idx="3">
                  <c:v>0.22483024803922441</c:v>
                </c:pt>
                <c:pt idx="4">
                  <c:v>0.38920134596290634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2B-47EB-8255-22F3897C5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03920"/>
        <c:axId val="288247760"/>
      </c:scatterChart>
      <c:valAx>
        <c:axId val="1878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47760"/>
        <c:crosses val="autoZero"/>
        <c:crossBetween val="midCat"/>
      </c:valAx>
      <c:valAx>
        <c:axId val="2882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Syt7</a:t>
            </a:r>
            <a:r>
              <a:rPr lang="en-US" baseline="0"/>
              <a:t> raw PPI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1000"/>
                </a:schemeClr>
              </a:solidFill>
              <a:ln w="9525">
                <a:solidFill>
                  <a:schemeClr val="accent2">
                    <a:shade val="41000"/>
                  </a:schemeClr>
                </a:solidFill>
              </a:ln>
              <a:effectLst/>
            </c:spPr>
          </c:marker>
          <c:xVal>
            <c:numRef>
              <c:f>PPI!$O$2:$O$6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PPI!$P$2:$P$6</c:f>
              <c:numCache>
                <c:formatCode>General</c:formatCode>
                <c:ptCount val="5"/>
                <c:pt idx="0">
                  <c:v>0.736865874177007</c:v>
                </c:pt>
                <c:pt idx="1">
                  <c:v>0.58460800484033215</c:v>
                </c:pt>
                <c:pt idx="2">
                  <c:v>0.70047691231567644</c:v>
                </c:pt>
                <c:pt idx="3">
                  <c:v>0.53892635608047412</c:v>
                </c:pt>
                <c:pt idx="4">
                  <c:v>0.86490595091657652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0-4D76-8A53-13DE982FBBD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PPI!$O$2:$O$6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PPI!$Q$2:$Q$6</c:f>
              <c:numCache>
                <c:formatCode>General</c:formatCode>
                <c:ptCount val="5"/>
                <c:pt idx="0">
                  <c:v>0.19008597604224262</c:v>
                </c:pt>
                <c:pt idx="1">
                  <c:v>0.10990695647694669</c:v>
                </c:pt>
                <c:pt idx="2">
                  <c:v>9.0458399478878543E-2</c:v>
                </c:pt>
                <c:pt idx="3">
                  <c:v>9.1362983335051814E-2</c:v>
                </c:pt>
                <c:pt idx="4">
                  <c:v>0.10966024788648372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0-4D76-8A53-13DE982FBBD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</a:ln>
              <a:effectLst/>
            </c:spPr>
          </c:marker>
          <c:xVal>
            <c:numRef>
              <c:f>PPI!$O$2:$O$6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PPI!$R$2:$R$6</c:f>
              <c:numCache>
                <c:formatCode>General</c:formatCode>
                <c:ptCount val="5"/>
                <c:pt idx="0">
                  <c:v>0.32173585532988719</c:v>
                </c:pt>
                <c:pt idx="1">
                  <c:v>0.21798830336292713</c:v>
                </c:pt>
                <c:pt idx="2">
                  <c:v>0.17269330061048507</c:v>
                </c:pt>
                <c:pt idx="3">
                  <c:v>0.23075118496768296</c:v>
                </c:pt>
                <c:pt idx="4">
                  <c:v>0.20236365744751156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B0-4D76-8A53-13DE982FBBD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PPI!$O$2:$O$6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PPI!$S$2:$S$6</c:f>
              <c:numCache>
                <c:formatCode>General</c:formatCode>
                <c:ptCount val="5"/>
                <c:pt idx="0">
                  <c:v>2.0562388773702494</c:v>
                </c:pt>
                <c:pt idx="1">
                  <c:v>0.55952644045810818</c:v>
                </c:pt>
                <c:pt idx="2">
                  <c:v>1.004764781696871</c:v>
                </c:pt>
                <c:pt idx="3">
                  <c:v>1.4008084200467106</c:v>
                </c:pt>
                <c:pt idx="4">
                  <c:v>1.6928336061075409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B0-4D76-8A53-13DE982FBBD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8000"/>
                </a:schemeClr>
              </a:solidFill>
              <a:ln w="9525">
                <a:solidFill>
                  <a:schemeClr val="accent2">
                    <a:shade val="88000"/>
                  </a:schemeClr>
                </a:solidFill>
              </a:ln>
              <a:effectLst/>
            </c:spPr>
          </c:marker>
          <c:xVal>
            <c:numRef>
              <c:f>PPI!$O$2:$O$6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PPI!$T$2:$T$6</c:f>
              <c:numCache>
                <c:formatCode>General</c:formatCode>
                <c:ptCount val="5"/>
                <c:pt idx="0">
                  <c:v>0.60210036928025024</c:v>
                </c:pt>
                <c:pt idx="1">
                  <c:v>0.34045245784818412</c:v>
                </c:pt>
                <c:pt idx="2">
                  <c:v>0.39361729920821648</c:v>
                </c:pt>
                <c:pt idx="3">
                  <c:v>0.24320969141901308</c:v>
                </c:pt>
                <c:pt idx="4">
                  <c:v>0.50274306625260001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B0-4D76-8A53-13DE982FBBD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PPI!$O$2:$O$6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PPI!$U$2:$U$6</c:f>
              <c:numCache>
                <c:formatCode>General</c:formatCode>
                <c:ptCount val="5"/>
                <c:pt idx="0">
                  <c:v>1.3133244813372076</c:v>
                </c:pt>
                <c:pt idx="1">
                  <c:v>0.86830169951643033</c:v>
                </c:pt>
                <c:pt idx="2">
                  <c:v>0.58409815480567961</c:v>
                </c:pt>
                <c:pt idx="3">
                  <c:v>0.51005375080537441</c:v>
                </c:pt>
                <c:pt idx="4">
                  <c:v>1.805616678730392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B0-4D76-8A53-13DE982FBBD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9000"/>
                </a:schemeClr>
              </a:solidFill>
              <a:ln w="9525">
                <a:solidFill>
                  <a:schemeClr val="accent2">
                    <a:tint val="89000"/>
                  </a:schemeClr>
                </a:solidFill>
              </a:ln>
              <a:effectLst/>
            </c:spPr>
          </c:marker>
          <c:xVal>
            <c:numRef>
              <c:f>PPI!$O$2:$O$6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PPI!$V$2:$V$6</c:f>
              <c:numCache>
                <c:formatCode>General</c:formatCode>
                <c:ptCount val="5"/>
                <c:pt idx="0">
                  <c:v>0.52195415561020964</c:v>
                </c:pt>
                <c:pt idx="1">
                  <c:v>0.42736561327665412</c:v>
                </c:pt>
                <c:pt idx="2">
                  <c:v>0.36654842753165334</c:v>
                </c:pt>
                <c:pt idx="3">
                  <c:v>0.77490879758981845</c:v>
                </c:pt>
                <c:pt idx="4">
                  <c:v>0.55605422238766022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B0-4D76-8A53-13DE982FBBD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PPI!$O$2:$O$6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PPI!$W$2:$W$6</c:f>
              <c:numCache>
                <c:formatCode>General</c:formatCode>
                <c:ptCount val="5"/>
                <c:pt idx="0">
                  <c:v>0.39818138796356778</c:v>
                </c:pt>
                <c:pt idx="1">
                  <c:v>0.46561405226925184</c:v>
                </c:pt>
                <c:pt idx="2">
                  <c:v>0.35229428633284232</c:v>
                </c:pt>
                <c:pt idx="3">
                  <c:v>0.53393469640684932</c:v>
                </c:pt>
                <c:pt idx="4">
                  <c:v>0.62429449153640204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B0-4D76-8A53-13DE982FBBD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9525">
                <a:solidFill>
                  <a:schemeClr val="accent2">
                    <a:tint val="65000"/>
                  </a:schemeClr>
                </a:solidFill>
              </a:ln>
              <a:effectLst/>
            </c:spPr>
          </c:marker>
          <c:xVal>
            <c:numRef>
              <c:f>PPI!$O$2:$O$6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PPI!$X$2:$X$6</c:f>
              <c:numCache>
                <c:formatCode>General</c:formatCode>
                <c:ptCount val="5"/>
                <c:pt idx="0">
                  <c:v>0.78932329367873888</c:v>
                </c:pt>
                <c:pt idx="1">
                  <c:v>0.82725030083789763</c:v>
                </c:pt>
                <c:pt idx="2">
                  <c:v>0.82840132445794767</c:v>
                </c:pt>
                <c:pt idx="3">
                  <c:v>0.55084211984789699</c:v>
                </c:pt>
                <c:pt idx="4">
                  <c:v>0.64360307553203311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B0-4D76-8A53-13DE982FBBDA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PPI!$O$2:$O$6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PPI!$Y$2:$Y$6</c:f>
              <c:numCache>
                <c:formatCode>General</c:formatCode>
                <c:ptCount val="5"/>
                <c:pt idx="0">
                  <c:v>0.3667019355247888</c:v>
                </c:pt>
                <c:pt idx="1">
                  <c:v>0.1845680227857972</c:v>
                </c:pt>
                <c:pt idx="2">
                  <c:v>0.19275861529920307</c:v>
                </c:pt>
                <c:pt idx="3">
                  <c:v>0.11641173549984765</c:v>
                </c:pt>
                <c:pt idx="4">
                  <c:v>0.16427247620159963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B0-4D76-8A53-13DE982FBBDA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42000"/>
                </a:schemeClr>
              </a:solidFill>
              <a:ln w="9525">
                <a:solidFill>
                  <a:schemeClr val="accent2">
                    <a:tint val="42000"/>
                  </a:schemeClr>
                </a:solidFill>
              </a:ln>
              <a:effectLst/>
            </c:spPr>
          </c:marker>
          <c:xVal>
            <c:numRef>
              <c:f>PPI!$O$2:$O$6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PPI!$Z$2:$Z$6</c:f>
              <c:numCache>
                <c:formatCode>General</c:formatCode>
                <c:ptCount val="5"/>
                <c:pt idx="0">
                  <c:v>0.2896970969913738</c:v>
                </c:pt>
                <c:pt idx="1">
                  <c:v>0.38232656708599877</c:v>
                </c:pt>
                <c:pt idx="2">
                  <c:v>0.34124194921389794</c:v>
                </c:pt>
                <c:pt idx="3">
                  <c:v>0.40696405854212581</c:v>
                </c:pt>
                <c:pt idx="4">
                  <c:v>0.23677072298402732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B0-4D76-8A53-13DE982FB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9120"/>
        <c:axId val="177176736"/>
      </c:scatterChart>
      <c:valAx>
        <c:axId val="1877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6736"/>
        <c:crosses val="autoZero"/>
        <c:crossBetween val="midCat"/>
      </c:valAx>
      <c:valAx>
        <c:axId val="177176736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Syt3</a:t>
            </a:r>
            <a:r>
              <a:rPr lang="en-US" baseline="0"/>
              <a:t> raw PPI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PPI!$AE$2:$AE$6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PPI!$AF$2:$AF$6</c:f>
              <c:numCache>
                <c:formatCode>General</c:formatCode>
                <c:ptCount val="5"/>
                <c:pt idx="0">
                  <c:v>2.8402290030755735</c:v>
                </c:pt>
                <c:pt idx="1">
                  <c:v>0.72284489056079049</c:v>
                </c:pt>
                <c:pt idx="2">
                  <c:v>1.5138794619817961</c:v>
                </c:pt>
                <c:pt idx="3">
                  <c:v>1.1695779692188464</c:v>
                </c:pt>
                <c:pt idx="4">
                  <c:v>2.198994579561858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F-4D6A-B114-70C9EB7473A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PPI!$AE$2:$AE$6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PPI!$AG$2:$AG$6</c:f>
              <c:numCache>
                <c:formatCode>General</c:formatCode>
                <c:ptCount val="5"/>
                <c:pt idx="0">
                  <c:v>0.52867174336087563</c:v>
                </c:pt>
                <c:pt idx="1">
                  <c:v>0.19525856772917574</c:v>
                </c:pt>
                <c:pt idx="2">
                  <c:v>0.34064988954665287</c:v>
                </c:pt>
                <c:pt idx="3">
                  <c:v>0.43058197293867567</c:v>
                </c:pt>
                <c:pt idx="4">
                  <c:v>0.45919972856765162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5F-4D6A-B114-70C9EB7473A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PPI!$AE$2:$AE$6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PPI!$AH$2:$AH$6</c:f>
              <c:numCache>
                <c:formatCode>General</c:formatCode>
                <c:ptCount val="5"/>
                <c:pt idx="0">
                  <c:v>1.5845753769799673</c:v>
                </c:pt>
                <c:pt idx="1">
                  <c:v>1.0709945937723311</c:v>
                </c:pt>
                <c:pt idx="2">
                  <c:v>1.8355829768388372</c:v>
                </c:pt>
                <c:pt idx="3">
                  <c:v>2.2031725336374839</c:v>
                </c:pt>
                <c:pt idx="4">
                  <c:v>2.319427211093037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5F-4D6A-B114-70C9EB7473A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PPI!$AE$2:$AE$6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PPI!$AI$2:$AI$6</c:f>
              <c:numCache>
                <c:formatCode>General</c:formatCode>
                <c:ptCount val="5"/>
                <c:pt idx="0">
                  <c:v>0.78708660639348804</c:v>
                </c:pt>
                <c:pt idx="1">
                  <c:v>1.1304340705803591</c:v>
                </c:pt>
                <c:pt idx="2">
                  <c:v>1.2829010510553236</c:v>
                </c:pt>
                <c:pt idx="3">
                  <c:v>0.56186171807453289</c:v>
                </c:pt>
                <c:pt idx="4">
                  <c:v>1.1360588672815488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5F-4D6A-B114-70C9EB7473A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3000"/>
                </a:schemeClr>
              </a:solidFill>
              <a:ln w="9525">
                <a:solidFill>
                  <a:schemeClr val="accent3">
                    <a:shade val="93000"/>
                  </a:schemeClr>
                </a:solidFill>
              </a:ln>
              <a:effectLst/>
            </c:spPr>
          </c:marker>
          <c:xVal>
            <c:numRef>
              <c:f>PPI!$AE$2:$AE$6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PPI!$AJ$2:$AJ$6</c:f>
              <c:numCache>
                <c:formatCode>General</c:formatCode>
                <c:ptCount val="5"/>
                <c:pt idx="0">
                  <c:v>1.0995630765125457</c:v>
                </c:pt>
                <c:pt idx="1">
                  <c:v>0.39226049509048427</c:v>
                </c:pt>
                <c:pt idx="2">
                  <c:v>0.38410278546108123</c:v>
                </c:pt>
                <c:pt idx="3">
                  <c:v>0.6348534188845768</c:v>
                </c:pt>
                <c:pt idx="4">
                  <c:v>0.7912094414542149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5F-4D6A-B114-70C9EB7473A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4000"/>
                </a:schemeClr>
              </a:solidFill>
              <a:ln w="9525">
                <a:solidFill>
                  <a:schemeClr val="accent3">
                    <a:tint val="94000"/>
                  </a:schemeClr>
                </a:solidFill>
              </a:ln>
              <a:effectLst/>
            </c:spPr>
          </c:marker>
          <c:xVal>
            <c:numRef>
              <c:f>PPI!$AE$2:$AE$6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PPI!$AK$2:$AK$6</c:f>
              <c:numCache>
                <c:formatCode>General</c:formatCode>
                <c:ptCount val="5"/>
                <c:pt idx="0">
                  <c:v>0.63952448086335922</c:v>
                </c:pt>
                <c:pt idx="1">
                  <c:v>0.15693709937710679</c:v>
                </c:pt>
                <c:pt idx="2">
                  <c:v>0.16249617895767915</c:v>
                </c:pt>
                <c:pt idx="3">
                  <c:v>0.20022554888380051</c:v>
                </c:pt>
                <c:pt idx="4">
                  <c:v>0.33397244481609067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5F-4D6A-B114-70C9EB7473A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1000"/>
                </a:schemeClr>
              </a:solidFill>
              <a:ln w="9525">
                <a:solidFill>
                  <a:schemeClr val="accent3">
                    <a:tint val="81000"/>
                  </a:schemeClr>
                </a:solidFill>
              </a:ln>
              <a:effectLst/>
            </c:spPr>
          </c:marker>
          <c:xVal>
            <c:numRef>
              <c:f>PPI!$AE$2:$AE$6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PPI!$AL$2:$AL$6</c:f>
              <c:numCache>
                <c:formatCode>General</c:formatCode>
                <c:ptCount val="5"/>
                <c:pt idx="0">
                  <c:v>1.26630819899118</c:v>
                </c:pt>
                <c:pt idx="1">
                  <c:v>0.41854279520389603</c:v>
                </c:pt>
                <c:pt idx="2">
                  <c:v>0.32321608759524517</c:v>
                </c:pt>
                <c:pt idx="3">
                  <c:v>0.50393555982476135</c:v>
                </c:pt>
                <c:pt idx="4">
                  <c:v>1.0428042062385239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5F-4D6A-B114-70C9EB7473A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PPI!$AE$2:$AE$6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PPI!$AM$2:$AM$6</c:f>
              <c:numCache>
                <c:formatCode>General</c:formatCode>
                <c:ptCount val="5"/>
                <c:pt idx="0">
                  <c:v>1.0154779462559553</c:v>
                </c:pt>
                <c:pt idx="1">
                  <c:v>0.27364489876815873</c:v>
                </c:pt>
                <c:pt idx="2">
                  <c:v>0.73919314653790757</c:v>
                </c:pt>
                <c:pt idx="3">
                  <c:v>1.3604945921976863</c:v>
                </c:pt>
                <c:pt idx="4">
                  <c:v>0.61067643772074054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5F-4D6A-B114-70C9EB7473A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PPI!$AE$2:$AE$6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PPI!$AN$2:$AN$6</c:f>
              <c:numCache>
                <c:formatCode>General</c:formatCode>
                <c:ptCount val="5"/>
                <c:pt idx="0">
                  <c:v>1.6934496867057824</c:v>
                </c:pt>
                <c:pt idx="1">
                  <c:v>0.28134206264633999</c:v>
                </c:pt>
                <c:pt idx="2">
                  <c:v>0.36259012587761735</c:v>
                </c:pt>
                <c:pt idx="3">
                  <c:v>0.25548742916671963</c:v>
                </c:pt>
                <c:pt idx="4">
                  <c:v>0.44896978213925254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5F-4D6A-B114-70C9EB7473A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PPI!$AE$2:$AE$6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PPI!$AO$2:$AO$6</c:f>
              <c:numCache>
                <c:formatCode>General</c:formatCode>
                <c:ptCount val="5"/>
                <c:pt idx="0">
                  <c:v>1.7376251038242596</c:v>
                </c:pt>
                <c:pt idx="1">
                  <c:v>0.63932729709748637</c:v>
                </c:pt>
                <c:pt idx="2">
                  <c:v>0.58521658403280641</c:v>
                </c:pt>
                <c:pt idx="3">
                  <c:v>0.48209390306477856</c:v>
                </c:pt>
                <c:pt idx="4">
                  <c:v>1.0397783759230068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5F-4D6A-B114-70C9EB74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29104"/>
        <c:axId val="288263984"/>
      </c:scatterChart>
      <c:valAx>
        <c:axId val="28802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63984"/>
        <c:crosses val="autoZero"/>
        <c:crossBetween val="midCat"/>
      </c:valAx>
      <c:valAx>
        <c:axId val="288263984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2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32</xdr:row>
      <xdr:rowOff>120431</xdr:rowOff>
    </xdr:from>
    <xdr:to>
      <xdr:col>17</xdr:col>
      <xdr:colOff>602155</xdr:colOff>
      <xdr:row>55</xdr:row>
      <xdr:rowOff>30384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5F07A-67C9-4E55-89D9-12AF42A3D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120432</xdr:colOff>
      <xdr:row>56</xdr:row>
      <xdr:rowOff>79308</xdr:rowOff>
    </xdr:from>
    <xdr:to>
      <xdr:col>12</xdr:col>
      <xdr:colOff>394137</xdr:colOff>
      <xdr:row>72</xdr:row>
      <xdr:rowOff>22207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E7FE5F-9996-48DD-8DE3-3DA40EC9D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214586</xdr:colOff>
      <xdr:row>56</xdr:row>
      <xdr:rowOff>77336</xdr:rowOff>
    </xdr:from>
    <xdr:to>
      <xdr:col>25</xdr:col>
      <xdr:colOff>470777</xdr:colOff>
      <xdr:row>72</xdr:row>
      <xdr:rowOff>13887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F8CAE-1CB7-49B1-BE70-5D232D724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476470</xdr:colOff>
      <xdr:row>56</xdr:row>
      <xdr:rowOff>79309</xdr:rowOff>
    </xdr:from>
    <xdr:to>
      <xdr:col>19</xdr:col>
      <xdr:colOff>131381</xdr:colOff>
      <xdr:row>72</xdr:row>
      <xdr:rowOff>24835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470B46-CCF2-4B9A-B488-AF59EF29A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408214</xdr:colOff>
      <xdr:row>32</xdr:row>
      <xdr:rowOff>136071</xdr:rowOff>
    </xdr:from>
    <xdr:to>
      <xdr:col>29</xdr:col>
      <xdr:colOff>493259</xdr:colOff>
      <xdr:row>55</xdr:row>
      <xdr:rowOff>34018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BCB6A8-7132-4857-95F6-06DC861D4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557563</xdr:colOff>
      <xdr:row>59</xdr:row>
      <xdr:rowOff>104543</xdr:rowOff>
    </xdr:from>
    <xdr:to>
      <xdr:col>31</xdr:col>
      <xdr:colOff>23232</xdr:colOff>
      <xdr:row>68</xdr:row>
      <xdr:rowOff>69695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F63AA9A-9637-4F3E-80EE-6286B1C4D07B}"/>
            </a:ext>
          </a:extLst>
        </xdr:cNvPr>
        <xdr:cNvSpPr txBox="1"/>
      </xdr:nvSpPr>
      <xdr:spPr>
        <a:xfrm>
          <a:off x="16262197" y="11069909"/>
          <a:ext cx="2485791" cy="16378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jove</a:t>
          </a:r>
          <a:r>
            <a:rPr lang="en-US" sz="1100" i="1" baseline="0"/>
            <a:t> paper- </a:t>
          </a:r>
          <a:r>
            <a:rPr lang="en-US" sz="1100" i="1"/>
            <a:t>"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Rodents typically begin to startle from a volume of 85-90 dB on (with 20 ms duration, white noise). The startle response increases with increasing volume and normally reaches a maximum at 100-110 dB. If animals deviate considerably from these values, animals might have disrupted hearing abilities or motor abilities.</a:t>
          </a:r>
          <a:r>
            <a:rPr lang="en-US" sz="1100" i="1"/>
            <a:t>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167472</xdr:colOff>
      <xdr:row>20</xdr:row>
      <xdr:rowOff>31402</xdr:rowOff>
    </xdr:from>
    <xdr:to>
      <xdr:col>11</xdr:col>
      <xdr:colOff>188407</xdr:colOff>
      <xdr:row>40</xdr:row>
      <xdr:rowOff>184639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4CB33-CEFA-4F3F-8E4C-827295334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105715</xdr:colOff>
      <xdr:row>41</xdr:row>
      <xdr:rowOff>157006</xdr:rowOff>
    </xdr:from>
    <xdr:to>
      <xdr:col>7</xdr:col>
      <xdr:colOff>554754</xdr:colOff>
      <xdr:row>56</xdr:row>
      <xdr:rowOff>157005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718158-6B92-4360-933B-D470AA3D5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74314</xdr:colOff>
      <xdr:row>41</xdr:row>
      <xdr:rowOff>182754</xdr:rowOff>
    </xdr:from>
    <xdr:to>
      <xdr:col>14</xdr:col>
      <xdr:colOff>533818</xdr:colOff>
      <xdr:row>56</xdr:row>
      <xdr:rowOff>157005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F9F4E-0660-4015-A441-A5FBE7377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84783</xdr:colOff>
      <xdr:row>42</xdr:row>
      <xdr:rowOff>4814</xdr:rowOff>
    </xdr:from>
    <xdr:to>
      <xdr:col>21</xdr:col>
      <xdr:colOff>533819</xdr:colOff>
      <xdr:row>56</xdr:row>
      <xdr:rowOff>177939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3FE8BB-7222-4263-9698-8A30A1224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392905</xdr:colOff>
      <xdr:row>20</xdr:row>
      <xdr:rowOff>45243</xdr:rowOff>
    </xdr:from>
    <xdr:to>
      <xdr:col>21</xdr:col>
      <xdr:colOff>154780</xdr:colOff>
      <xdr:row>40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F424B8-F62D-409B-8E10-E3946D5A5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213089</xdr:colOff>
      <xdr:row>46</xdr:row>
      <xdr:rowOff>87191</xdr:rowOff>
    </xdr:from>
    <xdr:to>
      <xdr:col>14</xdr:col>
      <xdr:colOff>586153</xdr:colOff>
      <xdr:row>63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1FDF7-AC85-4C95-AE7B-94043C9D8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458909</xdr:colOff>
      <xdr:row>64</xdr:row>
      <xdr:rowOff>125901</xdr:rowOff>
    </xdr:from>
    <xdr:to>
      <xdr:col>9</xdr:col>
      <xdr:colOff>153133</xdr:colOff>
      <xdr:row>79</xdr:row>
      <xdr:rowOff>11600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8FBA9-2D4D-45D5-9FF9-4842CA172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308951</xdr:colOff>
      <xdr:row>64</xdr:row>
      <xdr:rowOff>170962</xdr:rowOff>
    </xdr:from>
    <xdr:to>
      <xdr:col>17</xdr:col>
      <xdr:colOff>12211</xdr:colOff>
      <xdr:row>79</xdr:row>
      <xdr:rowOff>16119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8C5C84-53EB-455D-BBA1-7BC2C9002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443280</xdr:colOff>
      <xdr:row>80</xdr:row>
      <xdr:rowOff>81573</xdr:rowOff>
    </xdr:from>
    <xdr:to>
      <xdr:col>9</xdr:col>
      <xdr:colOff>130665</xdr:colOff>
      <xdr:row>94</xdr:row>
      <xdr:rowOff>89388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B8B3D-4B72-4B13-AD54-0B373D159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254000</xdr:colOff>
      <xdr:row>64</xdr:row>
      <xdr:rowOff>124313</xdr:rowOff>
    </xdr:from>
    <xdr:to>
      <xdr:col>24</xdr:col>
      <xdr:colOff>551962</xdr:colOff>
      <xdr:row>78</xdr:row>
      <xdr:rowOff>132128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D6A6B0-801D-4062-BEED-F6CC97340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89143</xdr:colOff>
      <xdr:row>46</xdr:row>
      <xdr:rowOff>73270</xdr:rowOff>
    </xdr:from>
    <xdr:to>
      <xdr:col>26</xdr:col>
      <xdr:colOff>366346</xdr:colOff>
      <xdr:row>63</xdr:row>
      <xdr:rowOff>146538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6E48AF-94E0-4CAF-918F-5E5FA9AF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213089</xdr:colOff>
      <xdr:row>46</xdr:row>
      <xdr:rowOff>87191</xdr:rowOff>
    </xdr:from>
    <xdr:to>
      <xdr:col>14</xdr:col>
      <xdr:colOff>586153</xdr:colOff>
      <xdr:row>63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E73A8-2B48-42ED-BD9E-C64993604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458909</xdr:colOff>
      <xdr:row>64</xdr:row>
      <xdr:rowOff>125901</xdr:rowOff>
    </xdr:from>
    <xdr:to>
      <xdr:col>9</xdr:col>
      <xdr:colOff>153133</xdr:colOff>
      <xdr:row>79</xdr:row>
      <xdr:rowOff>11600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3BF7F-8DA3-470F-9C23-91BB5F6BE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308951</xdr:colOff>
      <xdr:row>64</xdr:row>
      <xdr:rowOff>170962</xdr:rowOff>
    </xdr:from>
    <xdr:to>
      <xdr:col>17</xdr:col>
      <xdr:colOff>12211</xdr:colOff>
      <xdr:row>79</xdr:row>
      <xdr:rowOff>16119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2EB41-3AB9-4741-B3B6-C43F7870C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443280</xdr:colOff>
      <xdr:row>80</xdr:row>
      <xdr:rowOff>81573</xdr:rowOff>
    </xdr:from>
    <xdr:to>
      <xdr:col>9</xdr:col>
      <xdr:colOff>130665</xdr:colOff>
      <xdr:row>94</xdr:row>
      <xdr:rowOff>89388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4E4ABF-EB9C-4B22-843A-156B46D15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254000</xdr:colOff>
      <xdr:row>64</xdr:row>
      <xdr:rowOff>124313</xdr:rowOff>
    </xdr:from>
    <xdr:to>
      <xdr:col>24</xdr:col>
      <xdr:colOff>551962</xdr:colOff>
      <xdr:row>78</xdr:row>
      <xdr:rowOff>132128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6EFD26-DED8-417E-A48D-578B2BA19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89143</xdr:colOff>
      <xdr:row>46</xdr:row>
      <xdr:rowOff>73270</xdr:rowOff>
    </xdr:from>
    <xdr:to>
      <xdr:col>26</xdr:col>
      <xdr:colOff>366346</xdr:colOff>
      <xdr:row>63</xdr:row>
      <xdr:rowOff>146538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983FFA-C5D5-4FD3-B4EE-9993277BD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80493</xdr:colOff>
      <xdr:row>3</xdr:row>
      <xdr:rowOff>107324</xdr:rowOff>
    </xdr:from>
    <xdr:to>
      <xdr:col>14</xdr:col>
      <xdr:colOff>335386</xdr:colOff>
      <xdr:row>6</xdr:row>
      <xdr:rowOff>40248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DE6DC3E-0BF8-44F4-BA3D-43C26565DAEA}"/>
            </a:ext>
          </a:extLst>
        </xdr:cNvPr>
        <xdr:cNvSpPr txBox="1"/>
      </xdr:nvSpPr>
      <xdr:spPr>
        <a:xfrm>
          <a:off x="7324859" y="670775"/>
          <a:ext cx="1462288" cy="49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replaced all values greater than 5 with 5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11</xdr:row>
      <xdr:rowOff>185737</xdr:rowOff>
    </xdr:from>
    <xdr:to>
      <xdr:col>15</xdr:col>
      <xdr:colOff>238125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CE55F-2FC2-4EB5-ADB2-1AAE9AE36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567297</xdr:colOff>
      <xdr:row>7</xdr:row>
      <xdr:rowOff>98051</xdr:rowOff>
    </xdr:from>
    <xdr:to>
      <xdr:col>14</xdr:col>
      <xdr:colOff>308162</xdr:colOff>
      <xdr:row>11</xdr:row>
      <xdr:rowOff>133069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09A2823-B106-473E-958C-F2F80EF6A782}"/>
            </a:ext>
          </a:extLst>
        </xdr:cNvPr>
        <xdr:cNvSpPr txBox="1"/>
      </xdr:nvSpPr>
      <xdr:spPr>
        <a:xfrm>
          <a:off x="7872132" y="1421746"/>
          <a:ext cx="2787464" cy="7914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latency to</a:t>
          </a:r>
          <a:r>
            <a:rPr lang="en-US" sz="1100" i="1" baseline="0"/>
            <a:t> startle, calculated as latency to abs max magnitude in peizo trace within startle window; mine + DW's IO data; mean across all trials for all intensiteis for each animal</a:t>
          </a:r>
          <a:endParaRPr lang="en-US" sz="1100" i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32</xdr:row>
      <xdr:rowOff>120431</xdr:rowOff>
    </xdr:from>
    <xdr:to>
      <xdr:col>17</xdr:col>
      <xdr:colOff>602155</xdr:colOff>
      <xdr:row>55</xdr:row>
      <xdr:rowOff>30384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214FF-5188-492B-AD64-032FADAA7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120432</xdr:colOff>
      <xdr:row>56</xdr:row>
      <xdr:rowOff>79308</xdr:rowOff>
    </xdr:from>
    <xdr:to>
      <xdr:col>12</xdr:col>
      <xdr:colOff>394137</xdr:colOff>
      <xdr:row>72</xdr:row>
      <xdr:rowOff>22207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DD063-3D7B-485B-9174-D2907FB7E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214586</xdr:colOff>
      <xdr:row>56</xdr:row>
      <xdr:rowOff>77336</xdr:rowOff>
    </xdr:from>
    <xdr:to>
      <xdr:col>25</xdr:col>
      <xdr:colOff>470777</xdr:colOff>
      <xdr:row>72</xdr:row>
      <xdr:rowOff>13887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252BD4-B498-4900-A989-8DB0840FE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476470</xdr:colOff>
      <xdr:row>56</xdr:row>
      <xdr:rowOff>79309</xdr:rowOff>
    </xdr:from>
    <xdr:to>
      <xdr:col>19</xdr:col>
      <xdr:colOff>131381</xdr:colOff>
      <xdr:row>72</xdr:row>
      <xdr:rowOff>24835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9E1E30-D12D-4F16-83EF-FDED3E441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408214</xdr:colOff>
      <xdr:row>32</xdr:row>
      <xdr:rowOff>136071</xdr:rowOff>
    </xdr:from>
    <xdr:to>
      <xdr:col>29</xdr:col>
      <xdr:colOff>493259</xdr:colOff>
      <xdr:row>55</xdr:row>
      <xdr:rowOff>34018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1048D4-FAE7-41F9-8163-08B4B6894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557563</xdr:colOff>
      <xdr:row>59</xdr:row>
      <xdr:rowOff>104543</xdr:rowOff>
    </xdr:from>
    <xdr:to>
      <xdr:col>31</xdr:col>
      <xdr:colOff>23232</xdr:colOff>
      <xdr:row>68</xdr:row>
      <xdr:rowOff>69695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74AE101-918E-42C5-B03D-F8DF5D210411}"/>
            </a:ext>
          </a:extLst>
        </xdr:cNvPr>
        <xdr:cNvSpPr txBox="1"/>
      </xdr:nvSpPr>
      <xdr:spPr>
        <a:xfrm>
          <a:off x="16407163" y="11344043"/>
          <a:ext cx="2513669" cy="1679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Rodents typically begin to startle from a volume of 85-90 dB on (with 20 ms duration, white noise). The startle response increases with increasing volume and normally reaches a maximum at 100-110 dB. If animals deviate considerably from these values, animals might have disrupted hearing abilities or motor abilities.</a:t>
          </a:r>
          <a:r>
            <a:rPr lang="en-US" sz="1100"/>
            <a:t>"</a:t>
          </a:r>
        </a:p>
      </xdr:txBody>
    </xdr:sp>
    <xdr:clientData/>
  </xdr:twoCellAnchor>
  <xdr:twoCellAnchor>
    <xdr:from>
      <xdr:col>13</xdr:col>
      <xdr:colOff>232317</xdr:colOff>
      <xdr:row>5</xdr:row>
      <xdr:rowOff>11616</xdr:rowOff>
    </xdr:from>
    <xdr:to>
      <xdr:col>15</xdr:col>
      <xdr:colOff>486556</xdr:colOff>
      <xdr:row>7</xdr:row>
      <xdr:rowOff>136282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EB58136-5CD1-425E-8EFB-319B9CD8599A}"/>
            </a:ext>
          </a:extLst>
        </xdr:cNvPr>
        <xdr:cNvSpPr txBox="1"/>
      </xdr:nvSpPr>
      <xdr:spPr>
        <a:xfrm>
          <a:off x="8084634" y="940884"/>
          <a:ext cx="1462288" cy="49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replaced all values greater than 5 with 5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167472</xdr:colOff>
      <xdr:row>20</xdr:row>
      <xdr:rowOff>31402</xdr:rowOff>
    </xdr:from>
    <xdr:to>
      <xdr:col>11</xdr:col>
      <xdr:colOff>188407</xdr:colOff>
      <xdr:row>40</xdr:row>
      <xdr:rowOff>184639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9AE03-95BE-4579-897C-91F632DED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105715</xdr:colOff>
      <xdr:row>41</xdr:row>
      <xdr:rowOff>157006</xdr:rowOff>
    </xdr:from>
    <xdr:to>
      <xdr:col>7</xdr:col>
      <xdr:colOff>554754</xdr:colOff>
      <xdr:row>56</xdr:row>
      <xdr:rowOff>157005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5CB67-B84C-4CC8-83BF-B2DA50105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74314</xdr:colOff>
      <xdr:row>41</xdr:row>
      <xdr:rowOff>182754</xdr:rowOff>
    </xdr:from>
    <xdr:to>
      <xdr:col>14</xdr:col>
      <xdr:colOff>533818</xdr:colOff>
      <xdr:row>56</xdr:row>
      <xdr:rowOff>157005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04B098-7B9D-42FD-BF25-A36ED2C0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84783</xdr:colOff>
      <xdr:row>42</xdr:row>
      <xdr:rowOff>4814</xdr:rowOff>
    </xdr:from>
    <xdr:to>
      <xdr:col>21</xdr:col>
      <xdr:colOff>533819</xdr:colOff>
      <xdr:row>56</xdr:row>
      <xdr:rowOff>177939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1C22FC-EB03-485C-B511-29343DF00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392905</xdr:colOff>
      <xdr:row>20</xdr:row>
      <xdr:rowOff>45243</xdr:rowOff>
    </xdr:from>
    <xdr:to>
      <xdr:col>21</xdr:col>
      <xdr:colOff>154780</xdr:colOff>
      <xdr:row>40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E2A30B-D7A2-4AB1-BD1E-A3D3B68BA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D2E3-0928-41A0-AEEF-A02CC1644A6A}">
  <dimension ref="A1:AU29"/>
  <sheetViews>
    <sheetView zoomScale="82" zoomScaleNormal="82" workbookViewId="0">
      <selection activeCell="A2" sqref="A2:A13"/>
    </sheetView>
  </sheetViews>
  <sheetFormatPr defaultColWidth="8.85546875" defaultRowHeight="15" x14ac:dyDescent="0.25"/>
  <sheetData>
    <row r="1" spans="1:4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11</v>
      </c>
      <c r="M1" t="s">
        <v>12</v>
      </c>
      <c r="Q1" s="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D1" t="s">
        <v>11</v>
      </c>
      <c r="AE1" t="s">
        <v>12</v>
      </c>
      <c r="AI1" s="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T1" t="s">
        <v>11</v>
      </c>
      <c r="AU1" t="s">
        <v>12</v>
      </c>
    </row>
    <row r="2" spans="1:47" x14ac:dyDescent="0.25">
      <c r="A2">
        <v>65</v>
      </c>
      <c r="B2">
        <v>0.15641079898672125</v>
      </c>
      <c r="C2">
        <v>0.30722962617983673</v>
      </c>
      <c r="D2">
        <v>6.8172739521615983E-2</v>
      </c>
      <c r="E2">
        <v>6.0031483772593097E-2</v>
      </c>
      <c r="F2">
        <v>0.14588472938357225</v>
      </c>
      <c r="G2">
        <v>0.30278890287767951</v>
      </c>
      <c r="H2">
        <v>0.185521962506769</v>
      </c>
      <c r="I2">
        <v>0.30854534573507525</v>
      </c>
      <c r="J2">
        <v>0.20813655749489945</v>
      </c>
      <c r="L2">
        <f>AVERAGE(B2:J2)</f>
        <v>0.19363579405097361</v>
      </c>
      <c r="M2">
        <f>_xlfn.STDEV.S(B2:J2)/SQRT(COUNT(B2:J2))</f>
        <v>3.2394106448396472E-2</v>
      </c>
      <c r="Q2">
        <v>65</v>
      </c>
      <c r="R2">
        <v>0.38124097501507126</v>
      </c>
      <c r="S2">
        <v>0.13979935032518143</v>
      </c>
      <c r="T2">
        <v>0.14366438046188373</v>
      </c>
      <c r="U2">
        <v>0.38749091228219773</v>
      </c>
      <c r="V2">
        <v>0.27729610051405973</v>
      </c>
      <c r="W2">
        <v>0.45237418951079028</v>
      </c>
      <c r="X2">
        <v>9.0458400641132267E-2</v>
      </c>
      <c r="Y2">
        <v>0.32170293149172668</v>
      </c>
      <c r="Z2">
        <v>1.188705612335444</v>
      </c>
      <c r="AA2">
        <v>0.40031954099509848</v>
      </c>
      <c r="AB2">
        <v>0.64529734302433073</v>
      </c>
      <c r="AD2">
        <f>AVERAGE(R2:AB2)</f>
        <v>0.40257724878153778</v>
      </c>
      <c r="AE2">
        <f>_xlfn.STDEV.S(R2:AB2)/SQRT(COUNT(R2:AB2))</f>
        <v>9.2235903519295073E-2</v>
      </c>
      <c r="AI2">
        <v>65</v>
      </c>
      <c r="AJ2">
        <v>0.18165691939261489</v>
      </c>
      <c r="AK2">
        <v>0.12181731148926893</v>
      </c>
      <c r="AL2">
        <v>0.44612447100748392</v>
      </c>
      <c r="AM2">
        <v>0.20122882467012826</v>
      </c>
      <c r="AN2">
        <v>0.26504311677447501</v>
      </c>
      <c r="AO2">
        <v>0.41405272162370055</v>
      </c>
      <c r="AP2">
        <v>0.45854179358808822</v>
      </c>
      <c r="AQ2">
        <v>0.56832551854747104</v>
      </c>
      <c r="AR2">
        <v>0.31676887415359051</v>
      </c>
      <c r="AT2">
        <f>AVERAGE(AJ2:AR2)</f>
        <v>0.33039550569409126</v>
      </c>
      <c r="AU2">
        <f>_xlfn.STDEV.S(AJ2:AR2)/SQRT(COUNT(AJ2:AR2))</f>
        <v>5.0026738235544849E-2</v>
      </c>
    </row>
    <row r="3" spans="1:47" x14ac:dyDescent="0.25">
      <c r="A3">
        <v>70</v>
      </c>
      <c r="B3">
        <v>9.1034044449596355E-2</v>
      </c>
      <c r="C3">
        <v>0.15402598544236029</v>
      </c>
      <c r="D3">
        <v>0.13626326412642886</v>
      </c>
      <c r="E3">
        <v>0.17951881011193047</v>
      </c>
      <c r="F3">
        <v>0.26454970630704683</v>
      </c>
      <c r="G3">
        <v>0.38601070333028686</v>
      </c>
      <c r="H3">
        <v>0.3351895260284613</v>
      </c>
      <c r="I3">
        <v>0.53370447791601483</v>
      </c>
      <c r="J3">
        <v>0.2390568674990467</v>
      </c>
      <c r="L3">
        <f t="shared" ref="L3:L13" si="0">AVERAGE(B3:J3)</f>
        <v>0.25770593169013023</v>
      </c>
      <c r="M3">
        <f t="shared" ref="M3:M13" si="1">_xlfn.STDEV.S(B3:J3)/SQRT(COUNT(B3:J3))</f>
        <v>4.6908042564114148E-2</v>
      </c>
      <c r="Q3">
        <v>70</v>
      </c>
      <c r="R3">
        <v>0.19020935145269174</v>
      </c>
      <c r="S3">
        <v>0.10591856472761188</v>
      </c>
      <c r="T3">
        <v>0.18979817351858974</v>
      </c>
      <c r="U3">
        <v>0.37400434037470426</v>
      </c>
      <c r="V3">
        <v>0.58115410395764755</v>
      </c>
      <c r="W3">
        <v>0.28765766397082776</v>
      </c>
      <c r="X3">
        <v>0.1299311516509041</v>
      </c>
      <c r="Y3">
        <v>0.35821523384901177</v>
      </c>
      <c r="Z3">
        <v>1.1776858492400581</v>
      </c>
      <c r="AA3">
        <v>0.33814998293412024</v>
      </c>
      <c r="AB3">
        <v>0.73838720934950475</v>
      </c>
      <c r="AD3">
        <f t="shared" ref="AD3:AD13" si="2">AVERAGE(R3:AB3)</f>
        <v>0.40646469318415207</v>
      </c>
      <c r="AE3">
        <f t="shared" ref="AE3:AE13" si="3">_xlfn.STDEV.S(R3:AB3)/SQRT(COUNT(R3:AB3))</f>
        <v>9.6207363244681043E-2</v>
      </c>
      <c r="AI3">
        <v>70</v>
      </c>
      <c r="AJ3">
        <v>0.438805484716561</v>
      </c>
      <c r="AK3">
        <v>0.1042738685853082</v>
      </c>
      <c r="AL3">
        <v>1.6641884022490696</v>
      </c>
      <c r="AM3">
        <v>0.26463192097705518</v>
      </c>
      <c r="AN3">
        <v>0.4128192306108982</v>
      </c>
      <c r="AO3">
        <v>0.60311091107673032</v>
      </c>
      <c r="AP3">
        <v>0.38099433245305853</v>
      </c>
      <c r="AQ3">
        <v>0.31693336287025403</v>
      </c>
      <c r="AR3">
        <v>0.34555109292395503</v>
      </c>
      <c r="AT3">
        <f t="shared" ref="AT3:AT13" si="4">AVERAGE(AJ3:AR3)</f>
        <v>0.50347873405143229</v>
      </c>
      <c r="AU3">
        <f t="shared" ref="AU3:AU13" si="5">_xlfn.STDEV.S(AJ3:AR3)/SQRT(COUNT(AJ3:AR3))</f>
        <v>0.15187395852380084</v>
      </c>
    </row>
    <row r="4" spans="1:47" x14ac:dyDescent="0.25">
      <c r="A4">
        <v>75</v>
      </c>
      <c r="B4">
        <v>0.14777613669209225</v>
      </c>
      <c r="C4">
        <v>0.26019127739326825</v>
      </c>
      <c r="D4">
        <v>9.2596508558418722E-2</v>
      </c>
      <c r="E4">
        <v>7.5491647437816181E-2</v>
      </c>
      <c r="F4">
        <v>0.15690420522154874</v>
      </c>
      <c r="G4">
        <v>0.44020353763346254</v>
      </c>
      <c r="H4">
        <v>0.19761047916742425</v>
      </c>
      <c r="I4">
        <v>0.25501045187107602</v>
      </c>
      <c r="J4">
        <v>0.49891918516481826</v>
      </c>
      <c r="L4">
        <f t="shared" si="0"/>
        <v>0.23607815879332505</v>
      </c>
      <c r="M4">
        <f t="shared" si="1"/>
        <v>4.9104902678837666E-2</v>
      </c>
      <c r="Q4">
        <v>75</v>
      </c>
      <c r="R4">
        <v>0.24497778843266449</v>
      </c>
      <c r="S4">
        <v>8.6593359417339172E-2</v>
      </c>
      <c r="T4">
        <v>0.20509386828592183</v>
      </c>
      <c r="U4">
        <v>0.83871396747633042</v>
      </c>
      <c r="V4">
        <v>0.47745587031379699</v>
      </c>
      <c r="W4">
        <v>0.29522333064877049</v>
      </c>
      <c r="X4">
        <v>0.29851268692285809</v>
      </c>
      <c r="Y4">
        <v>0.40920087020041773</v>
      </c>
      <c r="Z4">
        <v>1.1173258597078672</v>
      </c>
      <c r="AA4">
        <v>0.37375769769130479</v>
      </c>
      <c r="AB4">
        <v>0.84529241621152318</v>
      </c>
      <c r="AD4">
        <f t="shared" si="2"/>
        <v>0.4720134286644358</v>
      </c>
      <c r="AE4">
        <f t="shared" si="3"/>
        <v>9.7073587704336953E-2</v>
      </c>
      <c r="AI4">
        <v>75</v>
      </c>
      <c r="AJ4">
        <v>0.52449424569530878</v>
      </c>
      <c r="AK4">
        <v>0.11501922614516542</v>
      </c>
      <c r="AL4">
        <v>0.81938848097978834</v>
      </c>
      <c r="AM4">
        <v>0.18543971028566658</v>
      </c>
      <c r="AN4">
        <v>0.3311600001381545</v>
      </c>
      <c r="AO4">
        <v>0.35936658518815773</v>
      </c>
      <c r="AP4">
        <v>0.24094828924884326</v>
      </c>
      <c r="AQ4">
        <v>0.46470949291762853</v>
      </c>
      <c r="AR4">
        <v>0.33280470228383602</v>
      </c>
      <c r="AT4">
        <f t="shared" si="4"/>
        <v>0.37481452587583886</v>
      </c>
      <c r="AU4">
        <f t="shared" si="5"/>
        <v>7.0051260477118918E-2</v>
      </c>
    </row>
    <row r="5" spans="1:47" x14ac:dyDescent="0.25">
      <c r="A5">
        <v>80</v>
      </c>
      <c r="B5">
        <v>9.7283898540324626E-2</v>
      </c>
      <c r="C5">
        <v>0.2687436730761385</v>
      </c>
      <c r="D5">
        <v>9.1034050610596898E-2</v>
      </c>
      <c r="E5">
        <v>0.25394136915787258</v>
      </c>
      <c r="F5">
        <v>0.19900846322935187</v>
      </c>
      <c r="G5">
        <v>0.77103457146991516</v>
      </c>
      <c r="H5">
        <v>0.53658285444052423</v>
      </c>
      <c r="I5">
        <v>0.32482791936843347</v>
      </c>
      <c r="J5">
        <v>0.12417471127044005</v>
      </c>
      <c r="L5">
        <f t="shared" si="0"/>
        <v>0.29629239012928854</v>
      </c>
      <c r="M5">
        <f t="shared" si="1"/>
        <v>7.5213629700473364E-2</v>
      </c>
      <c r="Q5">
        <v>80</v>
      </c>
      <c r="R5">
        <v>0.40229315629487705</v>
      </c>
      <c r="S5">
        <v>9.5228024442150949E-2</v>
      </c>
      <c r="T5">
        <v>0.20435374619982535</v>
      </c>
      <c r="U5">
        <v>0.32844625478216</v>
      </c>
      <c r="V5">
        <v>0.61955786338429708</v>
      </c>
      <c r="W5">
        <v>0.47490653733457966</v>
      </c>
      <c r="X5">
        <v>0.27811844377690931</v>
      </c>
      <c r="Y5">
        <v>0.32063387706475299</v>
      </c>
      <c r="Z5">
        <v>0.535349279011191</v>
      </c>
      <c r="AA5">
        <v>0.7878927392470555</v>
      </c>
      <c r="AB5">
        <v>0.98673662977131893</v>
      </c>
      <c r="AD5">
        <f t="shared" si="2"/>
        <v>0.45759241375537446</v>
      </c>
      <c r="AE5">
        <f t="shared" si="3"/>
        <v>7.9074974809262469E-2</v>
      </c>
      <c r="AI5">
        <v>80</v>
      </c>
      <c r="AJ5">
        <v>0.55442764376691545</v>
      </c>
      <c r="AK5">
        <v>0.32192227706778737</v>
      </c>
      <c r="AL5">
        <v>2.6104665548130002</v>
      </c>
      <c r="AM5">
        <v>0.37976083388563975</v>
      </c>
      <c r="AN5">
        <v>0.30287117669527019</v>
      </c>
      <c r="AO5">
        <v>0.60574242015224677</v>
      </c>
      <c r="AP5">
        <v>0.52959282617105941</v>
      </c>
      <c r="AQ5">
        <v>0.61487030647772756</v>
      </c>
      <c r="AR5">
        <v>0.58246982812915116</v>
      </c>
      <c r="AT5">
        <f t="shared" si="4"/>
        <v>0.72245820746208855</v>
      </c>
      <c r="AU5">
        <f t="shared" si="5"/>
        <v>0.23946482926858523</v>
      </c>
    </row>
    <row r="6" spans="1:47" x14ac:dyDescent="0.25">
      <c r="A6">
        <v>85</v>
      </c>
      <c r="B6">
        <v>0.2715396885579574</v>
      </c>
      <c r="C6">
        <v>0.48000522434831128</v>
      </c>
      <c r="D6">
        <v>0.21866263143361112</v>
      </c>
      <c r="E6">
        <v>0.18387727005722893</v>
      </c>
      <c r="F6">
        <v>0.47054816313343828</v>
      </c>
      <c r="G6">
        <v>2.525273575521402</v>
      </c>
      <c r="H6">
        <v>0.59513377203276674</v>
      </c>
      <c r="I6">
        <v>0.80433968457319449</v>
      </c>
      <c r="J6">
        <v>0.34900495405408727</v>
      </c>
      <c r="L6">
        <f t="shared" si="0"/>
        <v>0.65537610707911087</v>
      </c>
      <c r="M6">
        <f t="shared" si="1"/>
        <v>0.24271255395254168</v>
      </c>
      <c r="Q6">
        <v>85</v>
      </c>
      <c r="R6">
        <v>0.41438171474837221</v>
      </c>
      <c r="S6">
        <v>0.15550620976162555</v>
      </c>
      <c r="T6">
        <v>0.25418811197930646</v>
      </c>
      <c r="U6">
        <v>1.5735649011281156</v>
      </c>
      <c r="V6">
        <v>0.35533704150808598</v>
      </c>
      <c r="W6">
        <v>0.59858788245264072</v>
      </c>
      <c r="X6">
        <v>0.59949252204234715</v>
      </c>
      <c r="Y6">
        <v>0.84389476269795449</v>
      </c>
      <c r="Z6">
        <v>1.2120601679936285</v>
      </c>
      <c r="AA6">
        <v>0.4078851429254558</v>
      </c>
      <c r="AB6">
        <v>1.1100069716862488</v>
      </c>
      <c r="AD6">
        <f t="shared" si="2"/>
        <v>0.68408231172034384</v>
      </c>
      <c r="AE6">
        <f t="shared" si="3"/>
        <v>0.1352658970075992</v>
      </c>
      <c r="AI6">
        <v>85</v>
      </c>
      <c r="AJ6">
        <v>1.0822114574747912</v>
      </c>
      <c r="AK6">
        <v>0.25054235966118665</v>
      </c>
      <c r="AL6">
        <v>3.3916967737217005</v>
      </c>
      <c r="AM6">
        <v>0.17310449037205322</v>
      </c>
      <c r="AN6">
        <v>0.38675080656418104</v>
      </c>
      <c r="AO6">
        <v>0.97933617977552823</v>
      </c>
      <c r="AP6">
        <v>1.6181363056566793</v>
      </c>
      <c r="AQ6">
        <v>0.53707628314285949</v>
      </c>
      <c r="AR6">
        <v>0.577124571157272</v>
      </c>
      <c r="AT6">
        <f t="shared" si="4"/>
        <v>0.99955324750291696</v>
      </c>
      <c r="AU6">
        <f t="shared" si="5"/>
        <v>0.33590940781085549</v>
      </c>
    </row>
    <row r="7" spans="1:47" x14ac:dyDescent="0.25">
      <c r="A7">
        <v>90</v>
      </c>
      <c r="B7">
        <v>0.73320659974465141</v>
      </c>
      <c r="C7">
        <v>1.4307238027817764</v>
      </c>
      <c r="D7">
        <v>0.15468386573687781</v>
      </c>
      <c r="E7">
        <v>0.96346472472504552</v>
      </c>
      <c r="F7">
        <v>0.68896422307390359</v>
      </c>
      <c r="G7">
        <v>1.7995471798058882</v>
      </c>
      <c r="H7">
        <v>1.0451234178953206</v>
      </c>
      <c r="I7">
        <v>1.1243154299556042</v>
      </c>
      <c r="J7">
        <v>0.45401895531554604</v>
      </c>
      <c r="L7">
        <f t="shared" si="0"/>
        <v>0.93267202211495692</v>
      </c>
      <c r="M7">
        <f t="shared" si="1"/>
        <v>0.16597368825186123</v>
      </c>
      <c r="Q7">
        <v>90</v>
      </c>
      <c r="R7">
        <v>1.0197128188879996</v>
      </c>
      <c r="S7">
        <v>0.11792485702725902</v>
      </c>
      <c r="T7">
        <v>0.43691407497469126</v>
      </c>
      <c r="U7">
        <v>0.62309388890795525</v>
      </c>
      <c r="V7">
        <v>0.78871492616762651</v>
      </c>
      <c r="W7">
        <v>0.5975189322707064</v>
      </c>
      <c r="X7">
        <v>0.372688609369558</v>
      </c>
      <c r="Y7">
        <v>0.36183362743457054</v>
      </c>
      <c r="Z7">
        <v>1.1728344769147021</v>
      </c>
      <c r="AA7">
        <v>0.42071382332466051</v>
      </c>
      <c r="AB7">
        <v>0.61281453377832673</v>
      </c>
      <c r="AD7">
        <f t="shared" si="2"/>
        <v>0.59316041536891417</v>
      </c>
      <c r="AE7">
        <f t="shared" si="3"/>
        <v>9.2423497263804708E-2</v>
      </c>
      <c r="AI7">
        <v>90</v>
      </c>
      <c r="AJ7">
        <v>0.48822868744326481</v>
      </c>
      <c r="AK7">
        <v>0.57915298764755629</v>
      </c>
      <c r="AL7">
        <v>1.7612246500998006</v>
      </c>
      <c r="AM7">
        <v>0.44752235744859703</v>
      </c>
      <c r="AN7">
        <v>1.5865586566317622</v>
      </c>
      <c r="AO7">
        <v>0.96724701641659649</v>
      </c>
      <c r="AP7">
        <v>0.70598668240998486</v>
      </c>
      <c r="AQ7">
        <v>0.38453048877762247</v>
      </c>
      <c r="AR7">
        <v>0.33946569842378077</v>
      </c>
      <c r="AT7">
        <f t="shared" si="4"/>
        <v>0.80665746947766293</v>
      </c>
      <c r="AU7">
        <f t="shared" si="5"/>
        <v>0.17614547806778161</v>
      </c>
    </row>
    <row r="8" spans="1:47" x14ac:dyDescent="0.25">
      <c r="A8">
        <v>95</v>
      </c>
      <c r="B8">
        <v>1.1438058391848109</v>
      </c>
      <c r="C8">
        <v>0.70097018743650774</v>
      </c>
      <c r="D8">
        <v>0.16562109692017485</v>
      </c>
      <c r="E8">
        <v>0.26397407009493234</v>
      </c>
      <c r="F8">
        <v>0.51273464464101526</v>
      </c>
      <c r="G8">
        <v>2.1858056024039825</v>
      </c>
      <c r="H8">
        <v>1.2294936461416957</v>
      </c>
      <c r="I8">
        <v>0.62046229100540273</v>
      </c>
      <c r="J8">
        <v>0.29119381697462071</v>
      </c>
      <c r="L8">
        <f t="shared" si="0"/>
        <v>0.79045124386701593</v>
      </c>
      <c r="M8">
        <f t="shared" si="1"/>
        <v>0.21394151606416054</v>
      </c>
      <c r="Q8">
        <v>95</v>
      </c>
      <c r="R8">
        <v>1.5608192146271169</v>
      </c>
      <c r="S8">
        <v>0.11430652439591077</v>
      </c>
      <c r="T8">
        <v>0.78156064682376025</v>
      </c>
      <c r="U8">
        <v>2.4612087690037048</v>
      </c>
      <c r="V8">
        <v>0.87645968053550227</v>
      </c>
      <c r="W8">
        <v>0.98961479014622522</v>
      </c>
      <c r="X8">
        <v>1.0325413542561697</v>
      </c>
      <c r="Y8">
        <v>1.1776038148408545</v>
      </c>
      <c r="Z8">
        <v>1.0469323356513582</v>
      </c>
      <c r="AA8">
        <v>0.6208735749178923</v>
      </c>
      <c r="AB8">
        <v>0.51158335829274348</v>
      </c>
      <c r="AD8">
        <f t="shared" si="2"/>
        <v>1.0157730966810217</v>
      </c>
      <c r="AE8">
        <f t="shared" si="3"/>
        <v>0.18368806735148932</v>
      </c>
      <c r="AI8">
        <v>95</v>
      </c>
      <c r="AJ8">
        <v>0.56832542887438853</v>
      </c>
      <c r="AK8">
        <v>0.39001278222194435</v>
      </c>
      <c r="AL8">
        <v>5.2053909996822725</v>
      </c>
      <c r="AM8">
        <v>1.5652593630290781</v>
      </c>
      <c r="AN8">
        <v>0.92571830424897517</v>
      </c>
      <c r="AO8">
        <v>2.0743778461290896</v>
      </c>
      <c r="AP8">
        <v>1.3757909943494371</v>
      </c>
      <c r="AQ8">
        <v>0.93624438480656413</v>
      </c>
      <c r="AR8">
        <v>0.74167650297814025</v>
      </c>
      <c r="AT8">
        <f t="shared" si="4"/>
        <v>1.5314218451466541</v>
      </c>
      <c r="AU8">
        <f t="shared" si="5"/>
        <v>0.49150274890453177</v>
      </c>
    </row>
    <row r="9" spans="1:47" x14ac:dyDescent="0.25">
      <c r="A9">
        <v>100</v>
      </c>
      <c r="B9">
        <v>2.4330052881109054</v>
      </c>
      <c r="C9">
        <v>2.7157287140565711</v>
      </c>
      <c r="D9">
        <v>0.65278068866703465</v>
      </c>
      <c r="E9">
        <v>0.52350742534897887</v>
      </c>
      <c r="F9">
        <v>0.89586708921032754</v>
      </c>
      <c r="G9">
        <v>6.0351505311586742</v>
      </c>
      <c r="H9">
        <v>3.1473751858379511</v>
      </c>
      <c r="I9">
        <v>1.5834058160067599</v>
      </c>
      <c r="J9">
        <v>0.6545899271416995</v>
      </c>
      <c r="L9">
        <f t="shared" si="0"/>
        <v>2.0712678517265446</v>
      </c>
      <c r="M9">
        <f t="shared" si="1"/>
        <v>0.594544380836178</v>
      </c>
      <c r="Q9">
        <v>100</v>
      </c>
      <c r="R9">
        <v>2.6214039691334197</v>
      </c>
      <c r="S9">
        <v>0.14382885287574318</v>
      </c>
      <c r="T9">
        <v>0.6192286875319325</v>
      </c>
      <c r="U9">
        <v>3.1262426328857602</v>
      </c>
      <c r="V9">
        <v>0.74422588509402599</v>
      </c>
      <c r="W9">
        <v>0.84019390295422292</v>
      </c>
      <c r="X9">
        <v>0.91889275564265327</v>
      </c>
      <c r="Y9">
        <v>2.2595705403824198</v>
      </c>
      <c r="Z9">
        <v>1.1738208894565207</v>
      </c>
      <c r="AA9">
        <v>0.77679084159591016</v>
      </c>
      <c r="AB9">
        <v>1.1660090532766121</v>
      </c>
      <c r="AD9">
        <f t="shared" si="2"/>
        <v>1.3082007282572017</v>
      </c>
      <c r="AE9">
        <f t="shared" si="3"/>
        <v>0.28243518268928858</v>
      </c>
      <c r="AI9">
        <v>100</v>
      </c>
      <c r="AJ9">
        <v>5.0058061453337146</v>
      </c>
      <c r="AK9">
        <v>0.44571320181439861</v>
      </c>
      <c r="AL9">
        <v>4.0400357351872964</v>
      </c>
      <c r="AM9">
        <v>1.6437122602029115</v>
      </c>
      <c r="AN9">
        <v>0.9040082101032263</v>
      </c>
      <c r="AO9">
        <v>2.2622817498398939</v>
      </c>
      <c r="AP9">
        <v>2.1851470120897747</v>
      </c>
      <c r="AQ9">
        <v>1.138049103566614</v>
      </c>
      <c r="AR9">
        <v>1.0231667925463519</v>
      </c>
      <c r="AT9">
        <f t="shared" si="4"/>
        <v>2.0719911345204647</v>
      </c>
      <c r="AU9">
        <f t="shared" si="5"/>
        <v>0.50954979961369173</v>
      </c>
    </row>
    <row r="10" spans="1:47" x14ac:dyDescent="0.25">
      <c r="A10">
        <v>105</v>
      </c>
      <c r="B10">
        <v>1.4632068091861679</v>
      </c>
      <c r="C10">
        <v>0.92415596431961289</v>
      </c>
      <c r="D10">
        <v>0.49201156623778097</v>
      </c>
      <c r="E10">
        <v>0.79685609143638203</v>
      </c>
      <c r="F10">
        <v>1.4686331046153764</v>
      </c>
      <c r="G10">
        <v>3.5401293941615704</v>
      </c>
      <c r="H10">
        <v>3.5548464353900475</v>
      </c>
      <c r="I10">
        <v>2.3924865503220514</v>
      </c>
      <c r="J10">
        <v>1.1225887274357804</v>
      </c>
      <c r="L10">
        <f t="shared" si="0"/>
        <v>1.7505460714560854</v>
      </c>
      <c r="M10">
        <f t="shared" si="1"/>
        <v>0.38374831409358917</v>
      </c>
      <c r="Q10">
        <v>105</v>
      </c>
      <c r="R10">
        <v>3.7321552698597027</v>
      </c>
      <c r="S10">
        <v>0.43102060933306602</v>
      </c>
      <c r="T10">
        <v>0.5999858602379825</v>
      </c>
      <c r="U10">
        <v>4.3242394527102306</v>
      </c>
      <c r="V10">
        <v>1.0235777500798084</v>
      </c>
      <c r="W10">
        <v>1.1447095813820769</v>
      </c>
      <c r="X10">
        <v>1.2420758978713573</v>
      </c>
      <c r="Y10">
        <v>1.3960199265785649</v>
      </c>
      <c r="Z10">
        <v>1.7310440836229348</v>
      </c>
      <c r="AA10">
        <v>0.96848057655362785</v>
      </c>
      <c r="AB10">
        <v>0.72366738020315846</v>
      </c>
      <c r="AD10">
        <f t="shared" si="2"/>
        <v>1.574270580766592</v>
      </c>
      <c r="AE10">
        <f t="shared" si="3"/>
        <v>0.38399862045390237</v>
      </c>
      <c r="AI10">
        <v>105</v>
      </c>
      <c r="AJ10">
        <v>5.2811252382723124</v>
      </c>
      <c r="AK10">
        <v>0.44911226263325305</v>
      </c>
      <c r="AL10">
        <v>3.3955623341564176</v>
      </c>
      <c r="AM10">
        <v>2.8354592379240224</v>
      </c>
      <c r="AN10">
        <v>5.0687148827074564</v>
      </c>
      <c r="AO10">
        <v>1.4565449883654378</v>
      </c>
      <c r="AP10">
        <v>2.1504424316859394</v>
      </c>
      <c r="AQ10">
        <v>1.139118338837342</v>
      </c>
      <c r="AR10">
        <v>2.7201679247452075</v>
      </c>
      <c r="AT10">
        <f t="shared" si="4"/>
        <v>2.7218052932585985</v>
      </c>
      <c r="AU10">
        <f t="shared" si="5"/>
        <v>0.55430565197140702</v>
      </c>
    </row>
    <row r="11" spans="1:47" x14ac:dyDescent="0.25">
      <c r="A11">
        <v>110</v>
      </c>
      <c r="B11">
        <v>1.4780920927044292</v>
      </c>
      <c r="C11">
        <v>1.0580343391616489</v>
      </c>
      <c r="D11">
        <v>0.79438983310912437</v>
      </c>
      <c r="E11">
        <v>1.737626267785322</v>
      </c>
      <c r="F11">
        <v>1.1392825113181386</v>
      </c>
      <c r="G11">
        <v>2.7936866932077624</v>
      </c>
      <c r="H11">
        <v>1.5543214690512752</v>
      </c>
      <c r="I11">
        <v>0.99750916317806904</v>
      </c>
      <c r="J11">
        <v>0.86519356884337117</v>
      </c>
      <c r="L11">
        <f t="shared" si="0"/>
        <v>1.3797928820399048</v>
      </c>
      <c r="M11">
        <f t="shared" si="1"/>
        <v>0.20690467566949564</v>
      </c>
      <c r="Q11">
        <v>110</v>
      </c>
      <c r="R11">
        <v>1.8411584098468847</v>
      </c>
      <c r="S11">
        <v>0.22869527987480651</v>
      </c>
      <c r="T11">
        <v>0.51832657065240828</v>
      </c>
      <c r="U11">
        <v>3.7570679300154675</v>
      </c>
      <c r="V11">
        <v>0.887396686540323</v>
      </c>
      <c r="W11">
        <v>1.2112377073999219</v>
      </c>
      <c r="X11">
        <v>0.90754453101217403</v>
      </c>
      <c r="Y11">
        <v>2.1250340273621711</v>
      </c>
      <c r="Z11">
        <v>1.5089279498829706</v>
      </c>
      <c r="AA11">
        <v>1.2447080003540092</v>
      </c>
      <c r="AB11">
        <v>0.91675484999478773</v>
      </c>
      <c r="AD11">
        <f t="shared" si="2"/>
        <v>1.3769865402669021</v>
      </c>
      <c r="AE11">
        <f t="shared" si="3"/>
        <v>0.28966993455472417</v>
      </c>
      <c r="AI11">
        <v>110</v>
      </c>
      <c r="AJ11">
        <v>6.5986268868404867</v>
      </c>
      <c r="AK11">
        <v>0.69384338407352908</v>
      </c>
      <c r="AL11">
        <v>2.1864620892981126</v>
      </c>
      <c r="AM11">
        <v>1.8085090605712613</v>
      </c>
      <c r="AN11">
        <v>3.2685063263342475</v>
      </c>
      <c r="AO11">
        <v>2.5927858044433503</v>
      </c>
      <c r="AP11">
        <v>1.3693763559397238</v>
      </c>
      <c r="AQ11">
        <v>0.88361424945817901</v>
      </c>
      <c r="AR11">
        <v>1.6747967075723205</v>
      </c>
      <c r="AT11">
        <f t="shared" si="4"/>
        <v>2.3418356516145789</v>
      </c>
      <c r="AU11">
        <f t="shared" si="5"/>
        <v>0.59609202474746825</v>
      </c>
    </row>
    <row r="12" spans="1:47" x14ac:dyDescent="0.25">
      <c r="A12">
        <v>115</v>
      </c>
      <c r="B12">
        <v>0.85014444635960307</v>
      </c>
      <c r="C12">
        <v>1.5187978838446377</v>
      </c>
      <c r="D12">
        <v>0.40706277879616204</v>
      </c>
      <c r="E12">
        <v>0.28099665710238442</v>
      </c>
      <c r="F12">
        <v>0.7944713953452065</v>
      </c>
      <c r="G12">
        <v>4.6772801603449849</v>
      </c>
      <c r="H12">
        <v>0.78690581603417453</v>
      </c>
      <c r="I12">
        <v>1.7514382686025525</v>
      </c>
      <c r="J12">
        <v>0.76009728430305379</v>
      </c>
      <c r="L12">
        <f t="shared" si="0"/>
        <v>1.3141327434147509</v>
      </c>
      <c r="M12">
        <f t="shared" si="1"/>
        <v>0.44883007120697416</v>
      </c>
      <c r="Q12">
        <v>115</v>
      </c>
      <c r="R12">
        <v>1.2445432282552851</v>
      </c>
      <c r="S12">
        <v>0.15123000184524335</v>
      </c>
      <c r="T12">
        <v>0.479840719555578</v>
      </c>
      <c r="U12">
        <v>2.3146659894464725</v>
      </c>
      <c r="V12">
        <v>1.5672328163227476</v>
      </c>
      <c r="W12">
        <v>2.071004419165809</v>
      </c>
      <c r="X12">
        <v>0.93163915316396273</v>
      </c>
      <c r="Y12">
        <v>1.5662465742113207</v>
      </c>
      <c r="Z12">
        <v>1.6123798175423973</v>
      </c>
      <c r="AA12">
        <v>1.3833560998577685</v>
      </c>
      <c r="AB12">
        <v>1.3015318840644374</v>
      </c>
      <c r="AD12">
        <f t="shared" si="2"/>
        <v>1.3294246094028201</v>
      </c>
      <c r="AE12">
        <f t="shared" si="3"/>
        <v>0.190511328088906</v>
      </c>
      <c r="AI12">
        <v>115</v>
      </c>
      <c r="AJ12">
        <v>3.3989337381038034</v>
      </c>
      <c r="AK12">
        <v>0.82805047730278936</v>
      </c>
      <c r="AL12">
        <v>6.6156452126380678</v>
      </c>
      <c r="AM12">
        <v>2.2510152422766252</v>
      </c>
      <c r="AN12">
        <v>1.1151879238812503</v>
      </c>
      <c r="AO12">
        <v>1.3398531366703677</v>
      </c>
      <c r="AP12">
        <v>2.1543086505666142</v>
      </c>
      <c r="AQ12">
        <v>1.1108293119015598</v>
      </c>
      <c r="AR12">
        <v>2.8436846373713029</v>
      </c>
      <c r="AT12">
        <f t="shared" si="4"/>
        <v>2.4063898145235978</v>
      </c>
      <c r="AU12">
        <f t="shared" si="5"/>
        <v>0.60041909283319106</v>
      </c>
    </row>
    <row r="13" spans="1:47" x14ac:dyDescent="0.25">
      <c r="A13">
        <v>120</v>
      </c>
      <c r="B13">
        <v>1.3677310063569841</v>
      </c>
      <c r="C13">
        <v>0.88213410410743287</v>
      </c>
      <c r="D13">
        <v>0.37293530802543601</v>
      </c>
      <c r="E13">
        <v>0.53337561684048529</v>
      </c>
      <c r="F13">
        <v>1.0694648656550101</v>
      </c>
      <c r="G13">
        <v>3.5659546515137821</v>
      </c>
      <c r="H13">
        <v>2.1699321742983226</v>
      </c>
      <c r="I13">
        <v>1.1771106382460852</v>
      </c>
      <c r="J13">
        <v>1.0828692072518231</v>
      </c>
      <c r="L13">
        <f t="shared" si="0"/>
        <v>1.3579452858105956</v>
      </c>
      <c r="M13">
        <f t="shared" si="1"/>
        <v>0.32495445992817673</v>
      </c>
      <c r="Q13">
        <v>120</v>
      </c>
      <c r="R13">
        <v>1.8297274968766577</v>
      </c>
      <c r="S13">
        <v>0.23108008361282051</v>
      </c>
      <c r="T13">
        <v>0.46388718411179047</v>
      </c>
      <c r="U13">
        <v>3.8931653249594174</v>
      </c>
      <c r="V13">
        <v>0.51100770864381573</v>
      </c>
      <c r="W13">
        <v>1.5072023150484983</v>
      </c>
      <c r="X13">
        <v>1.0471795565031201</v>
      </c>
      <c r="Y13">
        <v>2.162203366955195</v>
      </c>
      <c r="Z13">
        <v>2.4518339785279601</v>
      </c>
      <c r="AA13">
        <v>0.91659058817504724</v>
      </c>
      <c r="AB13">
        <v>1.0609949781882033</v>
      </c>
      <c r="AD13">
        <f t="shared" si="2"/>
        <v>1.4613520528729571</v>
      </c>
      <c r="AE13">
        <f t="shared" si="3"/>
        <v>0.32423356994709029</v>
      </c>
      <c r="AI13">
        <v>120</v>
      </c>
      <c r="AJ13">
        <v>7.1833847995969027</v>
      </c>
      <c r="AK13">
        <v>1.5183852727491647</v>
      </c>
      <c r="AL13">
        <v>3.637002635981315</v>
      </c>
      <c r="AM13">
        <v>1.4144405361366257</v>
      </c>
      <c r="AN13">
        <v>2.1051308500826247</v>
      </c>
      <c r="AO13">
        <v>1.9787359511292382</v>
      </c>
      <c r="AP13">
        <v>3.8231031879154727</v>
      </c>
      <c r="AQ13">
        <v>1.6502907126261634</v>
      </c>
      <c r="AR13">
        <v>2.6761739598593342</v>
      </c>
      <c r="AT13">
        <f t="shared" si="4"/>
        <v>2.8874053228974264</v>
      </c>
      <c r="AU13">
        <f t="shared" si="5"/>
        <v>0.61179848803247361</v>
      </c>
    </row>
    <row r="14" spans="1:47" x14ac:dyDescent="0.25">
      <c r="A14" t="s">
        <v>36</v>
      </c>
      <c r="B14">
        <f>AVERAGE(B10:B13)</f>
        <v>1.2897935886517962</v>
      </c>
      <c r="C14">
        <f t="shared" ref="C14:J14" si="6">AVERAGE(C10:C13)</f>
        <v>1.095780572858333</v>
      </c>
      <c r="D14">
        <f t="shared" si="6"/>
        <v>0.51659987154212583</v>
      </c>
      <c r="E14">
        <f t="shared" si="6"/>
        <v>0.83721365829114347</v>
      </c>
      <c r="F14">
        <f t="shared" si="6"/>
        <v>1.117962969233433</v>
      </c>
      <c r="G14">
        <f t="shared" si="6"/>
        <v>3.6442627248070245</v>
      </c>
      <c r="H14">
        <f t="shared" si="6"/>
        <v>2.016501473693455</v>
      </c>
      <c r="I14">
        <f t="shared" si="6"/>
        <v>1.5796361550871894</v>
      </c>
      <c r="J14">
        <f t="shared" si="6"/>
        <v>0.95768719695850724</v>
      </c>
      <c r="Q14" t="s">
        <v>36</v>
      </c>
      <c r="R14">
        <f>AVERAGE(R10:R13)</f>
        <v>2.1618961012096327</v>
      </c>
      <c r="S14">
        <f t="shared" ref="S14:AB14" si="7">AVERAGE(S10:S13)</f>
        <v>0.2605064936664841</v>
      </c>
      <c r="T14">
        <f t="shared" si="7"/>
        <v>0.51551008363943984</v>
      </c>
      <c r="U14">
        <f t="shared" si="7"/>
        <v>3.5722846742828969</v>
      </c>
      <c r="V14">
        <f t="shared" si="7"/>
        <v>0.9973037403966738</v>
      </c>
      <c r="W14">
        <f t="shared" si="7"/>
        <v>1.4835385057490766</v>
      </c>
      <c r="X14">
        <f t="shared" si="7"/>
        <v>1.0321097846376535</v>
      </c>
      <c r="Y14">
        <f t="shared" si="7"/>
        <v>1.8123759737768128</v>
      </c>
      <c r="Z14">
        <f t="shared" si="7"/>
        <v>1.8260464573940656</v>
      </c>
      <c r="AA14">
        <f t="shared" si="7"/>
        <v>1.1282838162351132</v>
      </c>
      <c r="AB14">
        <f t="shared" si="7"/>
        <v>1.0007372731126467</v>
      </c>
      <c r="AI14" t="s">
        <v>36</v>
      </c>
      <c r="AJ14">
        <f>AVERAGE(AJ10:AJ13)</f>
        <v>5.6155176657033756</v>
      </c>
      <c r="AK14">
        <f t="shared" ref="AK14:AR14" si="8">AVERAGE(AK10:AK13)</f>
        <v>0.87234784918968411</v>
      </c>
      <c r="AL14">
        <f t="shared" si="8"/>
        <v>3.9586680680184783</v>
      </c>
      <c r="AM14">
        <f t="shared" si="8"/>
        <v>2.0773560192271336</v>
      </c>
      <c r="AN14">
        <f t="shared" si="8"/>
        <v>2.8893849957513948</v>
      </c>
      <c r="AO14">
        <f>AVERAGE(AO10:AO13)</f>
        <v>1.8419799701520985</v>
      </c>
      <c r="AP14">
        <f t="shared" si="8"/>
        <v>2.3743076565269376</v>
      </c>
      <c r="AQ14">
        <f t="shared" si="8"/>
        <v>1.195963153205811</v>
      </c>
      <c r="AR14">
        <f t="shared" si="8"/>
        <v>2.4787058073870414</v>
      </c>
    </row>
    <row r="17" spans="1:47" x14ac:dyDescent="0.25">
      <c r="A17" t="s">
        <v>10</v>
      </c>
      <c r="B17" t="str">
        <f>B1</f>
        <v>WT_P72_Syt7-40AM-RN</v>
      </c>
      <c r="C17" t="str">
        <f t="shared" ref="C17:J17" si="9">C1</f>
        <v>WT_P72_Syt7-40AM-RNRN</v>
      </c>
      <c r="D17" t="str">
        <f t="shared" si="9"/>
        <v>WT_P63_Syt7-37CM-RNRN</v>
      </c>
      <c r="E17" t="str">
        <f t="shared" si="9"/>
        <v>WT_P73_Syt7-39BF-LN</v>
      </c>
      <c r="F17" t="str">
        <f t="shared" si="9"/>
        <v>WT_P92_Syt3-31AF-RNLN</v>
      </c>
      <c r="G17" t="str">
        <f t="shared" si="9"/>
        <v>WT_P84_Syt3-29BM-LN</v>
      </c>
      <c r="H17" t="str">
        <f t="shared" si="9"/>
        <v>WT_P84_Syt3-29BM-RNLN</v>
      </c>
      <c r="I17" t="str">
        <f t="shared" si="9"/>
        <v>WT_P84_Syt3-29BM-RNRN</v>
      </c>
      <c r="J17" t="str">
        <f t="shared" si="9"/>
        <v>WT_P93_Syt3-31AF-RNLN</v>
      </c>
      <c r="L17" t="s">
        <v>11</v>
      </c>
      <c r="M17" t="s">
        <v>12</v>
      </c>
      <c r="Q17" t="s">
        <v>10</v>
      </c>
      <c r="R17" t="str">
        <f>R1</f>
        <v>Syt7KO_P72_Syt7-40AM-LN</v>
      </c>
      <c r="S17" t="str">
        <f t="shared" ref="S17:X17" si="10">S1</f>
        <v>Syt7KO_P79_Syt7-36DF-0N</v>
      </c>
      <c r="T17" t="str">
        <f t="shared" si="10"/>
        <v>Syt7KO_P79_Syt7-36DF-RNRN</v>
      </c>
      <c r="U17" t="str">
        <f t="shared" si="10"/>
        <v>Syt7KO_P84_Syt7-37BF-RN</v>
      </c>
      <c r="V17" t="str">
        <f t="shared" si="10"/>
        <v>Syt7KO_P73_Syt7-39BF-RN</v>
      </c>
      <c r="W17" t="str">
        <f t="shared" si="10"/>
        <v>Syt7KO_P73_Syt7-39BF-RNRN</v>
      </c>
      <c r="X17" t="str">
        <f t="shared" si="10"/>
        <v>Syt7KO_P63_Syt7-37CM-RNLN</v>
      </c>
      <c r="Y17" t="s">
        <v>21</v>
      </c>
      <c r="Z17" t="s">
        <v>22</v>
      </c>
      <c r="AA17" t="s">
        <v>23</v>
      </c>
      <c r="AB17" t="s">
        <v>24</v>
      </c>
      <c r="AD17" t="s">
        <v>11</v>
      </c>
      <c r="AE17" t="s">
        <v>12</v>
      </c>
      <c r="AI17" t="s">
        <v>10</v>
      </c>
      <c r="AJ17" t="str">
        <f>AJ1</f>
        <v>Syt3KO_P84_Syt3-29BM-RN</v>
      </c>
      <c r="AK17" t="str">
        <f t="shared" ref="AK17:AN17" si="11">AK1</f>
        <v>Syt3KO_P93_Syt3-31AF-LN</v>
      </c>
      <c r="AL17" t="str">
        <f t="shared" si="11"/>
        <v>Syt3KO_P72-Syt3-34BF-RN</v>
      </c>
      <c r="AM17" t="str">
        <f t="shared" si="11"/>
        <v>Syt3KO_P72-Syt3-34BM-RNLN</v>
      </c>
      <c r="AN17" t="str">
        <f t="shared" si="11"/>
        <v>Syt3KO_P74-Syt3-30C1M-RN</v>
      </c>
      <c r="AO17" t="str">
        <f>AP1</f>
        <v>Syt3KO_P74-Syt3-30CF-RN</v>
      </c>
      <c r="AQ17" t="s">
        <v>33</v>
      </c>
      <c r="AR17" t="s">
        <v>34</v>
      </c>
      <c r="AT17" t="s">
        <v>11</v>
      </c>
      <c r="AU17" t="s">
        <v>12</v>
      </c>
    </row>
    <row r="18" spans="1:47" x14ac:dyDescent="0.25">
      <c r="A18">
        <v>65</v>
      </c>
      <c r="B18">
        <f>B2/B$14</f>
        <v>0.1212680853455128</v>
      </c>
      <c r="C18">
        <f t="shared" ref="B18:J29" si="12">C2/C$14</f>
        <v>0.28037513512256496</v>
      </c>
      <c r="D18">
        <f t="shared" si="12"/>
        <v>0.13196429824519784</v>
      </c>
      <c r="E18">
        <f t="shared" si="12"/>
        <v>7.1703899211492533E-2</v>
      </c>
      <c r="F18">
        <f t="shared" si="12"/>
        <v>0.13049155776921911</v>
      </c>
      <c r="G18">
        <f t="shared" si="12"/>
        <v>8.3086463776761085E-2</v>
      </c>
      <c r="H18">
        <f t="shared" si="12"/>
        <v>9.2001897805194327E-2</v>
      </c>
      <c r="I18">
        <f t="shared" si="12"/>
        <v>0.1953268445656999</v>
      </c>
      <c r="J18">
        <f t="shared" si="12"/>
        <v>0.21733250497230691</v>
      </c>
      <c r="L18">
        <f>AVERAGE(B18:J18)</f>
        <v>0.14706118742377217</v>
      </c>
      <c r="M18">
        <f>_xlfn.STDEV.S(B18:J18)/SQRT(COUNT(B18:J18))</f>
        <v>2.3277016773432305E-2</v>
      </c>
      <c r="Q18">
        <v>65</v>
      </c>
      <c r="R18">
        <f>R2/R$14</f>
        <v>0.17634565083944495</v>
      </c>
      <c r="S18">
        <f t="shared" ref="S18:AB29" si="13">S2/S$14</f>
        <v>0.53664439744892067</v>
      </c>
      <c r="T18">
        <f t="shared" si="13"/>
        <v>0.27868393853255075</v>
      </c>
      <c r="U18">
        <f t="shared" si="13"/>
        <v>0.10847145387705781</v>
      </c>
      <c r="V18">
        <f t="shared" si="13"/>
        <v>0.27804578412968373</v>
      </c>
      <c r="W18">
        <f t="shared" si="13"/>
        <v>0.30492918637280331</v>
      </c>
      <c r="X18">
        <f t="shared" si="13"/>
        <v>8.7644165366468088E-2</v>
      </c>
      <c r="Y18">
        <f>Y2/Y$14</f>
        <v>0.17750341879744164</v>
      </c>
      <c r="Z18">
        <f t="shared" ref="Z18:AB18" si="14">Z2/Z$14</f>
        <v>0.65097227265062851</v>
      </c>
      <c r="AA18">
        <f t="shared" si="14"/>
        <v>0.35480393783444941</v>
      </c>
      <c r="AB18">
        <f t="shared" si="14"/>
        <v>0.6448219331505739</v>
      </c>
      <c r="AD18">
        <f>AVERAGE(R18:AB18)</f>
        <v>0.32716964900000201</v>
      </c>
      <c r="AE18">
        <f>_xlfn.STDEV.S(R18:AB18)/SQRT(COUNT(R18:AB18))</f>
        <v>6.0753025364812023E-2</v>
      </c>
      <c r="AI18">
        <v>65</v>
      </c>
      <c r="AJ18">
        <f>AJ2/AJ$14</f>
        <v>3.2349095881592481E-2</v>
      </c>
      <c r="AK18">
        <f t="shared" ref="AK18:AP29" si="15">AK2/AK$14</f>
        <v>0.13964304675299413</v>
      </c>
      <c r="AL18">
        <f t="shared" si="15"/>
        <v>0.11269559946479492</v>
      </c>
      <c r="AM18">
        <f t="shared" si="15"/>
        <v>9.6867760175742085E-2</v>
      </c>
      <c r="AN18">
        <f t="shared" si="15"/>
        <v>9.1729941549568261E-2</v>
      </c>
      <c r="AO18">
        <f t="shared" si="15"/>
        <v>0.22478676659524741</v>
      </c>
      <c r="AP18">
        <f t="shared" si="15"/>
        <v>0.19312652778066206</v>
      </c>
      <c r="AQ18">
        <v>0.47520320088796997</v>
      </c>
      <c r="AR18">
        <v>0.12779607535898596</v>
      </c>
      <c r="AT18">
        <f>AVERAGE(AJ18:AR18)</f>
        <v>0.16602200160528413</v>
      </c>
      <c r="AU18">
        <f>_xlfn.STDEV.S(AJ18:AR18)/SQRT(COUNT(AJ18:AR18))</f>
        <v>4.2971535768647907E-2</v>
      </c>
    </row>
    <row r="19" spans="1:47" x14ac:dyDescent="0.25">
      <c r="A19">
        <v>70</v>
      </c>
      <c r="B19">
        <f>B3/B$14</f>
        <v>7.0580320177240932E-2</v>
      </c>
      <c r="C19">
        <f t="shared" si="12"/>
        <v>0.14056279994140158</v>
      </c>
      <c r="D19">
        <f t="shared" si="12"/>
        <v>0.26376945027040594</v>
      </c>
      <c r="E19">
        <f t="shared" si="12"/>
        <v>0.21442412977154546</v>
      </c>
      <c r="F19">
        <f t="shared" si="12"/>
        <v>0.23663548220067054</v>
      </c>
      <c r="G19">
        <f t="shared" si="12"/>
        <v>0.10592285257115412</v>
      </c>
      <c r="H19">
        <f t="shared" si="12"/>
        <v>0.16622329832198091</v>
      </c>
      <c r="I19">
        <f t="shared" si="12"/>
        <v>0.33786544844344651</v>
      </c>
      <c r="J19">
        <f t="shared" si="12"/>
        <v>0.24961894474339943</v>
      </c>
      <c r="L19">
        <f t="shared" ref="L19:L29" si="16">AVERAGE(B19:J19)</f>
        <v>0.19840030293791613</v>
      </c>
      <c r="M19">
        <f t="shared" ref="M19:M29" si="17">_xlfn.STDEV.S(B19:J19)/SQRT(COUNT(B19:J19))</f>
        <v>2.8219441845242346E-2</v>
      </c>
      <c r="Q19">
        <v>70</v>
      </c>
      <c r="R19">
        <f t="shared" ref="R19:U29" si="18">R3/R$14</f>
        <v>8.7982651592861033E-2</v>
      </c>
      <c r="S19">
        <f t="shared" si="18"/>
        <v>0.40658704217644237</v>
      </c>
      <c r="T19">
        <f t="shared" si="18"/>
        <v>0.36817548199763084</v>
      </c>
      <c r="U19">
        <f t="shared" si="18"/>
        <v>0.1046961187240158</v>
      </c>
      <c r="V19">
        <f t="shared" si="13"/>
        <v>0.58272528259695056</v>
      </c>
      <c r="W19">
        <f t="shared" si="13"/>
        <v>0.19389969512492164</v>
      </c>
      <c r="X19">
        <f t="shared" si="13"/>
        <v>0.12588888661347156</v>
      </c>
      <c r="Y19">
        <f t="shared" si="13"/>
        <v>0.1976495159017842</v>
      </c>
      <c r="Z19">
        <f t="shared" si="13"/>
        <v>0.64493750663973959</v>
      </c>
      <c r="AA19">
        <f t="shared" si="13"/>
        <v>0.29970294536570408</v>
      </c>
      <c r="AB19">
        <f t="shared" si="13"/>
        <v>0.73784321738397884</v>
      </c>
      <c r="AD19">
        <f t="shared" ref="AD19:AD29" si="19">AVERAGE(R19:AB19)</f>
        <v>0.34091712219250003</v>
      </c>
      <c r="AE19">
        <f t="shared" ref="AE19:AE29" si="20">_xlfn.STDEV.S(R19:AB19)/SQRT(COUNT(R19:AB19))</f>
        <v>6.8976751844391893E-2</v>
      </c>
      <c r="AI19">
        <v>70</v>
      </c>
      <c r="AJ19">
        <f t="shared" ref="AJ19:AK29" si="21">AJ3/AJ$14</f>
        <v>7.8141591005323308E-2</v>
      </c>
      <c r="AK19">
        <f t="shared" si="21"/>
        <v>0.11953244188332353</v>
      </c>
      <c r="AL19">
        <f t="shared" si="15"/>
        <v>0.42039099355003096</v>
      </c>
      <c r="AM19">
        <f t="shared" si="15"/>
        <v>0.12738881468931343</v>
      </c>
      <c r="AN19">
        <f>AN3/AN$14</f>
        <v>0.14287442871680833</v>
      </c>
      <c r="AO19">
        <f t="shared" si="15"/>
        <v>0.3274253362412673</v>
      </c>
      <c r="AP19">
        <f t="shared" si="15"/>
        <v>0.16046544406564608</v>
      </c>
      <c r="AQ19">
        <v>0.265002614855404</v>
      </c>
      <c r="AR19">
        <v>0.1394078683699144</v>
      </c>
      <c r="AT19">
        <f t="shared" ref="AT19:AT29" si="22">AVERAGE(AJ19:AR19)</f>
        <v>0.19784772593078126</v>
      </c>
      <c r="AU19">
        <f t="shared" ref="AU19:AU29" si="23">_xlfn.STDEV.S(AJ19:AR19)/SQRT(COUNT(AJ19:AR19))</f>
        <v>3.8021861063045261E-2</v>
      </c>
    </row>
    <row r="20" spans="1:47" x14ac:dyDescent="0.25">
      <c r="A20">
        <v>75</v>
      </c>
      <c r="B20">
        <f t="shared" si="12"/>
        <v>0.11457347748685946</v>
      </c>
      <c r="C20">
        <f t="shared" si="12"/>
        <v>0.23744833941941665</v>
      </c>
      <c r="D20">
        <f t="shared" si="12"/>
        <v>0.17924222141597648</v>
      </c>
      <c r="E20">
        <f t="shared" si="12"/>
        <v>9.0170109732686354E-2</v>
      </c>
      <c r="F20">
        <f t="shared" si="12"/>
        <v>0.14034830270732054</v>
      </c>
      <c r="G20">
        <f t="shared" si="12"/>
        <v>0.12079357907895423</v>
      </c>
      <c r="H20">
        <f t="shared" si="12"/>
        <v>9.7996694644352456E-2</v>
      </c>
      <c r="I20">
        <f t="shared" si="12"/>
        <v>0.16143619595551767</v>
      </c>
      <c r="J20">
        <f t="shared" si="12"/>
        <v>0.52096257185991646</v>
      </c>
      <c r="L20">
        <f t="shared" si="16"/>
        <v>0.18477461025566672</v>
      </c>
      <c r="M20">
        <f t="shared" si="17"/>
        <v>4.4697756986328906E-2</v>
      </c>
      <c r="Q20">
        <v>75</v>
      </c>
      <c r="R20">
        <f t="shared" si="18"/>
        <v>0.11331617106649738</v>
      </c>
      <c r="S20">
        <f t="shared" si="18"/>
        <v>0.33240384221746555</v>
      </c>
      <c r="T20">
        <f t="shared" si="18"/>
        <v>0.39784647244527893</v>
      </c>
      <c r="U20">
        <f t="shared" si="18"/>
        <v>0.2347836311910653</v>
      </c>
      <c r="V20">
        <f t="shared" si="13"/>
        <v>0.47874669568961081</v>
      </c>
      <c r="W20">
        <f t="shared" si="13"/>
        <v>0.19899943918186649</v>
      </c>
      <c r="X20">
        <f t="shared" si="13"/>
        <v>0.28922571161134569</v>
      </c>
      <c r="Y20">
        <f t="shared" si="13"/>
        <v>0.225781447183767</v>
      </c>
      <c r="Z20">
        <f t="shared" si="13"/>
        <v>0.61188249356064739</v>
      </c>
      <c r="AA20">
        <f t="shared" si="13"/>
        <v>0.33126212776716873</v>
      </c>
      <c r="AB20">
        <f t="shared" si="13"/>
        <v>0.84466966397920296</v>
      </c>
      <c r="AD20">
        <f t="shared" si="19"/>
        <v>0.36899251780853781</v>
      </c>
      <c r="AE20">
        <f t="shared" si="20"/>
        <v>6.3249674948246029E-2</v>
      </c>
      <c r="AI20">
        <v>75</v>
      </c>
      <c r="AJ20">
        <f t="shared" si="21"/>
        <v>9.3400871819644238E-2</v>
      </c>
      <c r="AK20">
        <f t="shared" si="21"/>
        <v>0.13185018596882622</v>
      </c>
      <c r="AL20">
        <f t="shared" si="15"/>
        <v>0.20698590205112483</v>
      </c>
      <c r="AM20">
        <f t="shared" si="15"/>
        <v>8.9267178360047397E-2</v>
      </c>
      <c r="AN20">
        <f>AN4/AN$14</f>
        <v>0.11461262539436534</v>
      </c>
      <c r="AO20">
        <f t="shared" si="15"/>
        <v>0.19509798749792248</v>
      </c>
      <c r="AP20">
        <f t="shared" si="15"/>
        <v>0.10148149444175016</v>
      </c>
      <c r="AQ20">
        <v>0.38856505877456371</v>
      </c>
      <c r="AR20">
        <v>0.13426551117603838</v>
      </c>
      <c r="AT20">
        <f t="shared" si="22"/>
        <v>0.16172520172047589</v>
      </c>
      <c r="AU20">
        <f t="shared" si="23"/>
        <v>3.1629896209632115E-2</v>
      </c>
    </row>
    <row r="21" spans="1:47" x14ac:dyDescent="0.25">
      <c r="A21">
        <v>80</v>
      </c>
      <c r="B21">
        <f t="shared" si="12"/>
        <v>7.5425943651971611E-2</v>
      </c>
      <c r="C21">
        <f t="shared" si="12"/>
        <v>0.24525318273814917</v>
      </c>
      <c r="D21">
        <f t="shared" si="12"/>
        <v>0.17621771824845214</v>
      </c>
      <c r="E21">
        <f t="shared" si="12"/>
        <v>0.30331727945790837</v>
      </c>
      <c r="F21">
        <f t="shared" si="12"/>
        <v>0.17800988825757652</v>
      </c>
      <c r="G21">
        <f t="shared" si="12"/>
        <v>0.2115749136914227</v>
      </c>
      <c r="H21">
        <f t="shared" si="12"/>
        <v>0.26609593964625816</v>
      </c>
      <c r="I21">
        <f t="shared" si="12"/>
        <v>0.20563464461251479</v>
      </c>
      <c r="J21">
        <f t="shared" si="12"/>
        <v>0.12966103302289428</v>
      </c>
      <c r="L21">
        <f t="shared" si="16"/>
        <v>0.19902117148079418</v>
      </c>
      <c r="M21">
        <f t="shared" si="17"/>
        <v>2.3203063928978602E-2</v>
      </c>
      <c r="Q21">
        <v>80</v>
      </c>
      <c r="R21">
        <f t="shared" si="18"/>
        <v>0.18608348295266566</v>
      </c>
      <c r="S21">
        <f t="shared" si="18"/>
        <v>0.36554952278490044</v>
      </c>
      <c r="T21">
        <f t="shared" si="18"/>
        <v>0.39641076418352911</v>
      </c>
      <c r="U21">
        <f t="shared" si="18"/>
        <v>9.1942911814017883E-2</v>
      </c>
      <c r="V21">
        <f t="shared" si="13"/>
        <v>0.62123286847181614</v>
      </c>
      <c r="W21">
        <f t="shared" si="13"/>
        <v>0.32011743240515833</v>
      </c>
      <c r="X21">
        <f t="shared" si="13"/>
        <v>0.26946595015039931</v>
      </c>
      <c r="Y21">
        <f>Y5/Y$14</f>
        <v>0.17691355530198494</v>
      </c>
      <c r="Z21">
        <f t="shared" si="13"/>
        <v>0.29317396435531173</v>
      </c>
      <c r="AA21">
        <f t="shared" si="13"/>
        <v>0.69831076889511412</v>
      </c>
      <c r="AB21">
        <f t="shared" si="13"/>
        <v>0.9860096713518216</v>
      </c>
      <c r="AD21">
        <f t="shared" si="19"/>
        <v>0.40047371751515626</v>
      </c>
      <c r="AE21">
        <f t="shared" si="20"/>
        <v>8.0215451564942072E-2</v>
      </c>
      <c r="AI21">
        <v>80</v>
      </c>
      <c r="AJ21">
        <f t="shared" si="21"/>
        <v>9.8731350655891892E-2</v>
      </c>
      <c r="AK21">
        <f t="shared" si="21"/>
        <v>0.36902971373955701</v>
      </c>
      <c r="AL21">
        <f t="shared" si="15"/>
        <v>0.65943052308492134</v>
      </c>
      <c r="AM21">
        <f t="shared" si="15"/>
        <v>0.18280970154885978</v>
      </c>
      <c r="AN21">
        <f t="shared" si="15"/>
        <v>0.10482202168995049</v>
      </c>
      <c r="AO21">
        <f t="shared" si="15"/>
        <v>0.32885396690943852</v>
      </c>
      <c r="AP21">
        <f t="shared" si="15"/>
        <v>0.22305147553865495</v>
      </c>
      <c r="AQ21">
        <v>0.51412144665958259</v>
      </c>
      <c r="AR21">
        <v>0.23498949588663326</v>
      </c>
      <c r="AT21">
        <f t="shared" si="22"/>
        <v>0.30175996619038775</v>
      </c>
      <c r="AU21">
        <f t="shared" si="23"/>
        <v>6.2704397976190471E-2</v>
      </c>
    </row>
    <row r="22" spans="1:47" x14ac:dyDescent="0.25">
      <c r="A22">
        <v>85</v>
      </c>
      <c r="B22">
        <f t="shared" si="12"/>
        <v>0.21052956918617821</v>
      </c>
      <c r="C22">
        <f t="shared" si="12"/>
        <v>0.43804867163890515</v>
      </c>
      <c r="D22">
        <f t="shared" si="12"/>
        <v>0.42327271739513084</v>
      </c>
      <c r="E22">
        <f t="shared" si="12"/>
        <v>0.21963004095339911</v>
      </c>
      <c r="F22">
        <f t="shared" si="12"/>
        <v>0.42089780796235554</v>
      </c>
      <c r="G22">
        <f t="shared" si="12"/>
        <v>0.69294498399676252</v>
      </c>
      <c r="H22">
        <f t="shared" si="12"/>
        <v>0.29513183094417017</v>
      </c>
      <c r="I22">
        <f t="shared" si="12"/>
        <v>0.50919300750545193</v>
      </c>
      <c r="J22">
        <f t="shared" si="12"/>
        <v>0.364424788346845</v>
      </c>
      <c r="L22">
        <f t="shared" si="16"/>
        <v>0.39711926865879987</v>
      </c>
      <c r="M22">
        <f t="shared" si="17"/>
        <v>5.0109120237461911E-2</v>
      </c>
      <c r="Q22">
        <v>85</v>
      </c>
      <c r="R22">
        <f t="shared" si="18"/>
        <v>0.19167512930733152</v>
      </c>
      <c r="S22">
        <f t="shared" si="18"/>
        <v>0.59693794029070857</v>
      </c>
      <c r="T22">
        <f t="shared" si="18"/>
        <v>0.49308077581095727</v>
      </c>
      <c r="U22">
        <f t="shared" si="18"/>
        <v>0.44049258236789157</v>
      </c>
      <c r="V22">
        <f t="shared" si="13"/>
        <v>0.35629771263742782</v>
      </c>
      <c r="W22">
        <f t="shared" si="13"/>
        <v>0.40348658301282064</v>
      </c>
      <c r="X22">
        <f t="shared" si="13"/>
        <v>0.58084181640891352</v>
      </c>
      <c r="Y22">
        <f t="shared" si="13"/>
        <v>0.46562897263494452</v>
      </c>
      <c r="Z22">
        <f t="shared" si="13"/>
        <v>0.66376195582852182</v>
      </c>
      <c r="AA22">
        <f t="shared" si="13"/>
        <v>0.36150934459602335</v>
      </c>
      <c r="AB22">
        <f t="shared" si="13"/>
        <v>1.1091891963149676</v>
      </c>
      <c r="AD22">
        <f t="shared" si="19"/>
        <v>0.51480927356459183</v>
      </c>
      <c r="AE22">
        <f t="shared" si="20"/>
        <v>7.1377919219113711E-2</v>
      </c>
      <c r="AI22">
        <v>85</v>
      </c>
      <c r="AJ22">
        <f t="shared" si="21"/>
        <v>0.19271802207735339</v>
      </c>
      <c r="AK22">
        <f t="shared" si="21"/>
        <v>0.28720465109636384</v>
      </c>
      <c r="AL22">
        <f t="shared" si="15"/>
        <v>0.85677725827096773</v>
      </c>
      <c r="AM22">
        <f t="shared" si="15"/>
        <v>8.3329236187668784E-2</v>
      </c>
      <c r="AN22">
        <f t="shared" si="15"/>
        <v>0.13385229283493427</v>
      </c>
      <c r="AO22">
        <f t="shared" si="15"/>
        <v>0.53167580301899875</v>
      </c>
      <c r="AP22">
        <f t="shared" si="15"/>
        <v>0.68151922149113486</v>
      </c>
      <c r="AQ22">
        <v>0.44907427265063493</v>
      </c>
      <c r="AR22">
        <v>0.23283302497509983</v>
      </c>
      <c r="AT22">
        <f t="shared" si="22"/>
        <v>0.38322042028923964</v>
      </c>
      <c r="AU22">
        <f t="shared" si="23"/>
        <v>8.8180664433048075E-2</v>
      </c>
    </row>
    <row r="23" spans="1:47" x14ac:dyDescent="0.25">
      <c r="A23">
        <v>90</v>
      </c>
      <c r="B23">
        <f t="shared" si="12"/>
        <v>0.56846816901226993</v>
      </c>
      <c r="C23">
        <f t="shared" si="12"/>
        <v>1.3056663334062835</v>
      </c>
      <c r="D23">
        <f t="shared" si="12"/>
        <v>0.29942683739956022</v>
      </c>
      <c r="E23">
        <f t="shared" si="12"/>
        <v>1.1507991003056448</v>
      </c>
      <c r="F23">
        <f t="shared" si="12"/>
        <v>0.61626748115486685</v>
      </c>
      <c r="G23">
        <f t="shared" si="12"/>
        <v>0.49380281162390127</v>
      </c>
      <c r="H23">
        <f t="shared" si="12"/>
        <v>0.51828547190746976</v>
      </c>
      <c r="I23">
        <f t="shared" si="12"/>
        <v>0.71175594856750202</v>
      </c>
      <c r="J23">
        <f t="shared" si="12"/>
        <v>0.47407854752308742</v>
      </c>
      <c r="L23">
        <f t="shared" si="16"/>
        <v>0.68206118898895396</v>
      </c>
      <c r="M23">
        <f t="shared" si="17"/>
        <v>0.11046883037603435</v>
      </c>
      <c r="Q23">
        <v>90</v>
      </c>
      <c r="R23">
        <f t="shared" si="18"/>
        <v>0.47167521987640654</v>
      </c>
      <c r="S23">
        <f t="shared" si="18"/>
        <v>0.45267530712011134</v>
      </c>
      <c r="T23">
        <f t="shared" si="18"/>
        <v>0.84753739808565898</v>
      </c>
      <c r="U23">
        <f t="shared" si="18"/>
        <v>0.17442447781209811</v>
      </c>
      <c r="V23">
        <f t="shared" si="13"/>
        <v>0.79084725567550573</v>
      </c>
      <c r="W23">
        <f t="shared" si="13"/>
        <v>0.40276604210485512</v>
      </c>
      <c r="X23">
        <f t="shared" si="13"/>
        <v>0.36109396007751166</v>
      </c>
      <c r="Y23">
        <f t="shared" si="13"/>
        <v>0.19964600759992693</v>
      </c>
      <c r="Z23">
        <f t="shared" si="13"/>
        <v>0.64228074382534805</v>
      </c>
      <c r="AA23">
        <f t="shared" si="13"/>
        <v>0.37287942738424568</v>
      </c>
      <c r="AB23">
        <f t="shared" si="13"/>
        <v>0.61236305496272447</v>
      </c>
      <c r="AD23">
        <f t="shared" si="19"/>
        <v>0.48438080859312654</v>
      </c>
      <c r="AE23">
        <f t="shared" si="20"/>
        <v>6.6038756970626208E-2</v>
      </c>
      <c r="AI23">
        <v>90</v>
      </c>
      <c r="AJ23">
        <f t="shared" si="21"/>
        <v>8.6942774737422429E-2</v>
      </c>
      <c r="AK23">
        <f t="shared" si="21"/>
        <v>0.66390143356864606</v>
      </c>
      <c r="AL23">
        <f t="shared" si="15"/>
        <v>0.44490334118399227</v>
      </c>
      <c r="AM23">
        <f t="shared" si="15"/>
        <v>0.21542882072524802</v>
      </c>
      <c r="AN23">
        <f t="shared" si="15"/>
        <v>0.54909908474110147</v>
      </c>
      <c r="AO23">
        <f t="shared" si="15"/>
        <v>0.52511266793890687</v>
      </c>
      <c r="AP23">
        <f t="shared" si="15"/>
        <v>0.29734423020927286</v>
      </c>
      <c r="AQ23">
        <v>0.32152369221984661</v>
      </c>
      <c r="AR23">
        <v>0.13695279908253122</v>
      </c>
      <c r="AT23">
        <f t="shared" si="22"/>
        <v>0.36013431604521862</v>
      </c>
      <c r="AU23">
        <f>_xlfn.STDEV.S(AJ23:AR23)/SQRT(COUNT(AJ23:AR23))</f>
        <v>6.5954788070280032E-2</v>
      </c>
    </row>
    <row r="24" spans="1:47" x14ac:dyDescent="0.25">
      <c r="A24">
        <v>95</v>
      </c>
      <c r="B24">
        <f t="shared" si="12"/>
        <v>0.88681309106243567</v>
      </c>
      <c r="C24">
        <f t="shared" si="12"/>
        <v>0.63969941135936903</v>
      </c>
      <c r="D24">
        <f t="shared" si="12"/>
        <v>0.32059840902741954</v>
      </c>
      <c r="E24">
        <f t="shared" si="12"/>
        <v>0.31530072100559853</v>
      </c>
      <c r="F24">
        <f t="shared" si="12"/>
        <v>0.45863294111842379</v>
      </c>
      <c r="G24">
        <f t="shared" si="12"/>
        <v>0.59979363933475127</v>
      </c>
      <c r="H24">
        <f t="shared" si="12"/>
        <v>0.60971621502945705</v>
      </c>
      <c r="I24">
        <f t="shared" si="12"/>
        <v>0.39278810440443218</v>
      </c>
      <c r="J24">
        <f t="shared" si="12"/>
        <v>0.30405942347294113</v>
      </c>
      <c r="L24">
        <f t="shared" si="16"/>
        <v>0.50304466175720319</v>
      </c>
      <c r="M24">
        <f t="shared" si="17"/>
        <v>6.5505552108682669E-2</v>
      </c>
      <c r="Q24">
        <v>95</v>
      </c>
      <c r="R24">
        <f t="shared" si="18"/>
        <v>0.72196772719734359</v>
      </c>
      <c r="S24">
        <f t="shared" si="18"/>
        <v>0.43878570083651264</v>
      </c>
      <c r="T24">
        <f t="shared" si="18"/>
        <v>1.5160918702230519</v>
      </c>
      <c r="U24">
        <f t="shared" si="18"/>
        <v>0.68897330235804055</v>
      </c>
      <c r="V24">
        <f t="shared" si="13"/>
        <v>0.87882923229275545</v>
      </c>
      <c r="W24">
        <f t="shared" si="13"/>
        <v>0.66706377105226755</v>
      </c>
      <c r="X24">
        <f t="shared" si="13"/>
        <v>1.0004181431325814</v>
      </c>
      <c r="Y24">
        <f t="shared" si="13"/>
        <v>0.6497569113029259</v>
      </c>
      <c r="Z24">
        <f t="shared" si="13"/>
        <v>0.57333280399964515</v>
      </c>
      <c r="AA24">
        <f t="shared" si="13"/>
        <v>0.55028137954653944</v>
      </c>
      <c r="AB24">
        <f t="shared" si="13"/>
        <v>0.51120645951513166</v>
      </c>
      <c r="AD24">
        <f t="shared" si="19"/>
        <v>0.74515520922334499</v>
      </c>
      <c r="AE24">
        <f t="shared" si="20"/>
        <v>9.1072272033975402E-2</v>
      </c>
      <c r="AI24">
        <v>95</v>
      </c>
      <c r="AJ24">
        <f t="shared" si="21"/>
        <v>0.10120624004896663</v>
      </c>
      <c r="AK24">
        <f t="shared" si="21"/>
        <v>0.4470840188168328</v>
      </c>
      <c r="AL24">
        <f t="shared" si="15"/>
        <v>1.3149349504031149</v>
      </c>
      <c r="AM24">
        <f t="shared" si="15"/>
        <v>0.75348632999914111</v>
      </c>
      <c r="AN24">
        <f t="shared" si="15"/>
        <v>0.32038593181945935</v>
      </c>
      <c r="AO24">
        <f t="shared" si="15"/>
        <v>1.1261674283883778</v>
      </c>
      <c r="AP24">
        <f t="shared" si="15"/>
        <v>0.57944933571157364</v>
      </c>
      <c r="AQ24">
        <v>0.78283714870055665</v>
      </c>
      <c r="AR24">
        <v>0.29921925416392509</v>
      </c>
      <c r="AT24">
        <f t="shared" si="22"/>
        <v>0.63608562645021649</v>
      </c>
      <c r="AU24">
        <f t="shared" si="23"/>
        <v>0.13304687962329756</v>
      </c>
    </row>
    <row r="25" spans="1:47" x14ac:dyDescent="0.25">
      <c r="A25">
        <v>100</v>
      </c>
      <c r="B25">
        <f t="shared" si="12"/>
        <v>1.8863524439240646</v>
      </c>
      <c r="C25">
        <f t="shared" si="12"/>
        <v>2.4783508499084075</v>
      </c>
      <c r="D25">
        <f t="shared" si="12"/>
        <v>1.2636098547961099</v>
      </c>
      <c r="E25">
        <f t="shared" si="12"/>
        <v>0.62529728243746308</v>
      </c>
      <c r="F25">
        <f>F9/F$14</f>
        <v>0.80133878658307212</v>
      </c>
      <c r="G25">
        <f t="shared" si="12"/>
        <v>1.6560690013034818</v>
      </c>
      <c r="H25">
        <f t="shared" si="12"/>
        <v>1.5608097623024151</v>
      </c>
      <c r="I25">
        <f t="shared" si="12"/>
        <v>1.002386410887995</v>
      </c>
      <c r="J25">
        <f t="shared" si="12"/>
        <v>0.68351120200895854</v>
      </c>
      <c r="L25">
        <f t="shared" si="16"/>
        <v>1.3286361771279964</v>
      </c>
      <c r="M25">
        <f t="shared" si="17"/>
        <v>0.20728368229198535</v>
      </c>
      <c r="Q25">
        <v>100</v>
      </c>
      <c r="R25">
        <f t="shared" si="18"/>
        <v>1.2125485436911982</v>
      </c>
      <c r="S25">
        <f t="shared" si="18"/>
        <v>0.55211235179373852</v>
      </c>
      <c r="T25">
        <f t="shared" si="18"/>
        <v>1.2011960719764232</v>
      </c>
      <c r="U25">
        <f t="shared" si="18"/>
        <v>0.87513815889080127</v>
      </c>
      <c r="V25">
        <f t="shared" si="13"/>
        <v>0.74623793629613078</v>
      </c>
      <c r="W25">
        <f t="shared" si="13"/>
        <v>0.566344520009602</v>
      </c>
      <c r="X25">
        <f t="shared" si="13"/>
        <v>0.89030524593394134</v>
      </c>
      <c r="Y25">
        <f t="shared" si="13"/>
        <v>1.2467449210737978</v>
      </c>
      <c r="Z25">
        <f t="shared" si="13"/>
        <v>0.64282093410244878</v>
      </c>
      <c r="AA25">
        <f t="shared" si="13"/>
        <v>0.68847113679953864</v>
      </c>
      <c r="AB25">
        <f t="shared" si="13"/>
        <v>1.1651500194950386</v>
      </c>
      <c r="AD25">
        <f t="shared" si="19"/>
        <v>0.88973362182387816</v>
      </c>
      <c r="AE25">
        <f t="shared" si="20"/>
        <v>8.231729377431396E-2</v>
      </c>
      <c r="AI25">
        <v>100</v>
      </c>
      <c r="AJ25">
        <f t="shared" si="21"/>
        <v>0.89142380869114568</v>
      </c>
      <c r="AK25">
        <f t="shared" si="21"/>
        <v>0.51093517594892623</v>
      </c>
      <c r="AL25">
        <f t="shared" si="15"/>
        <v>1.0205543040666067</v>
      </c>
      <c r="AM25">
        <f t="shared" si="15"/>
        <v>0.79125207474761283</v>
      </c>
      <c r="AN25">
        <f t="shared" si="15"/>
        <v>0.31287218956023399</v>
      </c>
      <c r="AO25">
        <f t="shared" si="15"/>
        <v>1.2281793431516466</v>
      </c>
      <c r="AP25">
        <f t="shared" si="15"/>
        <v>0.92033018807939104</v>
      </c>
      <c r="AQ25">
        <v>0.9515753896899275</v>
      </c>
      <c r="AR25">
        <v>0.41278266646130785</v>
      </c>
      <c r="AT25">
        <f>AVERAGE(AJ25:AR25)</f>
        <v>0.78221168226631077</v>
      </c>
      <c r="AU25">
        <f t="shared" si="23"/>
        <v>0.10177674806960758</v>
      </c>
    </row>
    <row r="26" spans="1:47" x14ac:dyDescent="0.25">
      <c r="A26">
        <v>105</v>
      </c>
      <c r="B26">
        <f t="shared" si="12"/>
        <v>1.1344503663688066</v>
      </c>
      <c r="C26">
        <f t="shared" si="12"/>
        <v>0.8433768467978594</v>
      </c>
      <c r="D26">
        <f t="shared" si="12"/>
        <v>0.95240357836144018</v>
      </c>
      <c r="E26">
        <f t="shared" si="12"/>
        <v>0.95179537928569369</v>
      </c>
      <c r="F26">
        <f t="shared" si="12"/>
        <v>1.3136688289616529</v>
      </c>
      <c r="G26">
        <f t="shared" si="12"/>
        <v>0.97142540521664278</v>
      </c>
      <c r="H26">
        <f t="shared" si="12"/>
        <v>1.762878173790241</v>
      </c>
      <c r="I26">
        <f t="shared" si="12"/>
        <v>1.5145807739441086</v>
      </c>
      <c r="J26">
        <f t="shared" si="12"/>
        <v>1.1721872559234159</v>
      </c>
      <c r="L26">
        <f t="shared" si="16"/>
        <v>1.1796407342944291</v>
      </c>
      <c r="M26">
        <f t="shared" si="17"/>
        <v>0.10085669501934497</v>
      </c>
      <c r="Q26">
        <v>105</v>
      </c>
      <c r="R26">
        <f t="shared" si="18"/>
        <v>1.7263342432466908</v>
      </c>
      <c r="S26">
        <f t="shared" si="18"/>
        <v>1.6545484270533548</v>
      </c>
      <c r="T26">
        <f t="shared" si="18"/>
        <v>1.163868330183095</v>
      </c>
      <c r="U26">
        <f t="shared" si="18"/>
        <v>1.2104968800053097</v>
      </c>
      <c r="V26">
        <f t="shared" si="13"/>
        <v>1.0263450427576701</v>
      </c>
      <c r="W26">
        <f t="shared" si="13"/>
        <v>0.7716075969353311</v>
      </c>
      <c r="X26">
        <f t="shared" si="13"/>
        <v>1.2034338946872958</v>
      </c>
      <c r="Y26">
        <f t="shared" si="13"/>
        <v>0.77027059880373328</v>
      </c>
      <c r="Z26">
        <f t="shared" si="13"/>
        <v>0.94797373671056118</v>
      </c>
      <c r="AA26">
        <f t="shared" si="13"/>
        <v>0.85836609780088757</v>
      </c>
      <c r="AB26">
        <f t="shared" si="13"/>
        <v>0.72313423277649791</v>
      </c>
      <c r="AD26">
        <f t="shared" si="19"/>
        <v>1.0960344619054934</v>
      </c>
      <c r="AE26">
        <f t="shared" si="20"/>
        <v>0.10322736122105945</v>
      </c>
      <c r="AI26">
        <v>105</v>
      </c>
      <c r="AJ26">
        <f t="shared" si="21"/>
        <v>0.94045207453030444</v>
      </c>
      <c r="AK26">
        <f t="shared" si="21"/>
        <v>0.51483162714326547</v>
      </c>
      <c r="AL26">
        <f t="shared" si="15"/>
        <v>0.85775373833150792</v>
      </c>
      <c r="AM26">
        <f t="shared" si="15"/>
        <v>1.3649365884712126</v>
      </c>
      <c r="AN26">
        <f t="shared" si="15"/>
        <v>1.7542538949155577</v>
      </c>
      <c r="AO26">
        <f t="shared" si="15"/>
        <v>0.79074963461473791</v>
      </c>
      <c r="AP26">
        <f t="shared" si="15"/>
        <v>0.90571347220921605</v>
      </c>
      <c r="AQ26">
        <v>0.95246942665742251</v>
      </c>
      <c r="AR26">
        <v>1.0974145929858075</v>
      </c>
      <c r="AT26">
        <f t="shared" si="22"/>
        <v>1.0198416722065591</v>
      </c>
      <c r="AU26">
        <f t="shared" si="23"/>
        <v>0.11914785116430603</v>
      </c>
    </row>
    <row r="27" spans="1:47" x14ac:dyDescent="0.25">
      <c r="A27">
        <v>110</v>
      </c>
      <c r="B27">
        <f t="shared" si="12"/>
        <v>1.1459911924740291</v>
      </c>
      <c r="C27">
        <f t="shared" si="12"/>
        <v>0.96555310923406557</v>
      </c>
      <c r="D27">
        <f t="shared" si="12"/>
        <v>1.5377275080184496</v>
      </c>
      <c r="E27">
        <f t="shared" si="12"/>
        <v>2.0754872434021583</v>
      </c>
      <c r="F27">
        <f t="shared" si="12"/>
        <v>1.0190699895000315</v>
      </c>
      <c r="G27">
        <f t="shared" si="12"/>
        <v>0.76659859734884983</v>
      </c>
      <c r="H27">
        <f t="shared" si="12"/>
        <v>0.77080105783625152</v>
      </c>
      <c r="I27">
        <f t="shared" si="12"/>
        <v>0.63148033169892259</v>
      </c>
      <c r="J27">
        <f t="shared" si="12"/>
        <v>0.90341979259106309</v>
      </c>
      <c r="L27">
        <f t="shared" si="16"/>
        <v>1.0906809802337576</v>
      </c>
      <c r="M27">
        <f t="shared" si="17"/>
        <v>0.15123670076124179</v>
      </c>
      <c r="Q27">
        <v>110</v>
      </c>
      <c r="R27">
        <f t="shared" si="18"/>
        <v>0.85164056164249169</v>
      </c>
      <c r="S27">
        <f t="shared" si="18"/>
        <v>0.87788706014981643</v>
      </c>
      <c r="T27">
        <f t="shared" si="18"/>
        <v>1.0054634954821531</v>
      </c>
      <c r="U27">
        <f t="shared" si="18"/>
        <v>1.0517269122091073</v>
      </c>
      <c r="V27">
        <f t="shared" si="13"/>
        <v>0.88979580703002714</v>
      </c>
      <c r="W27">
        <f t="shared" si="13"/>
        <v>0.81645181618547669</v>
      </c>
      <c r="X27">
        <f t="shared" si="13"/>
        <v>0.87931007390922955</v>
      </c>
      <c r="Y27">
        <f t="shared" si="13"/>
        <v>1.1725127998324816</v>
      </c>
      <c r="Z27">
        <f t="shared" si="13"/>
        <v>0.82633601339822871</v>
      </c>
      <c r="AA27">
        <f t="shared" si="13"/>
        <v>1.1031869662966391</v>
      </c>
      <c r="AB27">
        <f t="shared" si="13"/>
        <v>0.91607944924780915</v>
      </c>
      <c r="AD27">
        <f t="shared" si="19"/>
        <v>0.94458099594395106</v>
      </c>
      <c r="AE27">
        <f t="shared" si="20"/>
        <v>3.6163103186944656E-2</v>
      </c>
      <c r="AI27">
        <v>110</v>
      </c>
      <c r="AJ27">
        <f t="shared" si="21"/>
        <v>1.1750700967680014</v>
      </c>
      <c r="AK27">
        <f t="shared" si="21"/>
        <v>0.79537467160380326</v>
      </c>
      <c r="AL27">
        <f t="shared" si="15"/>
        <v>0.55232266300936717</v>
      </c>
      <c r="AM27">
        <f t="shared" si="15"/>
        <v>0.8705821456854107</v>
      </c>
      <c r="AN27">
        <f t="shared" si="15"/>
        <v>1.1312117738343348</v>
      </c>
      <c r="AO27">
        <f t="shared" si="15"/>
        <v>1.4076080339946668</v>
      </c>
      <c r="AP27">
        <f t="shared" si="15"/>
        <v>0.57674764775126253</v>
      </c>
      <c r="AQ27">
        <v>0.73883066304311096</v>
      </c>
      <c r="AR27">
        <v>0.67567385471123265</v>
      </c>
      <c r="AT27">
        <f t="shared" si="22"/>
        <v>0.88038017226679899</v>
      </c>
      <c r="AU27">
        <f t="shared" si="23"/>
        <v>9.8376062604027412E-2</v>
      </c>
    </row>
    <row r="28" spans="1:47" x14ac:dyDescent="0.25">
      <c r="A28">
        <v>115</v>
      </c>
      <c r="B28">
        <f t="shared" si="12"/>
        <v>0.65913216954989484</v>
      </c>
      <c r="C28">
        <f t="shared" si="12"/>
        <v>1.3860419882083401</v>
      </c>
      <c r="D28">
        <f t="shared" si="12"/>
        <v>0.78796531168507722</v>
      </c>
      <c r="E28">
        <f t="shared" si="12"/>
        <v>0.33563314969793173</v>
      </c>
      <c r="F28">
        <f t="shared" si="12"/>
        <v>0.71064195971532151</v>
      </c>
      <c r="G28">
        <f t="shared" si="12"/>
        <v>1.2834640402038144</v>
      </c>
      <c r="H28">
        <f t="shared" si="12"/>
        <v>0.39023319660305816</v>
      </c>
      <c r="I28">
        <f t="shared" si="12"/>
        <v>1.1087605604379702</v>
      </c>
      <c r="J28">
        <f t="shared" si="12"/>
        <v>0.79368011467316901</v>
      </c>
      <c r="L28">
        <f t="shared" si="16"/>
        <v>0.82839472119717539</v>
      </c>
      <c r="M28">
        <f t="shared" si="17"/>
        <v>0.12229394328299914</v>
      </c>
      <c r="Q28">
        <v>115</v>
      </c>
      <c r="R28">
        <f t="shared" si="18"/>
        <v>0.57567208135438763</v>
      </c>
      <c r="S28">
        <f t="shared" si="18"/>
        <v>0.58052296400279757</v>
      </c>
      <c r="T28">
        <f t="shared" si="18"/>
        <v>0.93080763070231265</v>
      </c>
      <c r="U28">
        <f t="shared" si="18"/>
        <v>0.6479511574511122</v>
      </c>
      <c r="V28">
        <f t="shared" si="13"/>
        <v>1.5714699071512424</v>
      </c>
      <c r="W28">
        <f t="shared" si="13"/>
        <v>1.3959896633219546</v>
      </c>
      <c r="X28">
        <f t="shared" si="13"/>
        <v>0.90265509254040899</v>
      </c>
      <c r="Y28">
        <f t="shared" si="13"/>
        <v>0.86419517631731635</v>
      </c>
      <c r="Z28">
        <f t="shared" si="13"/>
        <v>0.8829894831062568</v>
      </c>
      <c r="AA28">
        <f t="shared" si="13"/>
        <v>1.2260710292502353</v>
      </c>
      <c r="AB28">
        <f t="shared" si="13"/>
        <v>1.3005730065556698</v>
      </c>
      <c r="AD28">
        <f t="shared" si="19"/>
        <v>0.98899065379579054</v>
      </c>
      <c r="AE28">
        <f t="shared" si="20"/>
        <v>0.10224107998517602</v>
      </c>
      <c r="AI28">
        <v>115</v>
      </c>
      <c r="AJ28">
        <f t="shared" si="21"/>
        <v>0.60527522847318249</v>
      </c>
      <c r="AK28">
        <f t="shared" si="21"/>
        <v>0.94922051802151841</v>
      </c>
      <c r="AL28">
        <f t="shared" si="15"/>
        <v>1.6711795732723675</v>
      </c>
      <c r="AM28">
        <f t="shared" si="15"/>
        <v>1.0835962740340004</v>
      </c>
      <c r="AN28">
        <f t="shared" si="15"/>
        <v>0.38596030834279382</v>
      </c>
      <c r="AO28">
        <f t="shared" si="15"/>
        <v>0.7273983204929918</v>
      </c>
      <c r="AP28">
        <f t="shared" si="15"/>
        <v>0.90734182853028789</v>
      </c>
      <c r="AQ28">
        <v>0.92881566536891391</v>
      </c>
      <c r="AR28">
        <v>1.1472457235128717</v>
      </c>
      <c r="AT28">
        <f t="shared" si="22"/>
        <v>0.93400371556099215</v>
      </c>
      <c r="AU28">
        <f t="shared" si="23"/>
        <v>0.12152659971460078</v>
      </c>
    </row>
    <row r="29" spans="1:47" x14ac:dyDescent="0.25">
      <c r="A29">
        <v>120</v>
      </c>
      <c r="B29">
        <f t="shared" si="12"/>
        <v>1.0604262716072692</v>
      </c>
      <c r="C29">
        <f t="shared" si="12"/>
        <v>0.80502805575973535</v>
      </c>
      <c r="D29">
        <f t="shared" si="12"/>
        <v>0.721903601935033</v>
      </c>
      <c r="E29">
        <f t="shared" si="12"/>
        <v>0.63708422761421601</v>
      </c>
      <c r="F29">
        <f t="shared" si="12"/>
        <v>0.95661922182299375</v>
      </c>
      <c r="G29">
        <f t="shared" si="12"/>
        <v>0.97851195723069362</v>
      </c>
      <c r="H29">
        <f t="shared" si="12"/>
        <v>1.0760875717704494</v>
      </c>
      <c r="I29">
        <f t="shared" si="12"/>
        <v>0.7451783339189989</v>
      </c>
      <c r="J29">
        <f t="shared" si="12"/>
        <v>1.1307128368123518</v>
      </c>
      <c r="L29">
        <f t="shared" si="16"/>
        <v>0.90128356427463807</v>
      </c>
      <c r="M29">
        <f t="shared" si="17"/>
        <v>5.9296725522113951E-2</v>
      </c>
      <c r="Q29">
        <v>120</v>
      </c>
      <c r="R29">
        <f>R13/R$14</f>
        <v>0.84635311375642952</v>
      </c>
      <c r="S29">
        <f t="shared" si="18"/>
        <v>0.88704154879403108</v>
      </c>
      <c r="T29">
        <f t="shared" si="18"/>
        <v>0.89986054363243906</v>
      </c>
      <c r="U29">
        <f t="shared" si="18"/>
        <v>1.0898250503344711</v>
      </c>
      <c r="V29">
        <f t="shared" si="13"/>
        <v>0.51238924306106015</v>
      </c>
      <c r="W29">
        <f t="shared" si="13"/>
        <v>1.0159509235572375</v>
      </c>
      <c r="X29">
        <f t="shared" si="13"/>
        <v>1.0146009388630661</v>
      </c>
      <c r="Y29">
        <f t="shared" si="13"/>
        <v>1.193021425046469</v>
      </c>
      <c r="Z29">
        <f t="shared" si="13"/>
        <v>1.3427007667849538</v>
      </c>
      <c r="AA29">
        <f t="shared" si="13"/>
        <v>0.81237590665223802</v>
      </c>
      <c r="AB29">
        <f t="shared" si="13"/>
        <v>1.0602133114200232</v>
      </c>
      <c r="AD29">
        <f t="shared" si="19"/>
        <v>0.97039388835476537</v>
      </c>
      <c r="AE29">
        <f t="shared" si="20"/>
        <v>6.5822287358766371E-2</v>
      </c>
      <c r="AI29">
        <v>120</v>
      </c>
      <c r="AJ29">
        <f t="shared" si="21"/>
        <v>1.2792026002285122</v>
      </c>
      <c r="AK29">
        <f t="shared" si="21"/>
        <v>1.7405731832314126</v>
      </c>
      <c r="AL29">
        <f t="shared" si="15"/>
        <v>0.91874402538675748</v>
      </c>
      <c r="AM29">
        <f t="shared" si="15"/>
        <v>0.68088499180937645</v>
      </c>
      <c r="AN29">
        <f t="shared" si="15"/>
        <v>0.72857402290731355</v>
      </c>
      <c r="AO29">
        <f t="shared" si="15"/>
        <v>1.0742440108976035</v>
      </c>
      <c r="AP29">
        <f t="shared" si="15"/>
        <v>1.6101970515092334</v>
      </c>
      <c r="AQ29">
        <v>1.3798842449305526</v>
      </c>
      <c r="AR29">
        <v>1.079665828790088</v>
      </c>
      <c r="AT29">
        <f t="shared" si="22"/>
        <v>1.1657744399656498</v>
      </c>
      <c r="AU29">
        <f t="shared" si="23"/>
        <v>0.12302283712644746</v>
      </c>
    </row>
  </sheetData>
  <conditionalFormatting sqref="AJ2:AR13 R2:AB13 B2:J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9C77-7BBD-4D4C-B5BB-E7B4008D6DAB}">
  <dimension ref="A1:AR32"/>
  <sheetViews>
    <sheetView topLeftCell="R1" zoomScale="112" zoomScaleNormal="112" workbookViewId="0">
      <selection activeCell="AF25" sqref="AF25"/>
    </sheetView>
  </sheetViews>
  <sheetFormatPr defaultColWidth="8.85546875"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11</v>
      </c>
      <c r="AC1" t="s">
        <v>12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35</v>
      </c>
      <c r="AL1" t="s">
        <v>31</v>
      </c>
      <c r="AM1" t="s">
        <v>32</v>
      </c>
      <c r="AN1" t="s">
        <v>33</v>
      </c>
      <c r="AO1" t="s">
        <v>34</v>
      </c>
      <c r="AQ1" t="s">
        <v>11</v>
      </c>
      <c r="AR1" t="s">
        <v>12</v>
      </c>
    </row>
    <row r="2" spans="1:44" x14ac:dyDescent="0.25">
      <c r="A2">
        <v>0</v>
      </c>
      <c r="B2">
        <v>0.74896274407418117</v>
      </c>
      <c r="C2">
        <v>0.8325830103764349</v>
      </c>
      <c r="D2">
        <v>0.38321474513376402</v>
      </c>
      <c r="E2">
        <v>0.31792020965412698</v>
      </c>
      <c r="F2">
        <v>1.2960222120958815</v>
      </c>
      <c r="G2">
        <v>3.9372617429920722</v>
      </c>
      <c r="H2">
        <v>1.7887422207608303</v>
      </c>
      <c r="I2">
        <v>3.0698623486510881</v>
      </c>
      <c r="J2">
        <v>0.53939518994581459</v>
      </c>
      <c r="L2">
        <f>AVERAGE(B2:J2)</f>
        <v>1.4348849359649105</v>
      </c>
      <c r="M2">
        <f>_xlfn.STDEV.S(B2:J2)/SQRT(COUNT(B2:J2))</f>
        <v>0.42603334827496786</v>
      </c>
      <c r="O2">
        <v>0</v>
      </c>
      <c r="P2">
        <v>0.736865874177007</v>
      </c>
      <c r="Q2">
        <v>0.19008597604224262</v>
      </c>
      <c r="R2">
        <v>0.32173585532988719</v>
      </c>
      <c r="S2">
        <v>2.0562388773702494</v>
      </c>
      <c r="T2">
        <v>0.60210036928025024</v>
      </c>
      <c r="U2">
        <v>1.3133244813372076</v>
      </c>
      <c r="V2">
        <v>0.52195415561020964</v>
      </c>
      <c r="W2">
        <v>0.39818138796356778</v>
      </c>
      <c r="X2">
        <v>0.78932329367873888</v>
      </c>
      <c r="Y2">
        <v>0.3667019355247888</v>
      </c>
      <c r="Z2">
        <v>0.2896970969913738</v>
      </c>
      <c r="AB2">
        <f>AVERAGE(P2:Z2)</f>
        <v>0.68965539120959307</v>
      </c>
      <c r="AC2">
        <f>_xlfn.STDEV.S(P2:Z2)/SQRT(COUNT(P2:Z2))</f>
        <v>0.16620422041114455</v>
      </c>
      <c r="AE2">
        <v>0</v>
      </c>
      <c r="AF2">
        <v>2.8402290030755735</v>
      </c>
      <c r="AG2">
        <v>0.52867174336087563</v>
      </c>
      <c r="AH2">
        <v>1.5845753769799673</v>
      </c>
      <c r="AI2">
        <v>0.78708660639348804</v>
      </c>
      <c r="AJ2">
        <v>1.0995630765125457</v>
      </c>
      <c r="AK2">
        <v>0.63952448086335922</v>
      </c>
      <c r="AL2">
        <v>1.26630819899118</v>
      </c>
      <c r="AM2">
        <v>1.0154779462559553</v>
      </c>
      <c r="AN2">
        <v>1.6934496867057824</v>
      </c>
      <c r="AO2">
        <v>1.7376251038242596</v>
      </c>
      <c r="AQ2">
        <f>AVERAGE(AF2:AO2)</f>
        <v>1.3192511222962988</v>
      </c>
      <c r="AR2">
        <f>_xlfn.STDEV.S(AF2:AO2)/SQRT(COUNT(AF2:AO2))</f>
        <v>0.21634383884344432</v>
      </c>
    </row>
    <row r="3" spans="1:44" x14ac:dyDescent="0.25">
      <c r="A3">
        <v>50</v>
      </c>
      <c r="B3">
        <v>0.16979863492237124</v>
      </c>
      <c r="C3">
        <v>0.2897592890660563</v>
      </c>
      <c r="D3">
        <v>0.17494888298547165</v>
      </c>
      <c r="E3">
        <v>0.21015584412395016</v>
      </c>
      <c r="F3">
        <v>0.13966776914110607</v>
      </c>
      <c r="G3">
        <v>1.5511489244640078</v>
      </c>
      <c r="H3">
        <v>0.33413686000292669</v>
      </c>
      <c r="I3">
        <v>0.60945928999856136</v>
      </c>
      <c r="J3">
        <v>0.1516082765354842</v>
      </c>
      <c r="L3">
        <f t="shared" ref="L3:L6" si="0">AVERAGE(B3:J3)</f>
        <v>0.40340930791554835</v>
      </c>
      <c r="M3">
        <f t="shared" ref="M3:M6" si="1">_xlfn.STDEV.S(B3:J3)/SQRT(COUNT(B3:J3))</f>
        <v>0.1515913821199065</v>
      </c>
      <c r="O3">
        <v>50</v>
      </c>
      <c r="P3">
        <v>0.58460800484033215</v>
      </c>
      <c r="Q3">
        <v>0.10990695647694669</v>
      </c>
      <c r="R3">
        <v>0.21798830336292713</v>
      </c>
      <c r="S3">
        <v>0.55952644045810818</v>
      </c>
      <c r="T3">
        <v>0.34045245784818412</v>
      </c>
      <c r="U3">
        <v>0.86830169951643033</v>
      </c>
      <c r="V3">
        <v>0.42736561327665412</v>
      </c>
      <c r="W3">
        <v>0.46561405226925184</v>
      </c>
      <c r="X3">
        <v>0.82725030083789763</v>
      </c>
      <c r="Y3">
        <v>0.1845680227857972</v>
      </c>
      <c r="Z3">
        <v>0.38232656708599877</v>
      </c>
      <c r="AB3">
        <f t="shared" ref="AB3:AB6" si="2">AVERAGE(P3:Z3)</f>
        <v>0.45162803806895707</v>
      </c>
      <c r="AC3">
        <f t="shared" ref="AC3:AC6" si="3">_xlfn.STDEV.S(P3:Z3)/SQRT(COUNT(P3:Z3))</f>
        <v>7.4141364580297756E-2</v>
      </c>
      <c r="AE3">
        <v>50</v>
      </c>
      <c r="AF3">
        <v>0.72284489056079049</v>
      </c>
      <c r="AG3">
        <v>0.19525856772917574</v>
      </c>
      <c r="AH3">
        <v>1.0709945937723311</v>
      </c>
      <c r="AI3">
        <v>1.1304340705803591</v>
      </c>
      <c r="AJ3">
        <v>0.39226049509048427</v>
      </c>
      <c r="AK3">
        <v>0.15693709937710679</v>
      </c>
      <c r="AL3">
        <v>0.41854279520389603</v>
      </c>
      <c r="AM3">
        <v>0.27364489876815873</v>
      </c>
      <c r="AN3">
        <v>0.28134206264633999</v>
      </c>
      <c r="AO3">
        <v>0.63932729709748637</v>
      </c>
      <c r="AQ3">
        <f t="shared" ref="AQ3:AQ6" si="4">AVERAGE(AF3:AO3)</f>
        <v>0.52815867708261288</v>
      </c>
      <c r="AR3">
        <f t="shared" ref="AR3:AR6" si="5">_xlfn.STDEV.S(AF3:AO3)/SQRT(COUNT(AF3:AO3))</f>
        <v>0.11117929815092505</v>
      </c>
    </row>
    <row r="4" spans="1:44" x14ac:dyDescent="0.25">
      <c r="A4">
        <v>100</v>
      </c>
      <c r="B4">
        <v>0.1596015048499865</v>
      </c>
      <c r="C4">
        <v>0.13771605344338092</v>
      </c>
      <c r="D4">
        <v>0.18623467361408863</v>
      </c>
      <c r="E4">
        <v>7.6789129292296143E-2</v>
      </c>
      <c r="F4">
        <v>0.3667348022579307</v>
      </c>
      <c r="G4">
        <v>1.9638696395802924</v>
      </c>
      <c r="H4">
        <v>0.35581403150796281</v>
      </c>
      <c r="I4">
        <v>0.76633072474907082</v>
      </c>
      <c r="J4">
        <v>0.38265548635951185</v>
      </c>
      <c r="L4">
        <f t="shared" si="0"/>
        <v>0.48841622729494666</v>
      </c>
      <c r="M4">
        <f t="shared" si="1"/>
        <v>0.19683730515328604</v>
      </c>
      <c r="O4">
        <v>100</v>
      </c>
      <c r="P4">
        <v>0.70047691231567644</v>
      </c>
      <c r="Q4">
        <v>9.0458399478878543E-2</v>
      </c>
      <c r="R4">
        <v>0.17269330061048507</v>
      </c>
      <c r="S4">
        <v>1.004764781696871</v>
      </c>
      <c r="T4">
        <v>0.39361729920821648</v>
      </c>
      <c r="U4">
        <v>0.58409815480567961</v>
      </c>
      <c r="V4">
        <v>0.36654842753165334</v>
      </c>
      <c r="W4">
        <v>0.35229428633284232</v>
      </c>
      <c r="X4">
        <v>0.82840132445794767</v>
      </c>
      <c r="Y4">
        <v>0.19275861529920307</v>
      </c>
      <c r="Z4">
        <v>0.34124194921389794</v>
      </c>
      <c r="AB4">
        <f t="shared" si="2"/>
        <v>0.45703213190466835</v>
      </c>
      <c r="AC4">
        <f t="shared" si="3"/>
        <v>8.7125236738544373E-2</v>
      </c>
      <c r="AE4">
        <v>100</v>
      </c>
      <c r="AF4">
        <v>1.5138794619817961</v>
      </c>
      <c r="AG4">
        <v>0.34064988954665287</v>
      </c>
      <c r="AH4">
        <v>1.8355829768388372</v>
      </c>
      <c r="AI4">
        <v>1.2829010510553236</v>
      </c>
      <c r="AJ4">
        <v>0.38410278546108123</v>
      </c>
      <c r="AK4">
        <v>0.16249617895767915</v>
      </c>
      <c r="AL4">
        <v>0.32321608759524517</v>
      </c>
      <c r="AM4">
        <v>0.73919314653790757</v>
      </c>
      <c r="AN4">
        <v>0.36259012587761735</v>
      </c>
      <c r="AO4">
        <v>0.58521658403280641</v>
      </c>
      <c r="AQ4">
        <f t="shared" si="4"/>
        <v>0.75298282878849465</v>
      </c>
      <c r="AR4">
        <f t="shared" si="5"/>
        <v>0.1841499115928637</v>
      </c>
    </row>
    <row r="5" spans="1:44" x14ac:dyDescent="0.25">
      <c r="A5">
        <v>200</v>
      </c>
      <c r="B5">
        <v>0.31140713033891082</v>
      </c>
      <c r="C5">
        <v>0.25635361507167942</v>
      </c>
      <c r="D5">
        <v>0.2029009381656067</v>
      </c>
      <c r="E5">
        <v>0.24053702580405692</v>
      </c>
      <c r="F5">
        <v>0.33430134635065289</v>
      </c>
      <c r="G5">
        <v>2.7680649462483329</v>
      </c>
      <c r="H5">
        <v>0.42558206124973585</v>
      </c>
      <c r="I5">
        <v>1.202537453312567</v>
      </c>
      <c r="J5">
        <v>0.22483024803922441</v>
      </c>
      <c r="L5">
        <f t="shared" si="0"/>
        <v>0.66294608495341867</v>
      </c>
      <c r="M5">
        <f t="shared" si="1"/>
        <v>0.28279229762742986</v>
      </c>
      <c r="O5">
        <v>200</v>
      </c>
      <c r="P5">
        <v>0.53892635608047412</v>
      </c>
      <c r="Q5">
        <v>9.1362983335051814E-2</v>
      </c>
      <c r="R5">
        <v>0.23075118496768296</v>
      </c>
      <c r="S5">
        <v>1.4008084200467106</v>
      </c>
      <c r="T5">
        <v>0.24320969141901308</v>
      </c>
      <c r="U5">
        <v>0.51005375080537441</v>
      </c>
      <c r="V5">
        <v>0.77490879758981845</v>
      </c>
      <c r="W5">
        <v>0.53393469640684932</v>
      </c>
      <c r="X5">
        <v>0.55084211984789699</v>
      </c>
      <c r="Y5">
        <v>0.11641173549984765</v>
      </c>
      <c r="Z5">
        <v>0.40696405854212581</v>
      </c>
      <c r="AB5">
        <f t="shared" si="2"/>
        <v>0.49074307223098601</v>
      </c>
      <c r="AC5">
        <f t="shared" si="3"/>
        <v>0.11089130321239064</v>
      </c>
      <c r="AE5">
        <v>200</v>
      </c>
      <c r="AF5">
        <v>1.1695779692188464</v>
      </c>
      <c r="AG5">
        <v>0.43058197293867567</v>
      </c>
      <c r="AH5">
        <v>2.2031725336374839</v>
      </c>
      <c r="AI5">
        <v>0.56186171807453289</v>
      </c>
      <c r="AJ5">
        <v>0.6348534188845768</v>
      </c>
      <c r="AK5">
        <v>0.20022554888380051</v>
      </c>
      <c r="AL5">
        <v>0.50393555982476135</v>
      </c>
      <c r="AM5">
        <v>1.3604945921976863</v>
      </c>
      <c r="AN5">
        <v>0.25548742916671963</v>
      </c>
      <c r="AO5">
        <v>0.48209390306477856</v>
      </c>
      <c r="AQ5">
        <f t="shared" si="4"/>
        <v>0.78022846458918615</v>
      </c>
      <c r="AR5">
        <f t="shared" si="5"/>
        <v>0.19667007824009561</v>
      </c>
    </row>
    <row r="6" spans="1:44" x14ac:dyDescent="0.25">
      <c r="A6">
        <v>500</v>
      </c>
      <c r="B6">
        <v>0.59498600989293882</v>
      </c>
      <c r="C6">
        <v>0.20953453986526288</v>
      </c>
      <c r="D6">
        <v>0.32837574573380335</v>
      </c>
      <c r="E6">
        <v>0.21461482039038685</v>
      </c>
      <c r="F6">
        <v>0.34160382212663931</v>
      </c>
      <c r="G6">
        <v>2.0941957838058278</v>
      </c>
      <c r="H6">
        <v>1.044251680488455</v>
      </c>
      <c r="I6">
        <v>1.6572307412018663</v>
      </c>
      <c r="J6">
        <v>0.38920134596290634</v>
      </c>
      <c r="L6">
        <f t="shared" si="0"/>
        <v>0.76377716549645414</v>
      </c>
      <c r="M6">
        <f t="shared" si="1"/>
        <v>0.22950143251085656</v>
      </c>
      <c r="O6">
        <v>500</v>
      </c>
      <c r="P6">
        <v>0.86490595091657652</v>
      </c>
      <c r="Q6">
        <v>0.10966024788648372</v>
      </c>
      <c r="R6">
        <v>0.20236365744751156</v>
      </c>
      <c r="S6">
        <v>1.6928336061075409</v>
      </c>
      <c r="T6">
        <v>0.50274306625260001</v>
      </c>
      <c r="U6">
        <v>1.805616678730392</v>
      </c>
      <c r="V6">
        <v>0.55605422238766022</v>
      </c>
      <c r="W6">
        <v>0.62429449153640204</v>
      </c>
      <c r="X6">
        <v>0.64360307553203311</v>
      </c>
      <c r="Y6">
        <v>0.16427247620159963</v>
      </c>
      <c r="Z6">
        <v>0.23677072298402732</v>
      </c>
      <c r="AB6">
        <f t="shared" si="2"/>
        <v>0.67301074508934777</v>
      </c>
      <c r="AC6">
        <f t="shared" si="3"/>
        <v>0.17564320965482769</v>
      </c>
      <c r="AE6">
        <v>500</v>
      </c>
      <c r="AF6">
        <v>2.198994579561858</v>
      </c>
      <c r="AG6">
        <v>0.45919972856765162</v>
      </c>
      <c r="AH6">
        <v>2.319427211093037</v>
      </c>
      <c r="AI6">
        <v>1.1360588672815488</v>
      </c>
      <c r="AJ6">
        <v>0.7912094414542149</v>
      </c>
      <c r="AK6">
        <v>0.33397244481609067</v>
      </c>
      <c r="AL6">
        <v>1.0428042062385239</v>
      </c>
      <c r="AM6">
        <v>0.61067643772074054</v>
      </c>
      <c r="AN6">
        <v>0.44896978213925254</v>
      </c>
      <c r="AO6">
        <v>1.0397783759230068</v>
      </c>
      <c r="AQ6">
        <f t="shared" si="4"/>
        <v>1.0381091074795925</v>
      </c>
      <c r="AR6">
        <f t="shared" si="5"/>
        <v>0.22162876702109474</v>
      </c>
    </row>
    <row r="11" spans="1:44" x14ac:dyDescent="0.25">
      <c r="A11" t="s">
        <v>10</v>
      </c>
      <c r="O11" t="s">
        <v>10</v>
      </c>
      <c r="AE11" t="s">
        <v>10</v>
      </c>
    </row>
    <row r="12" spans="1:44" x14ac:dyDescent="0.25">
      <c r="A12" t="s">
        <v>0</v>
      </c>
      <c r="B12" t="str">
        <f t="shared" ref="B12:J12" si="6">B1</f>
        <v>WT_P72_Syt7-40AM-RN</v>
      </c>
      <c r="C12" t="str">
        <f t="shared" si="6"/>
        <v>WT_P72_Syt7-40AM-RNRN</v>
      </c>
      <c r="D12" t="str">
        <f t="shared" si="6"/>
        <v>WT_P63_Syt7-37CM-RNRN</v>
      </c>
      <c r="E12" t="str">
        <f t="shared" si="6"/>
        <v>WT_P73_Syt7-39BF-LN</v>
      </c>
      <c r="F12" t="str">
        <f t="shared" si="6"/>
        <v>WT_P92_Syt3-31AF-RNLN</v>
      </c>
      <c r="G12" t="str">
        <f t="shared" si="6"/>
        <v>WT_P84_Syt3-29BM-LN</v>
      </c>
      <c r="H12" t="str">
        <f t="shared" si="6"/>
        <v>WT_P84_Syt3-29BM-RNLN</v>
      </c>
      <c r="I12" t="str">
        <f t="shared" si="6"/>
        <v>WT_P84_Syt3-29BM-RNRN</v>
      </c>
      <c r="J12" t="str">
        <f t="shared" si="6"/>
        <v>WT_P93_Syt3-31AF-RNLN</v>
      </c>
      <c r="L12" t="s">
        <v>11</v>
      </c>
      <c r="M12" t="s">
        <v>12</v>
      </c>
      <c r="O12" t="s">
        <v>13</v>
      </c>
      <c r="P12" t="str">
        <f t="shared" ref="P12:V12" si="7">P1</f>
        <v>Syt7KO_P72_Syt7-40AM-LN</v>
      </c>
      <c r="Q12" t="str">
        <f t="shared" si="7"/>
        <v>Syt7KO_P79_Syt7-36DF-0N</v>
      </c>
      <c r="R12" t="str">
        <f t="shared" si="7"/>
        <v>Syt7KO_P79_Syt7-36DF-RNRN</v>
      </c>
      <c r="S12" t="str">
        <f t="shared" si="7"/>
        <v>Syt7KO_P84_Syt7-37BF-RN</v>
      </c>
      <c r="T12" t="str">
        <f t="shared" si="7"/>
        <v>Syt7KO_P73_Syt7-39BF-RN</v>
      </c>
      <c r="U12" t="str">
        <f t="shared" si="7"/>
        <v>Syt7KO_P73_Syt7-39BF-RNRN</v>
      </c>
      <c r="V12" t="str">
        <f t="shared" si="7"/>
        <v>Syt7KO_P63_Syt7-37CM-RNLN</v>
      </c>
      <c r="W12" t="s">
        <v>21</v>
      </c>
      <c r="X12" t="s">
        <v>22</v>
      </c>
      <c r="Y12" t="s">
        <v>23</v>
      </c>
      <c r="Z12" t="s">
        <v>24</v>
      </c>
      <c r="AB12" t="s">
        <v>11</v>
      </c>
      <c r="AC12" t="s">
        <v>12</v>
      </c>
      <c r="AE12" t="s">
        <v>13</v>
      </c>
      <c r="AF12" t="str">
        <f t="shared" ref="AF12:AM12" si="8">AF1</f>
        <v>Syt3KO_P84_Syt3-29BM-RN</v>
      </c>
      <c r="AG12" t="str">
        <f t="shared" si="8"/>
        <v>Syt3KO_P93_Syt3-31AF-LN</v>
      </c>
      <c r="AH12" t="str">
        <f t="shared" si="8"/>
        <v>Syt3KO_P72-Syt3-34BF-RN</v>
      </c>
      <c r="AI12" t="str">
        <f t="shared" si="8"/>
        <v>Syt3KO_P72-Syt3-34BM-RNLN</v>
      </c>
      <c r="AJ12" t="str">
        <f t="shared" si="8"/>
        <v>Syt3KO_P74-Syt3-30C1M-RN</v>
      </c>
      <c r="AK12" t="str">
        <f t="shared" si="8"/>
        <v>Syt3KO_P74-Syt3-30C2M-LN</v>
      </c>
      <c r="AL12" t="str">
        <f t="shared" si="8"/>
        <v>Syt3KO_P74-Syt3-30C2M-RNLN</v>
      </c>
      <c r="AM12" t="str">
        <f t="shared" si="8"/>
        <v>Syt3KO_P74-Syt3-30CF-RN</v>
      </c>
      <c r="AN12" s="2" t="s">
        <v>33</v>
      </c>
      <c r="AO12" t="s">
        <v>34</v>
      </c>
      <c r="AQ12" t="s">
        <v>11</v>
      </c>
      <c r="AR12" t="s">
        <v>12</v>
      </c>
    </row>
    <row r="13" spans="1:44" x14ac:dyDescent="0.25">
      <c r="A13">
        <v>0</v>
      </c>
      <c r="B13">
        <f t="shared" ref="B13:J17" si="9">IF(B$1=0,"",B2/B$2)</f>
        <v>1</v>
      </c>
      <c r="C13">
        <f t="shared" si="9"/>
        <v>1</v>
      </c>
      <c r="D13">
        <f t="shared" si="9"/>
        <v>1</v>
      </c>
      <c r="E13">
        <f t="shared" si="9"/>
        <v>1</v>
      </c>
      <c r="F13">
        <f t="shared" si="9"/>
        <v>1</v>
      </c>
      <c r="G13">
        <f t="shared" si="9"/>
        <v>1</v>
      </c>
      <c r="H13">
        <f t="shared" si="9"/>
        <v>1</v>
      </c>
      <c r="I13">
        <f t="shared" si="9"/>
        <v>1</v>
      </c>
      <c r="J13">
        <f t="shared" si="9"/>
        <v>1</v>
      </c>
      <c r="L13">
        <f>AVERAGE(B13:J13)</f>
        <v>1</v>
      </c>
      <c r="M13">
        <f>_xlfn.STDEV.S(B13:J13)/SQRT(COUNT(B13:J13))</f>
        <v>0</v>
      </c>
      <c r="O13">
        <v>0</v>
      </c>
      <c r="P13">
        <f t="shared" ref="P13:V17" si="10">IF(P$1=0,"",P2/P$2)</f>
        <v>1</v>
      </c>
      <c r="Q13">
        <f t="shared" si="10"/>
        <v>1</v>
      </c>
      <c r="R13">
        <f t="shared" si="10"/>
        <v>1</v>
      </c>
      <c r="S13">
        <f t="shared" si="10"/>
        <v>1</v>
      </c>
      <c r="T13">
        <f t="shared" si="10"/>
        <v>1</v>
      </c>
      <c r="U13">
        <f t="shared" si="10"/>
        <v>1</v>
      </c>
      <c r="V13">
        <f t="shared" si="10"/>
        <v>1</v>
      </c>
      <c r="W13">
        <f t="shared" ref="W13:Z17" si="11">IF(W$1=0,"",W2/W$2)</f>
        <v>1</v>
      </c>
      <c r="X13">
        <f t="shared" si="11"/>
        <v>1</v>
      </c>
      <c r="Y13">
        <f t="shared" si="11"/>
        <v>1</v>
      </c>
      <c r="Z13">
        <f t="shared" si="11"/>
        <v>1</v>
      </c>
      <c r="AB13">
        <f>AVERAGE(P13:Z13)</f>
        <v>1</v>
      </c>
      <c r="AC13">
        <f>_xlfn.STDEV.S(P13:Z13)/SQRT(COUNT(P13:Z13))</f>
        <v>0</v>
      </c>
      <c r="AE13">
        <v>0</v>
      </c>
      <c r="AF13">
        <f t="shared" ref="AF13:AO13" si="12">IF(AF$1=0,"",AF2/AF$2)</f>
        <v>1</v>
      </c>
      <c r="AG13">
        <f t="shared" si="12"/>
        <v>1</v>
      </c>
      <c r="AH13">
        <f t="shared" si="12"/>
        <v>1</v>
      </c>
      <c r="AI13">
        <f t="shared" si="12"/>
        <v>1</v>
      </c>
      <c r="AJ13">
        <f t="shared" si="12"/>
        <v>1</v>
      </c>
      <c r="AK13">
        <f t="shared" si="12"/>
        <v>1</v>
      </c>
      <c r="AL13">
        <f t="shared" si="12"/>
        <v>1</v>
      </c>
      <c r="AM13">
        <f t="shared" si="12"/>
        <v>1</v>
      </c>
      <c r="AN13">
        <f t="shared" si="12"/>
        <v>1</v>
      </c>
      <c r="AO13">
        <f t="shared" si="12"/>
        <v>1</v>
      </c>
      <c r="AQ13">
        <f>AVERAGE(AF13:AO13)</f>
        <v>1</v>
      </c>
      <c r="AR13">
        <f>_xlfn.STDEV.S(AF13:AO13)/SQRT(COUNT(AF13:AO13))</f>
        <v>0</v>
      </c>
    </row>
    <row r="14" spans="1:44" x14ac:dyDescent="0.25">
      <c r="A14">
        <v>50</v>
      </c>
      <c r="B14">
        <f>IF(B$1=0,"",B3/B$2)</f>
        <v>0.22671172400205997</v>
      </c>
      <c r="C14">
        <f t="shared" si="9"/>
        <v>0.34802450380899286</v>
      </c>
      <c r="D14">
        <f t="shared" si="9"/>
        <v>0.45652962263861846</v>
      </c>
      <c r="E14">
        <f t="shared" si="9"/>
        <v>0.66103329622418072</v>
      </c>
      <c r="F14">
        <f t="shared" si="9"/>
        <v>0.10776649338072707</v>
      </c>
      <c r="G14">
        <f t="shared" si="9"/>
        <v>0.39396642278733335</v>
      </c>
      <c r="H14">
        <f t="shared" si="9"/>
        <v>0.18679989554940099</v>
      </c>
      <c r="I14">
        <f t="shared" si="9"/>
        <v>0.19852984296392331</v>
      </c>
      <c r="J14">
        <f t="shared" si="9"/>
        <v>0.2810708722684645</v>
      </c>
      <c r="L14">
        <f t="shared" ref="L14:L17" si="13">AVERAGE(B14:J14)</f>
        <v>0.31782585262485569</v>
      </c>
      <c r="M14">
        <f t="shared" ref="M14:M17" si="14">_xlfn.STDEV.S(B14:J14)/SQRT(COUNT(B14:J14))</f>
        <v>5.6386121332973105E-2</v>
      </c>
      <c r="O14">
        <v>50</v>
      </c>
      <c r="P14">
        <f t="shared" si="10"/>
        <v>0.79337098558577013</v>
      </c>
      <c r="Q14">
        <f t="shared" si="10"/>
        <v>0.57819602879342435</v>
      </c>
      <c r="R14">
        <f t="shared" si="10"/>
        <v>0.67753811007298514</v>
      </c>
      <c r="T14">
        <f t="shared" si="10"/>
        <v>0.56544137027379737</v>
      </c>
      <c r="U14">
        <f t="shared" si="10"/>
        <v>0.66114788222963627</v>
      </c>
      <c r="V14">
        <f t="shared" si="10"/>
        <v>0.81877998035483923</v>
      </c>
      <c r="W14">
        <f t="shared" si="11"/>
        <v>1.1693516230142176</v>
      </c>
      <c r="X14">
        <f t="shared" si="11"/>
        <v>1.0480500290095269</v>
      </c>
      <c r="Y14">
        <f t="shared" si="11"/>
        <v>0.50331892173315385</v>
      </c>
      <c r="Z14">
        <f t="shared" si="11"/>
        <v>1.3197459382804348</v>
      </c>
      <c r="AB14">
        <f t="shared" ref="AB14:AB17" si="15">AVERAGE(P14:Z14)</f>
        <v>0.81349408693477865</v>
      </c>
      <c r="AC14">
        <f t="shared" ref="AC14:AC17" si="16">_xlfn.STDEV.S(P14:Z14)/SQRT(COUNT(P14:Z14))</f>
        <v>8.7760548341210914E-2</v>
      </c>
      <c r="AE14">
        <v>50</v>
      </c>
      <c r="AF14">
        <f t="shared" ref="AF14:AO14" si="17">IF(AF$1=0,"",AF3/AF$2)</f>
        <v>0.25450232702294423</v>
      </c>
      <c r="AG14">
        <f t="shared" si="17"/>
        <v>0.36933800639292091</v>
      </c>
      <c r="AH14">
        <f t="shared" si="17"/>
        <v>0.67588743920376526</v>
      </c>
      <c r="AI14">
        <f t="shared" si="17"/>
        <v>1.4362257741370095</v>
      </c>
      <c r="AJ14">
        <f t="shared" si="17"/>
        <v>0.35674214919493863</v>
      </c>
      <c r="AK14">
        <f t="shared" si="17"/>
        <v>0.24539654708017028</v>
      </c>
      <c r="AL14">
        <f t="shared" si="17"/>
        <v>0.33052206053576316</v>
      </c>
      <c r="AM14">
        <f t="shared" si="17"/>
        <v>0.26947399475988759</v>
      </c>
      <c r="AN14">
        <f t="shared" si="17"/>
        <v>0.16613547178577615</v>
      </c>
      <c r="AO14">
        <f t="shared" si="17"/>
        <v>0.36793166471318822</v>
      </c>
      <c r="AQ14">
        <f t="shared" ref="AQ14:AQ17" si="18">AVERAGE(AF14:AO14)</f>
        <v>0.44721554348263642</v>
      </c>
      <c r="AR14">
        <f t="shared" ref="AR14:AR17" si="19">_xlfn.STDEV.S(AF14:AO14)/SQRT(COUNT(AF14:AO14))</f>
        <v>0.11799496582662715</v>
      </c>
    </row>
    <row r="15" spans="1:44" x14ac:dyDescent="0.25">
      <c r="A15">
        <v>100</v>
      </c>
      <c r="B15">
        <f t="shared" si="9"/>
        <v>0.21309672091537138</v>
      </c>
      <c r="C15">
        <f t="shared" si="9"/>
        <v>0.16540819561176909</v>
      </c>
      <c r="D15">
        <f t="shared" si="9"/>
        <v>0.48597992634412335</v>
      </c>
      <c r="E15">
        <f t="shared" si="9"/>
        <v>0.24153585384155626</v>
      </c>
      <c r="F15">
        <f t="shared" si="9"/>
        <v>0.28296953465393165</v>
      </c>
      <c r="G15">
        <f t="shared" si="9"/>
        <v>0.49879072507073774</v>
      </c>
      <c r="H15">
        <f t="shared" si="9"/>
        <v>0.19891856265159299</v>
      </c>
      <c r="I15">
        <f t="shared" si="9"/>
        <v>0.24963032140050193</v>
      </c>
      <c r="J15">
        <f t="shared" si="9"/>
        <v>0.70941582997421948</v>
      </c>
      <c r="L15">
        <f t="shared" si="13"/>
        <v>0.3384161856070893</v>
      </c>
      <c r="M15">
        <f t="shared" si="14"/>
        <v>6.1302433987377287E-2</v>
      </c>
      <c r="O15">
        <v>100</v>
      </c>
      <c r="P15">
        <f t="shared" si="10"/>
        <v>0.95061657333232763</v>
      </c>
      <c r="Q15">
        <f t="shared" si="10"/>
        <v>0.4758815003731578</v>
      </c>
      <c r="R15">
        <f t="shared" si="10"/>
        <v>0.53675491167565548</v>
      </c>
      <c r="S15">
        <f t="shared" si="10"/>
        <v>0.48864205066576594</v>
      </c>
      <c r="T15">
        <f t="shared" si="10"/>
        <v>0.65374033847337765</v>
      </c>
      <c r="U15">
        <f t="shared" si="10"/>
        <v>0.4447477855670211</v>
      </c>
      <c r="V15">
        <f t="shared" si="10"/>
        <v>0.70226172852887137</v>
      </c>
      <c r="W15">
        <f t="shared" si="11"/>
        <v>0.88475829604842315</v>
      </c>
      <c r="X15">
        <f t="shared" si="11"/>
        <v>1.049508270048741</v>
      </c>
      <c r="Y15">
        <f t="shared" si="11"/>
        <v>0.52565475288082497</v>
      </c>
      <c r="Z15">
        <f t="shared" si="11"/>
        <v>1.1779267129627431</v>
      </c>
      <c r="AB15">
        <f t="shared" si="15"/>
        <v>0.71731753823244626</v>
      </c>
      <c r="AC15">
        <f t="shared" si="16"/>
        <v>7.7662479152881908E-2</v>
      </c>
      <c r="AE15">
        <v>100</v>
      </c>
      <c r="AF15">
        <f t="shared" ref="AF15:AO15" si="20">IF(AF$1=0,"",AF4/AF$2)</f>
        <v>0.53301316912913532</v>
      </c>
      <c r="AG15">
        <f t="shared" si="20"/>
        <v>0.64435047612166874</v>
      </c>
      <c r="AH15">
        <f t="shared" si="20"/>
        <v>1.1584068536627545</v>
      </c>
      <c r="AI15">
        <f t="shared" si="20"/>
        <v>1.6299363254746622</v>
      </c>
      <c r="AJ15">
        <f t="shared" si="20"/>
        <v>0.34932310266304101</v>
      </c>
      <c r="AK15">
        <f t="shared" si="20"/>
        <v>0.25408906745572746</v>
      </c>
      <c r="AL15">
        <f t="shared" si="20"/>
        <v>0.25524282939393367</v>
      </c>
      <c r="AM15">
        <f t="shared" si="20"/>
        <v>0.72792634174212878</v>
      </c>
      <c r="AN15">
        <f t="shared" si="20"/>
        <v>0.21411331480591739</v>
      </c>
      <c r="AO15">
        <f t="shared" si="20"/>
        <v>0.33679105046585134</v>
      </c>
      <c r="AQ15">
        <f t="shared" si="18"/>
        <v>0.61031925309148216</v>
      </c>
      <c r="AR15">
        <f t="shared" si="19"/>
        <v>0.14582637315891073</v>
      </c>
    </row>
    <row r="16" spans="1:44" x14ac:dyDescent="0.25">
      <c r="A16">
        <v>200</v>
      </c>
      <c r="B16">
        <f>IF(B$1=0,"",B5/B$2)</f>
        <v>0.4157845404231047</v>
      </c>
      <c r="C16">
        <f t="shared" si="9"/>
        <v>0.30790156882468034</v>
      </c>
      <c r="D16">
        <f t="shared" si="9"/>
        <v>0.52947059251277662</v>
      </c>
      <c r="E16">
        <f t="shared" si="9"/>
        <v>0.75659558121751025</v>
      </c>
      <c r="F16">
        <f t="shared" si="9"/>
        <v>0.25794414881982042</v>
      </c>
      <c r="G16">
        <f t="shared" si="9"/>
        <v>0.70304316221170937</v>
      </c>
      <c r="H16">
        <f t="shared" si="9"/>
        <v>0.23792252249109275</v>
      </c>
      <c r="I16">
        <f t="shared" si="9"/>
        <v>0.39172357478535402</v>
      </c>
      <c r="J16">
        <f t="shared" si="9"/>
        <v>0.41681915639961475</v>
      </c>
      <c r="L16">
        <f t="shared" si="13"/>
        <v>0.44635609418729594</v>
      </c>
      <c r="M16">
        <f t="shared" si="14"/>
        <v>6.1457962526096067E-2</v>
      </c>
      <c r="O16">
        <v>200</v>
      </c>
      <c r="P16">
        <f t="shared" si="10"/>
        <v>0.73137646207648288</v>
      </c>
      <c r="Q16">
        <f t="shared" si="10"/>
        <v>0.48064031464766399</v>
      </c>
      <c r="R16">
        <f t="shared" si="10"/>
        <v>0.71720692967554267</v>
      </c>
      <c r="S16">
        <f t="shared" si="10"/>
        <v>0.68124790142973213</v>
      </c>
      <c r="T16">
        <f t="shared" si="10"/>
        <v>0.40393546296898231</v>
      </c>
      <c r="U16">
        <f t="shared" si="10"/>
        <v>0.38836841774703323</v>
      </c>
      <c r="V16">
        <f t="shared" si="10"/>
        <v>1.484629999130638</v>
      </c>
      <c r="W16">
        <f t="shared" si="11"/>
        <v>1.3409333347738055</v>
      </c>
      <c r="X16">
        <f t="shared" si="11"/>
        <v>0.69786629161877278</v>
      </c>
      <c r="Y16">
        <f t="shared" si="11"/>
        <v>0.31745601596907386</v>
      </c>
      <c r="Z16">
        <f t="shared" si="11"/>
        <v>1.4047916350167768</v>
      </c>
      <c r="AB16">
        <f t="shared" si="15"/>
        <v>0.78622297864131874</v>
      </c>
      <c r="AC16">
        <f t="shared" si="16"/>
        <v>0.12870884622351017</v>
      </c>
      <c r="AE16">
        <v>200</v>
      </c>
      <c r="AF16">
        <f t="shared" ref="AF16:AO16" si="21">IF(AF$1=0,"",AF5/AF$2)</f>
        <v>0.41179002395664432</v>
      </c>
      <c r="AG16">
        <f t="shared" si="21"/>
        <v>0.81445997132620895</v>
      </c>
      <c r="AH16">
        <f t="shared" si="21"/>
        <v>1.3903867027370431</v>
      </c>
      <c r="AI16">
        <f t="shared" si="21"/>
        <v>0.71384992897927868</v>
      </c>
      <c r="AJ16">
        <f t="shared" si="21"/>
        <v>0.57736880443286998</v>
      </c>
      <c r="AK16">
        <f t="shared" si="21"/>
        <v>0.3130850418947147</v>
      </c>
      <c r="AL16">
        <f t="shared" si="21"/>
        <v>0.39795648502175679</v>
      </c>
      <c r="AM16">
        <f t="shared" si="21"/>
        <v>1.3397578915561876</v>
      </c>
      <c r="AN16">
        <f t="shared" si="21"/>
        <v>0.15086803651291925</v>
      </c>
      <c r="AO16">
        <f t="shared" si="21"/>
        <v>0.27744414028305653</v>
      </c>
      <c r="AQ16">
        <f t="shared" si="18"/>
        <v>0.63869670267006795</v>
      </c>
      <c r="AR16">
        <f t="shared" si="19"/>
        <v>0.1366574045692982</v>
      </c>
    </row>
    <row r="17" spans="1:44" x14ac:dyDescent="0.25">
      <c r="A17">
        <v>500</v>
      </c>
      <c r="B17">
        <f t="shared" si="9"/>
        <v>0.79441335981060268</v>
      </c>
      <c r="C17">
        <f t="shared" si="9"/>
        <v>0.251668046613786</v>
      </c>
      <c r="D17">
        <f t="shared" si="9"/>
        <v>0.85689747042270337</v>
      </c>
      <c r="E17">
        <f t="shared" si="9"/>
        <v>0.6750587533389949</v>
      </c>
      <c r="F17">
        <f t="shared" si="9"/>
        <v>0.26357867862018325</v>
      </c>
      <c r="G17">
        <f t="shared" si="9"/>
        <v>0.53189143128045391</v>
      </c>
      <c r="H17">
        <f t="shared" si="9"/>
        <v>0.58379103951842148</v>
      </c>
      <c r="I17">
        <f t="shared" si="9"/>
        <v>0.53983877874200492</v>
      </c>
      <c r="J17">
        <f t="shared" si="9"/>
        <v>0.7215513842494663</v>
      </c>
      <c r="L17">
        <f t="shared" si="13"/>
        <v>0.57985432695517958</v>
      </c>
      <c r="M17">
        <f t="shared" si="14"/>
        <v>7.1061800399302946E-2</v>
      </c>
      <c r="O17">
        <v>500</v>
      </c>
      <c r="P17">
        <f t="shared" si="10"/>
        <v>1.1737630703587343</v>
      </c>
      <c r="Q17">
        <f t="shared" si="10"/>
        <v>0.57689814982518239</v>
      </c>
      <c r="R17">
        <f t="shared" si="10"/>
        <v>0.62897452706979429</v>
      </c>
      <c r="S17">
        <f t="shared" si="10"/>
        <v>0.82326699720439478</v>
      </c>
      <c r="T17">
        <f t="shared" si="10"/>
        <v>0.83498215896060357</v>
      </c>
      <c r="U17">
        <f t="shared" si="10"/>
        <v>1.3748443011524005</v>
      </c>
      <c r="V17">
        <f t="shared" si="10"/>
        <v>1.0653315361338289</v>
      </c>
      <c r="W17">
        <f t="shared" si="11"/>
        <v>1.5678645722976958</v>
      </c>
      <c r="X17">
        <f t="shared" si="11"/>
        <v>0.81538588900935804</v>
      </c>
      <c r="Y17">
        <f t="shared" si="11"/>
        <v>0.44797275467474296</v>
      </c>
      <c r="Z17">
        <f t="shared" si="11"/>
        <v>0.81730443778343265</v>
      </c>
      <c r="AB17">
        <f t="shared" si="15"/>
        <v>0.92059894495183336</v>
      </c>
      <c r="AC17">
        <f t="shared" si="16"/>
        <v>0.10337157474487028</v>
      </c>
      <c r="AE17">
        <v>500</v>
      </c>
      <c r="AF17">
        <f t="shared" ref="AF17:AO17" si="22">IF(AF$1=0,"",AF6/AF$2)</f>
        <v>0.77423143597951161</v>
      </c>
      <c r="AG17">
        <f t="shared" si="22"/>
        <v>0.86859139784627781</v>
      </c>
      <c r="AH17">
        <f t="shared" si="22"/>
        <v>1.4637531573370901</v>
      </c>
      <c r="AI17">
        <f t="shared" si="22"/>
        <v>1.4433721245582969</v>
      </c>
      <c r="AJ17">
        <f t="shared" si="22"/>
        <v>0.71956712475620077</v>
      </c>
      <c r="AK17">
        <f t="shared" si="22"/>
        <v>0.52221995374630115</v>
      </c>
      <c r="AL17">
        <f t="shared" si="22"/>
        <v>0.82349952963211226</v>
      </c>
      <c r="AM17">
        <f t="shared" si="22"/>
        <v>0.60136848857455849</v>
      </c>
      <c r="AN17">
        <f t="shared" si="22"/>
        <v>0.26512141793395716</v>
      </c>
      <c r="AO17">
        <f t="shared" si="22"/>
        <v>0.59839051221958417</v>
      </c>
      <c r="AQ17">
        <f t="shared" si="18"/>
        <v>0.80801151425838902</v>
      </c>
      <c r="AR17">
        <f t="shared" si="19"/>
        <v>0.12062809187901606</v>
      </c>
    </row>
    <row r="25" spans="1:44" x14ac:dyDescent="0.25">
      <c r="AB25" t="s">
        <v>26</v>
      </c>
    </row>
    <row r="26" spans="1:44" x14ac:dyDescent="0.25">
      <c r="AB26" t="s">
        <v>27</v>
      </c>
    </row>
    <row r="27" spans="1:44" x14ac:dyDescent="0.25">
      <c r="AB27" t="s">
        <v>28</v>
      </c>
    </row>
    <row r="28" spans="1:44" x14ac:dyDescent="0.25">
      <c r="AB28" t="s">
        <v>29</v>
      </c>
    </row>
    <row r="29" spans="1:44" x14ac:dyDescent="0.25">
      <c r="AB29" t="s">
        <v>30</v>
      </c>
    </row>
    <row r="30" spans="1:44" x14ac:dyDescent="0.25">
      <c r="AB30" t="s">
        <v>35</v>
      </c>
    </row>
    <row r="31" spans="1:44" x14ac:dyDescent="0.25">
      <c r="AB31" t="s">
        <v>31</v>
      </c>
    </row>
    <row r="32" spans="1:44" x14ac:dyDescent="0.25">
      <c r="AB32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D8F7-4A95-4DC9-9F62-E84B8D75EC14}">
  <dimension ref="A1:AS44"/>
  <sheetViews>
    <sheetView topLeftCell="A37" zoomScale="71" zoomScaleNormal="71" workbookViewId="0">
      <selection activeCell="U92" sqref="U92"/>
    </sheetView>
  </sheetViews>
  <sheetFormatPr defaultColWidth="8.85546875"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K1" t="s">
        <v>11</v>
      </c>
      <c r="L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11</v>
      </c>
      <c r="AC1" t="s">
        <v>12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35</v>
      </c>
      <c r="AM1" t="s">
        <v>31</v>
      </c>
      <c r="AN1" t="s">
        <v>32</v>
      </c>
      <c r="AO1" t="s">
        <v>33</v>
      </c>
      <c r="AP1" t="s">
        <v>34</v>
      </c>
      <c r="AR1" t="s">
        <v>11</v>
      </c>
      <c r="AS1" t="s">
        <v>12</v>
      </c>
    </row>
    <row r="2" spans="1:45" x14ac:dyDescent="0.25">
      <c r="A2">
        <v>1</v>
      </c>
      <c r="B2">
        <v>6.8018363023478203</v>
      </c>
      <c r="C2">
        <v>0.27565140111211101</v>
      </c>
      <c r="D2">
        <v>0.81248083631092405</v>
      </c>
      <c r="E2">
        <v>1.9887678906886801</v>
      </c>
      <c r="F2">
        <v>4.84199641258044</v>
      </c>
      <c r="G2">
        <v>1.1799062532687401</v>
      </c>
      <c r="H2">
        <v>5.8034774300647198</v>
      </c>
      <c r="I2">
        <v>0.92234666946383703</v>
      </c>
      <c r="K2">
        <f>AVERAGE(B2:I2)</f>
        <v>2.8283078994796593</v>
      </c>
      <c r="L2">
        <f>_xlfn.STDEV.S(B2:I2)/SQRT(COUNT(B2:I2))</f>
        <v>0.90957074553145645</v>
      </c>
      <c r="O2">
        <v>1</v>
      </c>
      <c r="P2">
        <v>2.0124534169044699</v>
      </c>
      <c r="Q2">
        <v>0.207560914818674</v>
      </c>
      <c r="R2">
        <v>0.27729611584300601</v>
      </c>
      <c r="S2">
        <v>1.5785819411120801</v>
      </c>
      <c r="T2">
        <v>0.89570261939185503</v>
      </c>
      <c r="U2">
        <v>0.53551356900001801</v>
      </c>
      <c r="V2">
        <v>0.57432858230388695</v>
      </c>
      <c r="W2">
        <v>0.32137405768661298</v>
      </c>
      <c r="X2">
        <v>3.3680142852404198</v>
      </c>
      <c r="Y2">
        <v>0.83320422620730294</v>
      </c>
      <c r="Z2">
        <v>1.00491068782034</v>
      </c>
      <c r="AB2">
        <f>AVERAGE(P2:Z2)</f>
        <v>1.0553582196662423</v>
      </c>
      <c r="AC2">
        <f>_xlfn.STDEV.S(P2:Z2)/SQRT(COUNT(P2:Z2))</f>
        <v>0.28572175352751289</v>
      </c>
      <c r="AF2">
        <v>1</v>
      </c>
      <c r="AG2">
        <v>1.0088579611508299</v>
      </c>
      <c r="AH2">
        <v>0.78123159296197198</v>
      </c>
      <c r="AI2">
        <v>4.7429835723415703</v>
      </c>
      <c r="AJ2">
        <v>0.62432731379870299</v>
      </c>
      <c r="AK2">
        <v>2.4249407336480702</v>
      </c>
      <c r="AL2">
        <v>1.4239794000111801</v>
      </c>
      <c r="AM2">
        <v>0.87267697299349001</v>
      </c>
      <c r="AN2">
        <v>1.9706780621261699</v>
      </c>
      <c r="AO2">
        <v>0.79899418599588701</v>
      </c>
      <c r="AP2">
        <v>3.1022307221593199</v>
      </c>
      <c r="AR2">
        <f>AVERAGE(AG2:AP2)</f>
        <v>1.7750900517187194</v>
      </c>
      <c r="AS2">
        <f>_xlfn.STDEV.S(AG2:AP2)/SQRT(COUNT(AG2:AP2))</f>
        <v>0.41925552023972473</v>
      </c>
    </row>
    <row r="3" spans="1:45" x14ac:dyDescent="0.25">
      <c r="A3">
        <v>2</v>
      </c>
      <c r="B3">
        <v>0.71347022090000001</v>
      </c>
      <c r="C3">
        <v>0.43683190874441902</v>
      </c>
      <c r="D3">
        <v>0.138154639953457</v>
      </c>
      <c r="E3">
        <v>0.85359839702826001</v>
      </c>
      <c r="F3">
        <v>6.93010968225102</v>
      </c>
      <c r="G3">
        <v>0.44702897677168402</v>
      </c>
      <c r="H3">
        <v>5.4353925356811503</v>
      </c>
      <c r="I3">
        <v>0.90195249729864302</v>
      </c>
      <c r="K3">
        <f t="shared" ref="K3:K21" si="0">AVERAGE(B3:I3)</f>
        <v>1.9820673573285792</v>
      </c>
      <c r="L3">
        <f t="shared" ref="L3:L21" si="1">_xlfn.STDEV.S(B3:I3)/SQRT(COUNT(B3:I3))</f>
        <v>0.93160878675281378</v>
      </c>
      <c r="O3">
        <v>2</v>
      </c>
      <c r="P3">
        <v>2.8627615838424898</v>
      </c>
      <c r="Q3">
        <v>9.1116279766954494E-2</v>
      </c>
      <c r="R3">
        <v>0.45558141773891397</v>
      </c>
      <c r="S3">
        <v>4.3545047280891298</v>
      </c>
      <c r="T3">
        <v>0.76379785933321398</v>
      </c>
      <c r="U3">
        <v>1.1749723080833301</v>
      </c>
      <c r="V3">
        <v>0.37367541948009603</v>
      </c>
      <c r="W3">
        <v>1.3588495387655599</v>
      </c>
      <c r="X3">
        <v>3.4324841810643898</v>
      </c>
      <c r="Y3">
        <v>0.40887201780821703</v>
      </c>
      <c r="Z3">
        <v>0.60557777248460398</v>
      </c>
      <c r="AB3">
        <f t="shared" ref="AB3:AB21" si="2">AVERAGE(P3:Z3)</f>
        <v>1.4438357369506272</v>
      </c>
      <c r="AC3">
        <f t="shared" ref="AC3:AC21" si="3">_xlfn.STDEV.S(P3:Z3)/SQRT(COUNT(P3:Z3))</f>
        <v>0.43387885647736935</v>
      </c>
      <c r="AF3">
        <v>2</v>
      </c>
      <c r="AG3">
        <v>1.3496391124490901</v>
      </c>
      <c r="AH3">
        <v>0.90754454825084796</v>
      </c>
      <c r="AI3">
        <v>3.68905698959591</v>
      </c>
      <c r="AJ3">
        <v>2.0358073812583601</v>
      </c>
      <c r="AK3">
        <v>0.17960103359260499</v>
      </c>
      <c r="AL3">
        <v>0.31479522826541301</v>
      </c>
      <c r="AM3">
        <v>1.3088511796859801</v>
      </c>
      <c r="AN3">
        <v>0.39703013042319402</v>
      </c>
      <c r="AO3">
        <v>0.48288341358458098</v>
      </c>
      <c r="AP3">
        <v>0.49176472035501101</v>
      </c>
      <c r="AR3">
        <f t="shared" ref="AR3:AR21" si="4">AVERAGE(AG3:AP3)</f>
        <v>1.1156973737460993</v>
      </c>
      <c r="AS3">
        <f t="shared" ref="AS3:AS21" si="5">_xlfn.STDEV.S(AG3:AP3)/SQRT(COUNT(AG3:AP3))</f>
        <v>0.34039349031642147</v>
      </c>
    </row>
    <row r="4" spans="1:45" x14ac:dyDescent="0.25">
      <c r="A4">
        <v>3</v>
      </c>
      <c r="B4">
        <v>2.49073355755448</v>
      </c>
      <c r="C4">
        <v>0.68945755193202996</v>
      </c>
      <c r="D4">
        <v>5.9867014783561198E-2</v>
      </c>
      <c r="E4">
        <v>0.58024951972121896</v>
      </c>
      <c r="F4">
        <v>2.2371181068419301</v>
      </c>
      <c r="G4">
        <v>1.3443767517869001</v>
      </c>
      <c r="H4">
        <v>2.88677424547696</v>
      </c>
      <c r="I4">
        <v>0.53485589186406401</v>
      </c>
      <c r="K4">
        <f t="shared" si="0"/>
        <v>1.352929079995143</v>
      </c>
      <c r="L4">
        <f t="shared" si="1"/>
        <v>0.37339238302793698</v>
      </c>
      <c r="O4">
        <v>3</v>
      </c>
      <c r="P4">
        <v>0.53321109129812905</v>
      </c>
      <c r="Q4">
        <v>0.15164116628025201</v>
      </c>
      <c r="R4">
        <v>0.32400557074508302</v>
      </c>
      <c r="S4">
        <v>3.5653760309827098</v>
      </c>
      <c r="T4">
        <v>0.596696473225798</v>
      </c>
      <c r="U4">
        <v>0.37860946241483201</v>
      </c>
      <c r="V4">
        <v>0.69833880686012395</v>
      </c>
      <c r="W4">
        <v>0.64143219826884201</v>
      </c>
      <c r="X4">
        <v>3.0976243956743601</v>
      </c>
      <c r="Y4">
        <v>0.40689837488702502</v>
      </c>
      <c r="Z4">
        <v>0.49308037733943499</v>
      </c>
      <c r="AB4">
        <f t="shared" si="2"/>
        <v>0.98971944981605364</v>
      </c>
      <c r="AC4">
        <f t="shared" si="3"/>
        <v>0.35357498990635577</v>
      </c>
      <c r="AF4">
        <v>3</v>
      </c>
      <c r="AG4">
        <v>1.7371293361867</v>
      </c>
      <c r="AH4">
        <v>0.43255560560805101</v>
      </c>
      <c r="AI4">
        <v>15.5911429356819</v>
      </c>
      <c r="AJ4">
        <v>0.56051310597130699</v>
      </c>
      <c r="AK4">
        <v>2.1920529946279101</v>
      </c>
      <c r="AL4">
        <v>0.48452806590681702</v>
      </c>
      <c r="AM4">
        <v>2.86966721022835</v>
      </c>
      <c r="AN4">
        <v>1.3177322440286701</v>
      </c>
      <c r="AO4">
        <v>0.85754546248817098</v>
      </c>
      <c r="AP4">
        <v>2.0877800019826598</v>
      </c>
      <c r="AR4">
        <f t="shared" si="4"/>
        <v>2.8130646962710535</v>
      </c>
      <c r="AS4">
        <f t="shared" si="5"/>
        <v>1.4436635007684095</v>
      </c>
    </row>
    <row r="5" spans="1:45" x14ac:dyDescent="0.25">
      <c r="A5">
        <v>4</v>
      </c>
      <c r="B5">
        <v>1.5450294004998999</v>
      </c>
      <c r="C5">
        <v>0.75853501214047603</v>
      </c>
      <c r="D5">
        <v>0.35920208168791201</v>
      </c>
      <c r="E5">
        <v>0.33091328008213999</v>
      </c>
      <c r="F5">
        <v>1.32398238175812</v>
      </c>
      <c r="G5">
        <v>2.8578259254671901</v>
      </c>
      <c r="H5">
        <v>1.2443787974456899</v>
      </c>
      <c r="I5">
        <v>0.26512535036266499</v>
      </c>
      <c r="K5">
        <f t="shared" si="0"/>
        <v>1.0856240286805114</v>
      </c>
      <c r="L5">
        <f t="shared" si="1"/>
        <v>0.30796721488030132</v>
      </c>
      <c r="O5">
        <v>4</v>
      </c>
      <c r="P5">
        <v>1.6229887651977499</v>
      </c>
      <c r="Q5">
        <v>0.115786756303928</v>
      </c>
      <c r="R5">
        <v>0.130589035002356</v>
      </c>
      <c r="S5">
        <v>5.3804615386765704</v>
      </c>
      <c r="T5">
        <v>0.42433203933289898</v>
      </c>
      <c r="U5">
        <v>0.75261385319743701</v>
      </c>
      <c r="V5">
        <v>1.9229819425678001</v>
      </c>
      <c r="W5">
        <v>0.28387497340047102</v>
      </c>
      <c r="X5">
        <v>1.81837856396398</v>
      </c>
      <c r="Y5">
        <v>0.31315054021556699</v>
      </c>
      <c r="Z5">
        <v>0.86544019768421898</v>
      </c>
      <c r="AB5">
        <f t="shared" si="2"/>
        <v>1.2391452914129979</v>
      </c>
      <c r="AC5">
        <f t="shared" si="3"/>
        <v>0.46124444147107385</v>
      </c>
      <c r="AF5">
        <v>4</v>
      </c>
      <c r="AG5">
        <v>2.1154104271202998</v>
      </c>
      <c r="AH5">
        <v>1.88548097415536</v>
      </c>
      <c r="AI5">
        <v>4.6255540392539798</v>
      </c>
      <c r="AJ5">
        <v>1.44634753823079</v>
      </c>
      <c r="AK5">
        <v>1.51114906502661</v>
      </c>
      <c r="AL5">
        <v>0.379267381002451</v>
      </c>
      <c r="AM5">
        <v>3.0617698568039402</v>
      </c>
      <c r="AN5">
        <v>0.233218195851148</v>
      </c>
      <c r="AO5">
        <v>1.3062196219021001</v>
      </c>
      <c r="AP5">
        <v>0.70557547562596701</v>
      </c>
      <c r="AR5">
        <f t="shared" si="4"/>
        <v>1.7269992574972644</v>
      </c>
      <c r="AS5">
        <f t="shared" si="5"/>
        <v>0.41836578725234386</v>
      </c>
    </row>
    <row r="6" spans="1:45" x14ac:dyDescent="0.25">
      <c r="A6">
        <v>5</v>
      </c>
      <c r="B6">
        <v>0.73945610761953495</v>
      </c>
      <c r="C6">
        <v>0.14407556158771101</v>
      </c>
      <c r="D6">
        <v>0.87991348314199602</v>
      </c>
      <c r="E6">
        <v>1.2473393612380901</v>
      </c>
      <c r="F6">
        <v>13.517869672115401</v>
      </c>
      <c r="G6">
        <v>1.6733148145238901</v>
      </c>
      <c r="H6">
        <v>4.3643716636530101</v>
      </c>
      <c r="I6">
        <v>0.149009656839385</v>
      </c>
      <c r="K6">
        <f t="shared" si="0"/>
        <v>2.8394187900898777</v>
      </c>
      <c r="L6">
        <f t="shared" si="1"/>
        <v>1.5980009310489143</v>
      </c>
      <c r="O6">
        <v>5</v>
      </c>
      <c r="P6">
        <v>1.1410920579633601</v>
      </c>
      <c r="Q6">
        <v>0.60820939320782896</v>
      </c>
      <c r="R6">
        <v>0.39900380232987898</v>
      </c>
      <c r="S6">
        <v>3.5568222522638702</v>
      </c>
      <c r="T6">
        <v>1.7108143783679599</v>
      </c>
      <c r="U6">
        <v>0.7605083220994</v>
      </c>
      <c r="V6">
        <v>1.9914002121685901</v>
      </c>
      <c r="W6">
        <v>0.25427036233500999</v>
      </c>
      <c r="X6">
        <v>2.01146441401194</v>
      </c>
      <c r="Y6">
        <v>0.55755271616828295</v>
      </c>
      <c r="Z6">
        <v>0.70754918991439797</v>
      </c>
      <c r="AB6">
        <f t="shared" si="2"/>
        <v>1.2453351909845927</v>
      </c>
      <c r="AC6">
        <f t="shared" si="3"/>
        <v>0.29872164218317021</v>
      </c>
      <c r="AF6">
        <v>5</v>
      </c>
      <c r="AG6">
        <v>1.2506281543808</v>
      </c>
      <c r="AH6">
        <v>0.46018657963800103</v>
      </c>
      <c r="AI6">
        <v>2.85782786329953</v>
      </c>
      <c r="AJ6">
        <v>0.56643398907045095</v>
      </c>
      <c r="AK6">
        <v>1.9108096262948</v>
      </c>
      <c r="AL6">
        <v>0.773665959450347</v>
      </c>
      <c r="AM6">
        <v>0.61084088070576104</v>
      </c>
      <c r="AN6">
        <v>9.6964852643786106</v>
      </c>
      <c r="AO6">
        <v>1.4851626701279299</v>
      </c>
      <c r="AP6">
        <v>1.00195018767764</v>
      </c>
      <c r="AR6">
        <f t="shared" si="4"/>
        <v>2.0613991175023871</v>
      </c>
      <c r="AS6">
        <f t="shared" si="5"/>
        <v>0.87954865102236046</v>
      </c>
    </row>
    <row r="7" spans="1:45" x14ac:dyDescent="0.25">
      <c r="A7">
        <v>6</v>
      </c>
      <c r="B7">
        <v>3.1045329666970001</v>
      </c>
      <c r="C7">
        <v>0.56149992269730098</v>
      </c>
      <c r="D7">
        <v>0.87070312615054402</v>
      </c>
      <c r="E7">
        <v>0.98352915856499701</v>
      </c>
      <c r="F7">
        <v>1.3808884898600899</v>
      </c>
      <c r="G7">
        <v>0.68781270766596003</v>
      </c>
      <c r="H7">
        <v>3.1236084813754399</v>
      </c>
      <c r="I7">
        <v>0.61281444507781302</v>
      </c>
      <c r="K7">
        <f t="shared" si="0"/>
        <v>1.415673662261143</v>
      </c>
      <c r="L7">
        <f t="shared" si="1"/>
        <v>0.38168367913116941</v>
      </c>
      <c r="O7">
        <v>6</v>
      </c>
      <c r="P7">
        <v>0.57103916473390504</v>
      </c>
      <c r="Q7">
        <v>8.9471583411752695E-2</v>
      </c>
      <c r="R7">
        <v>0.30657176229694799</v>
      </c>
      <c r="S7">
        <v>6.7603534600747999</v>
      </c>
      <c r="T7">
        <v>0.24571787409881299</v>
      </c>
      <c r="U7">
        <v>1.2937194350230501</v>
      </c>
      <c r="V7">
        <v>0.62630101659785598</v>
      </c>
      <c r="W7">
        <v>0.84076972017934004</v>
      </c>
      <c r="X7">
        <v>1.18319640464903</v>
      </c>
      <c r="Y7">
        <v>0.57893377363390097</v>
      </c>
      <c r="Z7">
        <v>0.86872942181903201</v>
      </c>
      <c r="AB7">
        <f t="shared" si="2"/>
        <v>1.2149821469562205</v>
      </c>
      <c r="AC7">
        <f t="shared" si="3"/>
        <v>0.56580996682445439</v>
      </c>
      <c r="AF7">
        <v>6</v>
      </c>
      <c r="AG7">
        <v>1.3354948778931</v>
      </c>
      <c r="AH7">
        <v>0.59406500942949703</v>
      </c>
      <c r="AI7">
        <v>9.1132851553900505</v>
      </c>
      <c r="AJ7">
        <v>0.57794692520123803</v>
      </c>
      <c r="AK7">
        <v>1.53417418763155</v>
      </c>
      <c r="AL7">
        <v>0.41742439786493601</v>
      </c>
      <c r="AM7">
        <v>1.31674567298389</v>
      </c>
      <c r="AN7">
        <v>3.2913691054012602</v>
      </c>
      <c r="AO7">
        <v>0.51775099386921797</v>
      </c>
      <c r="AP7">
        <v>1.6157518685002701</v>
      </c>
      <c r="AR7">
        <f t="shared" si="4"/>
        <v>2.0314008194165005</v>
      </c>
      <c r="AS7">
        <f t="shared" si="5"/>
        <v>0.83153231645828485</v>
      </c>
    </row>
    <row r="8" spans="1:45" x14ac:dyDescent="0.25">
      <c r="A8">
        <v>7</v>
      </c>
      <c r="B8">
        <v>0.69241800829546296</v>
      </c>
      <c r="C8">
        <v>0.999646944310983</v>
      </c>
      <c r="D8">
        <v>0.183877264071138</v>
      </c>
      <c r="E8">
        <v>5.6876975679292396</v>
      </c>
      <c r="F8">
        <v>1.10589500654105</v>
      </c>
      <c r="G8">
        <v>1.6042387877120601</v>
      </c>
      <c r="H8">
        <v>1.68482767490806</v>
      </c>
      <c r="I8">
        <v>0.71807523194960199</v>
      </c>
      <c r="K8">
        <f t="shared" si="0"/>
        <v>1.5845845607146993</v>
      </c>
      <c r="L8">
        <f t="shared" si="1"/>
        <v>0.6112932358339821</v>
      </c>
      <c r="O8">
        <v>7</v>
      </c>
      <c r="P8">
        <v>1.9407437083521699</v>
      </c>
      <c r="Q8">
        <v>0.104602802720241</v>
      </c>
      <c r="R8">
        <v>0.34143934511124402</v>
      </c>
      <c r="S8">
        <v>2.2950121839526898</v>
      </c>
      <c r="T8">
        <v>0.49275142728775401</v>
      </c>
      <c r="U8">
        <v>1.24075970653866</v>
      </c>
      <c r="V8">
        <v>0.42696365581625401</v>
      </c>
      <c r="W8">
        <v>0.84734855501509398</v>
      </c>
      <c r="X8">
        <v>1.5164140028472901</v>
      </c>
      <c r="Y8">
        <v>3.0805218658409199</v>
      </c>
      <c r="Z8">
        <v>0.58880177682818602</v>
      </c>
      <c r="AB8">
        <f t="shared" si="2"/>
        <v>1.1704871845736819</v>
      </c>
      <c r="AC8">
        <f t="shared" si="3"/>
        <v>0.28458976821275472</v>
      </c>
      <c r="AF8">
        <v>7</v>
      </c>
      <c r="AG8">
        <v>1.8127857600288999</v>
      </c>
      <c r="AH8">
        <v>0.29045368091558998</v>
      </c>
      <c r="AI8">
        <v>3.5071541776299502</v>
      </c>
      <c r="AJ8">
        <v>1.0687248912288601</v>
      </c>
      <c r="AK8">
        <v>0.86280851813993897</v>
      </c>
      <c r="AL8">
        <v>0.106247505270087</v>
      </c>
      <c r="AM8">
        <v>0.29144051459757903</v>
      </c>
      <c r="AN8">
        <v>1.4127958658417501</v>
      </c>
      <c r="AO8">
        <v>2.8127637754888899</v>
      </c>
      <c r="AP8">
        <v>1.09865857049254</v>
      </c>
      <c r="AR8">
        <f t="shared" si="4"/>
        <v>1.3263833259634086</v>
      </c>
      <c r="AS8">
        <f t="shared" si="5"/>
        <v>0.35237730901914099</v>
      </c>
    </row>
    <row r="9" spans="1:45" x14ac:dyDescent="0.25">
      <c r="A9">
        <v>8</v>
      </c>
      <c r="B9">
        <v>4.4304938210702201</v>
      </c>
      <c r="C9">
        <v>0.29440097221978101</v>
      </c>
      <c r="D9">
        <v>1.3917437346367401</v>
      </c>
      <c r="E9">
        <v>3.8071514827315101</v>
      </c>
      <c r="F9">
        <v>1.5002939588181401</v>
      </c>
      <c r="G9">
        <v>3.07920131428769</v>
      </c>
      <c r="H9">
        <v>0.89603175306140503</v>
      </c>
      <c r="I9">
        <v>1.5604891518359001</v>
      </c>
      <c r="K9">
        <f t="shared" si="0"/>
        <v>2.1199757735826732</v>
      </c>
      <c r="L9">
        <f t="shared" si="1"/>
        <v>0.52035846528413443</v>
      </c>
      <c r="O9">
        <v>8</v>
      </c>
      <c r="P9">
        <v>2.73217454486511</v>
      </c>
      <c r="Q9">
        <v>0.120391904189608</v>
      </c>
      <c r="R9">
        <v>0.53288224977134002</v>
      </c>
      <c r="S9">
        <v>4.1614156420249904</v>
      </c>
      <c r="T9">
        <v>0.40327992796812201</v>
      </c>
      <c r="U9">
        <v>3.5518913615964398</v>
      </c>
      <c r="V9">
        <v>0.84734834681403304</v>
      </c>
      <c r="W9">
        <v>1.14767050087626</v>
      </c>
      <c r="X9">
        <v>0.63255088257150005</v>
      </c>
      <c r="Y9">
        <v>0.60755165806200595</v>
      </c>
      <c r="Z9">
        <v>0.81412538939549695</v>
      </c>
      <c r="AB9">
        <f t="shared" si="2"/>
        <v>1.4137529461940823</v>
      </c>
      <c r="AC9">
        <f t="shared" si="3"/>
        <v>0.41931435160322517</v>
      </c>
      <c r="AF9">
        <v>8</v>
      </c>
      <c r="AG9">
        <v>3.7656978306554301</v>
      </c>
      <c r="AH9">
        <v>0.48485710353509198</v>
      </c>
      <c r="AI9">
        <v>2.76539468641676</v>
      </c>
      <c r="AJ9">
        <v>1.0897772234168801</v>
      </c>
      <c r="AK9">
        <v>1.42463682355191</v>
      </c>
      <c r="AL9">
        <v>0.13223373221333701</v>
      </c>
      <c r="AM9">
        <v>0.23256031643397801</v>
      </c>
      <c r="AN9">
        <v>2.02133497564538</v>
      </c>
      <c r="AO9">
        <v>0.33255795512000602</v>
      </c>
      <c r="AP9">
        <v>2.9285498743659599</v>
      </c>
      <c r="AR9">
        <f t="shared" si="4"/>
        <v>1.5177600521354733</v>
      </c>
      <c r="AS9">
        <f t="shared" si="5"/>
        <v>0.40945203702392519</v>
      </c>
    </row>
    <row r="10" spans="1:45" x14ac:dyDescent="0.25">
      <c r="A10">
        <v>9</v>
      </c>
      <c r="B10">
        <v>0.186508777243762</v>
      </c>
      <c r="C10">
        <v>0.93320181513435796</v>
      </c>
      <c r="D10">
        <v>5.8880195837967303E-2</v>
      </c>
      <c r="E10">
        <v>0.36907025212229599</v>
      </c>
      <c r="F10">
        <v>2.42231280184249</v>
      </c>
      <c r="G10">
        <v>2.0328452332175702</v>
      </c>
      <c r="H10">
        <v>2.2334993634448299</v>
      </c>
      <c r="I10">
        <v>1.3108244640675399</v>
      </c>
      <c r="K10">
        <f t="shared" si="0"/>
        <v>1.1933928628638517</v>
      </c>
      <c r="L10">
        <f t="shared" si="1"/>
        <v>0.33696857402856645</v>
      </c>
      <c r="O10">
        <v>9</v>
      </c>
      <c r="P10">
        <v>0.21348183852591901</v>
      </c>
      <c r="Q10">
        <v>7.6642934780406402E-2</v>
      </c>
      <c r="R10">
        <v>0.96576657103456998</v>
      </c>
      <c r="S10">
        <v>5.1034961877576404</v>
      </c>
      <c r="T10">
        <v>0.69472046022884404</v>
      </c>
      <c r="U10">
        <v>2.1137670415654801</v>
      </c>
      <c r="V10">
        <v>0.180258931884375</v>
      </c>
      <c r="W10">
        <v>1.5743052140426601</v>
      </c>
      <c r="X10">
        <v>2.3440229170337301</v>
      </c>
      <c r="Y10">
        <v>0.53189545741243605</v>
      </c>
      <c r="Z10">
        <v>0.87201894593736096</v>
      </c>
      <c r="AB10">
        <f t="shared" si="2"/>
        <v>1.3336705909275837</v>
      </c>
      <c r="AC10">
        <f t="shared" si="3"/>
        <v>0.44172933316356883</v>
      </c>
      <c r="AF10">
        <v>9</v>
      </c>
      <c r="AG10">
        <v>1.57792319844573</v>
      </c>
      <c r="AH10">
        <v>0.64735323039843495</v>
      </c>
      <c r="AI10">
        <v>1.39503307607057</v>
      </c>
      <c r="AJ10">
        <v>0.93813592360652298</v>
      </c>
      <c r="AK10">
        <v>2.1479743647235501</v>
      </c>
      <c r="AL10">
        <v>1.10852690434816</v>
      </c>
      <c r="AM10">
        <v>2.49336342823677</v>
      </c>
      <c r="AN10">
        <v>0.59505175968543</v>
      </c>
      <c r="AO10">
        <v>1.48253094892036</v>
      </c>
      <c r="AP10">
        <v>7.9343768093704696</v>
      </c>
      <c r="AR10">
        <f t="shared" si="4"/>
        <v>2.0320269643805999</v>
      </c>
      <c r="AS10">
        <f t="shared" si="5"/>
        <v>0.68320807956632335</v>
      </c>
    </row>
    <row r="11" spans="1:45" x14ac:dyDescent="0.25">
      <c r="A11">
        <v>10</v>
      </c>
      <c r="B11">
        <v>2.1617926738349902</v>
      </c>
      <c r="C11">
        <v>0.58880203844649304</v>
      </c>
      <c r="D11">
        <v>0.10558962590674401</v>
      </c>
      <c r="E11">
        <v>1.5292406780135399</v>
      </c>
      <c r="F11">
        <v>2.3552063463011201</v>
      </c>
      <c r="G11">
        <v>1.38976917210614</v>
      </c>
      <c r="H11">
        <v>2.6038857539910398</v>
      </c>
      <c r="I11">
        <v>0.25887548684366302</v>
      </c>
      <c r="K11">
        <f t="shared" si="0"/>
        <v>1.3741452219304664</v>
      </c>
      <c r="L11">
        <f t="shared" si="1"/>
        <v>0.34302367996145844</v>
      </c>
      <c r="O11">
        <v>10</v>
      </c>
      <c r="P11">
        <v>2.26080404730823</v>
      </c>
      <c r="Q11">
        <v>0.32597919690046501</v>
      </c>
      <c r="R11">
        <v>0.34966285548007697</v>
      </c>
      <c r="S11">
        <v>1.0190551465570701</v>
      </c>
      <c r="T11">
        <v>1.0878029679916199</v>
      </c>
      <c r="U11">
        <v>0.71379881216062901</v>
      </c>
      <c r="V11">
        <v>1.7085116307150801</v>
      </c>
      <c r="W11">
        <v>0.90721567769021905</v>
      </c>
      <c r="X11">
        <v>1.8453499607269901</v>
      </c>
      <c r="Y11">
        <v>0.91214952271730898</v>
      </c>
      <c r="Z11">
        <v>0.43847645344425201</v>
      </c>
      <c r="AB11">
        <f t="shared" si="2"/>
        <v>1.0517096610629038</v>
      </c>
      <c r="AC11">
        <f t="shared" si="3"/>
        <v>0.19248803286492774</v>
      </c>
      <c r="AF11">
        <v>10</v>
      </c>
      <c r="AG11">
        <v>1.1973400331526201</v>
      </c>
      <c r="AH11">
        <v>0.60163053833357205</v>
      </c>
      <c r="AI11">
        <v>3.5634026491719002</v>
      </c>
      <c r="AJ11">
        <v>3.6005706296672999</v>
      </c>
      <c r="AK11">
        <v>0.71083843288057602</v>
      </c>
      <c r="AL11">
        <v>0.47433093962770301</v>
      </c>
      <c r="AM11">
        <v>3.0390746189492499</v>
      </c>
      <c r="AN11">
        <v>0.85754569148731097</v>
      </c>
      <c r="AO11">
        <v>0.92530717238084303</v>
      </c>
      <c r="AP11">
        <v>2.69072588828279</v>
      </c>
      <c r="AR11">
        <f t="shared" si="4"/>
        <v>1.7660766593933865</v>
      </c>
      <c r="AS11">
        <f t="shared" si="5"/>
        <v>0.40913325091066111</v>
      </c>
    </row>
    <row r="12" spans="1:45" x14ac:dyDescent="0.25">
      <c r="A12">
        <v>11</v>
      </c>
      <c r="B12">
        <v>0.85655898100449201</v>
      </c>
      <c r="C12">
        <v>0.14111510606724001</v>
      </c>
      <c r="D12">
        <v>0.28551961648384899</v>
      </c>
      <c r="E12">
        <v>6.9376662578341097</v>
      </c>
      <c r="F12">
        <v>3.5693273713357501</v>
      </c>
      <c r="G12">
        <v>1.10622433123243</v>
      </c>
      <c r="H12">
        <v>2.4992841748256001</v>
      </c>
      <c r="I12">
        <v>0.175324819655685</v>
      </c>
      <c r="K12">
        <f t="shared" si="0"/>
        <v>1.9463775823048945</v>
      </c>
      <c r="L12">
        <f t="shared" si="1"/>
        <v>0.83345500894182989</v>
      </c>
      <c r="O12">
        <v>11</v>
      </c>
      <c r="P12">
        <v>0.48189661060852301</v>
      </c>
      <c r="Q12">
        <v>0.13848358970687499</v>
      </c>
      <c r="R12">
        <v>1.5002935901233201</v>
      </c>
      <c r="S12">
        <v>2.6920422851758801</v>
      </c>
      <c r="T12">
        <v>0.51939565519198605</v>
      </c>
      <c r="U12">
        <v>0.459528674077337</v>
      </c>
      <c r="V12">
        <v>2.6075041318217398</v>
      </c>
      <c r="W12">
        <v>0.46479167259666199</v>
      </c>
      <c r="X12">
        <v>0.26479643410270298</v>
      </c>
      <c r="Y12">
        <v>0.57235493464962295</v>
      </c>
      <c r="Z12">
        <v>0.67465517975331402</v>
      </c>
      <c r="AB12">
        <f t="shared" si="2"/>
        <v>0.94324934161890572</v>
      </c>
      <c r="AC12">
        <f t="shared" si="3"/>
        <v>0.27487809734793323</v>
      </c>
      <c r="AF12">
        <v>11</v>
      </c>
      <c r="AG12">
        <v>2.0821867880782099</v>
      </c>
      <c r="AH12">
        <v>0.46577848581931303</v>
      </c>
      <c r="AI12">
        <v>4.26371818678804</v>
      </c>
      <c r="AJ12">
        <v>1.1733271524232001</v>
      </c>
      <c r="AK12">
        <v>1.1042501624057699</v>
      </c>
      <c r="AL12">
        <v>0.56643401834102203</v>
      </c>
      <c r="AM12">
        <v>2.6568450886883501</v>
      </c>
      <c r="AN12">
        <v>0.80031012831168902</v>
      </c>
      <c r="AO12">
        <v>0.81577029396062395</v>
      </c>
      <c r="AP12">
        <v>2.3443535229373098</v>
      </c>
      <c r="AR12">
        <f t="shared" si="4"/>
        <v>1.6272973827753527</v>
      </c>
      <c r="AS12">
        <f t="shared" si="5"/>
        <v>0.38047464128484837</v>
      </c>
    </row>
    <row r="13" spans="1:45" x14ac:dyDescent="0.25">
      <c r="A13">
        <v>12</v>
      </c>
      <c r="B13">
        <v>0.81840165514602603</v>
      </c>
      <c r="C13">
        <v>0.79438931115106204</v>
      </c>
      <c r="D13">
        <v>0.29933506539013899</v>
      </c>
      <c r="E13">
        <v>2.51737481802853</v>
      </c>
      <c r="F13">
        <v>0.76215312375345401</v>
      </c>
      <c r="G13">
        <v>2.51704766062565</v>
      </c>
      <c r="H13">
        <v>1.52989801926085</v>
      </c>
      <c r="I13">
        <v>0.44045017465427799</v>
      </c>
      <c r="K13">
        <f t="shared" si="0"/>
        <v>1.2098812285012488</v>
      </c>
      <c r="L13">
        <f t="shared" si="1"/>
        <v>0.31248151435596488</v>
      </c>
      <c r="O13">
        <v>12</v>
      </c>
      <c r="P13">
        <v>0.43847650584258202</v>
      </c>
      <c r="Q13">
        <v>6.5458988396734002E-2</v>
      </c>
      <c r="R13">
        <v>0.56281575110338899</v>
      </c>
      <c r="S13">
        <v>2.1683700461685498</v>
      </c>
      <c r="T13">
        <v>1.44272940818994</v>
      </c>
      <c r="U13">
        <v>0.95820135783659699</v>
      </c>
      <c r="V13">
        <v>0.98780567961516097</v>
      </c>
      <c r="W13">
        <v>0.85557225071084897</v>
      </c>
      <c r="X13">
        <v>1.2387868561121</v>
      </c>
      <c r="Y13">
        <v>0.58057850325045501</v>
      </c>
      <c r="Z13">
        <v>0.28190126160676499</v>
      </c>
      <c r="AB13">
        <f t="shared" si="2"/>
        <v>0.87097241898482913</v>
      </c>
      <c r="AC13">
        <f t="shared" si="3"/>
        <v>0.17911724880353694</v>
      </c>
      <c r="AF13">
        <v>12</v>
      </c>
      <c r="AG13">
        <v>1.19799786346826</v>
      </c>
      <c r="AH13">
        <v>0.120720846709147</v>
      </c>
      <c r="AI13">
        <v>2.9972984481593099</v>
      </c>
      <c r="AJ13">
        <v>2.14534259625546</v>
      </c>
      <c r="AK13">
        <v>1.1644463479462299</v>
      </c>
      <c r="AL13">
        <v>1.09964537839274</v>
      </c>
      <c r="AM13">
        <v>2.1762652255972199</v>
      </c>
      <c r="AN13">
        <v>1.9134415583561299</v>
      </c>
      <c r="AO13">
        <v>1.14043373809087</v>
      </c>
      <c r="AP13">
        <v>2.07922789667019</v>
      </c>
      <c r="AR13">
        <f t="shared" si="4"/>
        <v>1.6034819899645556</v>
      </c>
      <c r="AS13">
        <f t="shared" si="5"/>
        <v>0.25627334077038905</v>
      </c>
    </row>
    <row r="14" spans="1:45" x14ac:dyDescent="0.25">
      <c r="A14">
        <v>13</v>
      </c>
      <c r="B14">
        <v>0.244402125646317</v>
      </c>
      <c r="C14">
        <v>0.19966636087352599</v>
      </c>
      <c r="D14">
        <v>9.4734613715653601E-2</v>
      </c>
      <c r="E14">
        <v>1.85061436690541</v>
      </c>
      <c r="F14">
        <v>12.114238721064099</v>
      </c>
      <c r="G14">
        <v>2.2364593056091202</v>
      </c>
      <c r="H14">
        <v>1.3401002379473399</v>
      </c>
      <c r="I14">
        <v>0.40295104570419299</v>
      </c>
      <c r="K14">
        <f t="shared" si="0"/>
        <v>2.3103958471832073</v>
      </c>
      <c r="L14">
        <f t="shared" si="1"/>
        <v>1.4301890714219097</v>
      </c>
      <c r="O14">
        <v>13</v>
      </c>
      <c r="P14">
        <v>0.77399505968723503</v>
      </c>
      <c r="Q14">
        <v>0.62695889193656396</v>
      </c>
      <c r="R14">
        <v>0.13749676719335399</v>
      </c>
      <c r="S14">
        <v>1.4697026430740101</v>
      </c>
      <c r="T14">
        <v>0.96247735771563003</v>
      </c>
      <c r="U14">
        <v>1.2114849680540201</v>
      </c>
      <c r="V14">
        <v>1.1229994577778599</v>
      </c>
      <c r="W14">
        <v>0.29571675899483302</v>
      </c>
      <c r="X14">
        <v>1.15622328631656</v>
      </c>
      <c r="Y14">
        <v>0.58321007747459297</v>
      </c>
      <c r="Z14">
        <v>0.70722030688449899</v>
      </c>
      <c r="AB14">
        <f t="shared" si="2"/>
        <v>0.82249868864628717</v>
      </c>
      <c r="AC14">
        <f t="shared" si="3"/>
        <v>0.12244900697421032</v>
      </c>
      <c r="AF14">
        <v>13</v>
      </c>
      <c r="AG14">
        <v>2.5282287625998898</v>
      </c>
      <c r="AH14">
        <v>0.35722841051964499</v>
      </c>
      <c r="AI14">
        <v>1.24569445187465</v>
      </c>
      <c r="AJ14">
        <v>0.72794339957162701</v>
      </c>
      <c r="AK14">
        <v>1.1759587068483699</v>
      </c>
      <c r="AL14">
        <v>0.44900259687017002</v>
      </c>
      <c r="AM14">
        <v>0.28782216935370403</v>
      </c>
      <c r="AN14">
        <v>1.3752967224013199</v>
      </c>
      <c r="AO14">
        <v>0.64965565677182102</v>
      </c>
      <c r="AP14">
        <v>0.40722723542892703</v>
      </c>
      <c r="AR14">
        <f t="shared" si="4"/>
        <v>0.92040581122401233</v>
      </c>
      <c r="AS14">
        <f t="shared" si="5"/>
        <v>0.21798042425003483</v>
      </c>
    </row>
    <row r="15" spans="1:45" x14ac:dyDescent="0.25">
      <c r="A15">
        <v>14</v>
      </c>
      <c r="B15">
        <v>1.08056675102174</v>
      </c>
      <c r="C15">
        <v>0.21512651370668501</v>
      </c>
      <c r="D15">
        <v>0.34176829676475801</v>
      </c>
      <c r="E15">
        <v>0.65294513185978098</v>
      </c>
      <c r="F15">
        <v>8.4021207329209506</v>
      </c>
      <c r="G15">
        <v>0.41906914945245799</v>
      </c>
      <c r="H15">
        <v>1.3907565767335901</v>
      </c>
      <c r="I15">
        <v>0.79734959966998797</v>
      </c>
      <c r="K15">
        <f t="shared" si="0"/>
        <v>1.6624628440162437</v>
      </c>
      <c r="L15">
        <f t="shared" si="1"/>
        <v>0.97273553129043933</v>
      </c>
      <c r="O15">
        <v>14</v>
      </c>
      <c r="P15">
        <v>0.57531540695915095</v>
      </c>
      <c r="Q15">
        <v>0.178285281900118</v>
      </c>
      <c r="R15">
        <v>0.33716314987724599</v>
      </c>
      <c r="S15">
        <v>0.906557590227692</v>
      </c>
      <c r="T15">
        <v>0.902939257129308</v>
      </c>
      <c r="U15">
        <v>0.92168905129802803</v>
      </c>
      <c r="V15">
        <v>1.4900959454409399</v>
      </c>
      <c r="W15">
        <v>1.1545785027831601</v>
      </c>
      <c r="X15">
        <v>0.56643399842254305</v>
      </c>
      <c r="Y15">
        <v>0.57465764209940995</v>
      </c>
      <c r="Z15">
        <v>0.89701840098822205</v>
      </c>
      <c r="AB15">
        <f t="shared" si="2"/>
        <v>0.77315765701143802</v>
      </c>
      <c r="AC15">
        <f t="shared" si="3"/>
        <v>0.11268488128291342</v>
      </c>
      <c r="AF15">
        <v>14</v>
      </c>
      <c r="AG15">
        <v>3.1624234210908302</v>
      </c>
      <c r="AH15">
        <v>0.26644111374922502</v>
      </c>
      <c r="AI15">
        <v>2.1065300964845699</v>
      </c>
      <c r="AJ15">
        <v>0.89833433263346796</v>
      </c>
      <c r="AK15">
        <v>1.9640971716445801</v>
      </c>
      <c r="AL15">
        <v>1.0055684998393299</v>
      </c>
      <c r="AM15">
        <v>0.98221389299439199</v>
      </c>
      <c r="AN15">
        <v>1.1440519804993801</v>
      </c>
      <c r="AO15">
        <v>0.474988826123311</v>
      </c>
      <c r="AP15">
        <v>0.69800975261945897</v>
      </c>
      <c r="AR15">
        <f t="shared" si="4"/>
        <v>1.2702659087678545</v>
      </c>
      <c r="AS15">
        <f t="shared" si="5"/>
        <v>0.27960107226518749</v>
      </c>
    </row>
    <row r="16" spans="1:45" x14ac:dyDescent="0.25">
      <c r="A16">
        <v>15</v>
      </c>
      <c r="B16">
        <v>0.86774296299293097</v>
      </c>
      <c r="C16">
        <v>0.29834826090724897</v>
      </c>
      <c r="D16">
        <v>9.2103100443391303E-2</v>
      </c>
      <c r="E16">
        <v>1.08747448356036</v>
      </c>
      <c r="F16">
        <v>2.0598201552052098</v>
      </c>
      <c r="G16">
        <v>1.0062260500889399</v>
      </c>
      <c r="H16">
        <v>6.5863525301341603</v>
      </c>
      <c r="I16">
        <v>0.61709068490671704</v>
      </c>
      <c r="K16">
        <f t="shared" si="0"/>
        <v>1.5768947785298697</v>
      </c>
      <c r="L16">
        <f t="shared" si="1"/>
        <v>0.74589934484616649</v>
      </c>
      <c r="O16">
        <v>15</v>
      </c>
      <c r="P16">
        <v>0.70327266413623801</v>
      </c>
      <c r="Q16">
        <v>0.26052017048708798</v>
      </c>
      <c r="R16">
        <v>0.38650410075233399</v>
      </c>
      <c r="S16">
        <v>1.4187168139250099</v>
      </c>
      <c r="T16">
        <v>0.50459331835396704</v>
      </c>
      <c r="U16">
        <v>0.25788864100819497</v>
      </c>
      <c r="V16">
        <v>0.23486286928545</v>
      </c>
      <c r="W16">
        <v>0.85557200284540502</v>
      </c>
      <c r="X16">
        <v>0.512159081667375</v>
      </c>
      <c r="Y16">
        <v>0.194074366525394</v>
      </c>
      <c r="Z16">
        <v>0.52794817199976696</v>
      </c>
      <c r="AB16">
        <f t="shared" si="2"/>
        <v>0.53237383645329295</v>
      </c>
      <c r="AC16">
        <f t="shared" si="3"/>
        <v>0.10845825098453755</v>
      </c>
      <c r="AF16">
        <v>15</v>
      </c>
      <c r="AG16">
        <v>3.0269000281599499</v>
      </c>
      <c r="AH16">
        <v>0.59636757932652495</v>
      </c>
      <c r="AI16">
        <v>2.5719783390907902</v>
      </c>
      <c r="AJ16">
        <v>0.575644436696093</v>
      </c>
      <c r="AK16">
        <v>2.1594881952301299</v>
      </c>
      <c r="AL16">
        <v>0.63222196459645597</v>
      </c>
      <c r="AM16">
        <v>1.2473390159293001</v>
      </c>
      <c r="AN16">
        <v>0.19144284929250399</v>
      </c>
      <c r="AO16">
        <v>0.45821270286791099</v>
      </c>
      <c r="AP16">
        <v>0.90392607195700303</v>
      </c>
      <c r="AR16">
        <f t="shared" si="4"/>
        <v>1.2363521183146662</v>
      </c>
      <c r="AS16">
        <f t="shared" si="5"/>
        <v>0.31377967584278993</v>
      </c>
    </row>
    <row r="17" spans="1:45" x14ac:dyDescent="0.25">
      <c r="A17">
        <v>16</v>
      </c>
      <c r="B17">
        <v>1.65160629621222</v>
      </c>
      <c r="C17">
        <v>9.3747799808716503E-2</v>
      </c>
      <c r="D17">
        <v>0.35262327526863102</v>
      </c>
      <c r="E17">
        <v>1.1529329232746099</v>
      </c>
      <c r="F17">
        <v>3.0229595367019901</v>
      </c>
      <c r="G17">
        <v>0.56840763528562299</v>
      </c>
      <c r="H17">
        <v>5.9751912784353003</v>
      </c>
      <c r="I17">
        <v>0.56248684746215305</v>
      </c>
      <c r="K17">
        <f t="shared" si="0"/>
        <v>1.6724944490561555</v>
      </c>
      <c r="L17">
        <f t="shared" si="1"/>
        <v>0.69812199504846317</v>
      </c>
      <c r="O17">
        <v>16</v>
      </c>
      <c r="P17">
        <v>1.5322010908222501</v>
      </c>
      <c r="Q17">
        <v>0.101971289070116</v>
      </c>
      <c r="R17">
        <v>0.36347832138907599</v>
      </c>
      <c r="S17">
        <v>1.12793403275454</v>
      </c>
      <c r="T17">
        <v>0.81215183394343904</v>
      </c>
      <c r="U17">
        <v>0.99339753354848603</v>
      </c>
      <c r="V17">
        <v>0.25920442835850099</v>
      </c>
      <c r="W17">
        <v>0.87103232696309696</v>
      </c>
      <c r="X17">
        <v>0.860835101387326</v>
      </c>
      <c r="Y17">
        <v>0.550974043295682</v>
      </c>
      <c r="Z17">
        <v>1.26477285519015</v>
      </c>
      <c r="AB17">
        <f t="shared" si="2"/>
        <v>0.79435935061115115</v>
      </c>
      <c r="AC17">
        <f t="shared" si="3"/>
        <v>0.13272969102192969</v>
      </c>
      <c r="AF17">
        <v>16</v>
      </c>
      <c r="AG17">
        <v>1.4266108615090201</v>
      </c>
      <c r="AH17">
        <v>0.526303364527961</v>
      </c>
      <c r="AI17">
        <v>11.225402763112101</v>
      </c>
      <c r="AJ17">
        <v>0.42301629578664202</v>
      </c>
      <c r="AK17">
        <v>0.93616216453044898</v>
      </c>
      <c r="AL17">
        <v>0.58945989299309998</v>
      </c>
      <c r="AM17">
        <v>3.5446585194873799</v>
      </c>
      <c r="AN17">
        <v>1.06740938640586</v>
      </c>
      <c r="AO17">
        <v>0.98484538084071205</v>
      </c>
      <c r="AP17">
        <v>1.83416676484189</v>
      </c>
      <c r="AR17">
        <f t="shared" si="4"/>
        <v>2.2558035394035114</v>
      </c>
      <c r="AS17">
        <f t="shared" si="5"/>
        <v>1.0374983009653671</v>
      </c>
    </row>
    <row r="18" spans="1:45" x14ac:dyDescent="0.25">
      <c r="A18">
        <v>17</v>
      </c>
      <c r="B18">
        <v>0.59735429570417597</v>
      </c>
      <c r="C18">
        <v>0.90557113951494195</v>
      </c>
      <c r="D18">
        <v>0.59242019753138997</v>
      </c>
      <c r="E18">
        <v>1.5302275603684099</v>
      </c>
      <c r="F18">
        <v>1.68219807397773</v>
      </c>
      <c r="G18">
        <v>4.2331210337216101</v>
      </c>
      <c r="H18">
        <v>1.3206924057898899</v>
      </c>
      <c r="I18">
        <v>0.153285876909213</v>
      </c>
      <c r="K18">
        <f t="shared" si="0"/>
        <v>1.3768588229396699</v>
      </c>
      <c r="L18">
        <f t="shared" si="1"/>
        <v>0.44761982854594184</v>
      </c>
      <c r="O18">
        <v>17</v>
      </c>
      <c r="P18">
        <v>1.0611594823822299</v>
      </c>
      <c r="Q18">
        <v>0.152299048481461</v>
      </c>
      <c r="R18">
        <v>1.0378046333250099</v>
      </c>
      <c r="S18">
        <v>1.2259583153156399</v>
      </c>
      <c r="T18">
        <v>0.48321230539524601</v>
      </c>
      <c r="U18">
        <v>2.2558687350253699</v>
      </c>
      <c r="V18">
        <v>0.98024016501843503</v>
      </c>
      <c r="W18">
        <v>0.31742677740889902</v>
      </c>
      <c r="X18">
        <v>0.58189403048723898</v>
      </c>
      <c r="Y18">
        <v>0.88846611555569999</v>
      </c>
      <c r="Z18">
        <v>0.79570504814930199</v>
      </c>
      <c r="AB18">
        <f t="shared" si="2"/>
        <v>0.8890940596858663</v>
      </c>
      <c r="AC18">
        <f t="shared" si="3"/>
        <v>0.17000223595172284</v>
      </c>
      <c r="AF18">
        <v>17</v>
      </c>
      <c r="AG18">
        <v>0.58156519320903899</v>
      </c>
      <c r="AH18">
        <v>1.61575093846738</v>
      </c>
      <c r="AI18">
        <v>4.3729263576558699</v>
      </c>
      <c r="AJ18">
        <v>0.120720864602624</v>
      </c>
      <c r="AK18">
        <v>2.4525740864361998</v>
      </c>
      <c r="AL18">
        <v>0.14933859269376901</v>
      </c>
      <c r="AM18">
        <v>1.9134403227880199</v>
      </c>
      <c r="AN18">
        <v>0.59439385588882199</v>
      </c>
      <c r="AO18">
        <v>1.2331947909782099</v>
      </c>
      <c r="AP18">
        <v>0.51018532016646201</v>
      </c>
      <c r="AR18">
        <f t="shared" si="4"/>
        <v>1.3544090322886395</v>
      </c>
      <c r="AS18">
        <f t="shared" si="5"/>
        <v>0.41599582531581303</v>
      </c>
    </row>
    <row r="19" spans="1:45" x14ac:dyDescent="0.25">
      <c r="A19">
        <v>18</v>
      </c>
      <c r="B19">
        <v>2.3634323916242401</v>
      </c>
      <c r="C19">
        <v>0.364136189532137</v>
      </c>
      <c r="D19">
        <v>0.28157233831510697</v>
      </c>
      <c r="E19">
        <v>4.1561531090671302</v>
      </c>
      <c r="F19">
        <v>4.2824698488536601</v>
      </c>
      <c r="G19">
        <v>2.85058846703045</v>
      </c>
      <c r="H19">
        <v>0.76675833838170604</v>
      </c>
      <c r="I19">
        <v>0.45558141551570902</v>
      </c>
      <c r="K19">
        <f t="shared" si="0"/>
        <v>1.9400865122900175</v>
      </c>
      <c r="L19">
        <f t="shared" si="1"/>
        <v>0.60090243846547153</v>
      </c>
      <c r="O19">
        <v>18</v>
      </c>
      <c r="P19">
        <v>1.0029365641679899</v>
      </c>
      <c r="Q19">
        <v>0.10197128432653101</v>
      </c>
      <c r="R19">
        <v>0.27992763024022799</v>
      </c>
      <c r="S19">
        <v>1.37924398223218</v>
      </c>
      <c r="T19">
        <v>0.37630687668142299</v>
      </c>
      <c r="U19">
        <v>3.7887277180702901</v>
      </c>
      <c r="V19">
        <v>1.6884466369539901</v>
      </c>
      <c r="W19">
        <v>0.48584393991803099</v>
      </c>
      <c r="X19">
        <v>0.52202723851291</v>
      </c>
      <c r="Y19">
        <v>0.346044546028901</v>
      </c>
      <c r="Z19">
        <v>0.88945291744687205</v>
      </c>
      <c r="AB19">
        <f t="shared" si="2"/>
        <v>0.98735721223448614</v>
      </c>
      <c r="AC19">
        <f t="shared" si="3"/>
        <v>0.31679765767686846</v>
      </c>
      <c r="AF19">
        <v>18</v>
      </c>
      <c r="AG19">
        <v>2.3427068077764401</v>
      </c>
      <c r="AH19">
        <v>0.24144169535000801</v>
      </c>
      <c r="AI19">
        <v>0.81840192245222299</v>
      </c>
      <c r="AJ19">
        <v>1.9535716030278201</v>
      </c>
      <c r="AK19">
        <v>1.8851529211318201</v>
      </c>
      <c r="AL19">
        <v>0.14308874441330899</v>
      </c>
      <c r="AM19">
        <v>0.54176357974317202</v>
      </c>
      <c r="AN19">
        <v>1.7927223608981899</v>
      </c>
      <c r="AO19">
        <v>0.285848590486316</v>
      </c>
      <c r="AP19">
        <v>0.795047101790746</v>
      </c>
      <c r="AR19">
        <f t="shared" si="4"/>
        <v>1.0799745327070043</v>
      </c>
      <c r="AS19">
        <f t="shared" si="5"/>
        <v>0.26172057950985372</v>
      </c>
    </row>
    <row r="20" spans="1:45" x14ac:dyDescent="0.25">
      <c r="A20">
        <v>19</v>
      </c>
      <c r="B20">
        <v>1.6960140049697201</v>
      </c>
      <c r="C20">
        <v>1.0499756609204201</v>
      </c>
      <c r="D20">
        <v>0.49834350646671599</v>
      </c>
      <c r="E20">
        <v>3.0696647137470299</v>
      </c>
      <c r="F20">
        <v>3.4173578303377301</v>
      </c>
      <c r="G20">
        <v>1.1476705201466599</v>
      </c>
      <c r="H20">
        <v>0.58386788360018604</v>
      </c>
      <c r="I20">
        <v>0.20229787841087099</v>
      </c>
      <c r="K20">
        <f t="shared" si="0"/>
        <v>1.4581489998249166</v>
      </c>
      <c r="L20">
        <f t="shared" si="1"/>
        <v>0.42295348346500578</v>
      </c>
      <c r="O20">
        <v>19</v>
      </c>
      <c r="P20">
        <v>2.2749479813455502</v>
      </c>
      <c r="Q20">
        <v>7.8945512576947499E-2</v>
      </c>
      <c r="R20">
        <v>0.26611217827478001</v>
      </c>
      <c r="S20">
        <v>1.4697024694484</v>
      </c>
      <c r="T20">
        <v>0.35361012422600202</v>
      </c>
      <c r="U20">
        <v>2.8581559767296101</v>
      </c>
      <c r="V20">
        <v>0.76675837913160705</v>
      </c>
      <c r="W20">
        <v>1.0019500529826999</v>
      </c>
      <c r="X20">
        <v>1.6493021595044399</v>
      </c>
      <c r="Y20">
        <v>0.32729497176862798</v>
      </c>
      <c r="Z20">
        <v>0.96741138651222403</v>
      </c>
      <c r="AB20">
        <f t="shared" si="2"/>
        <v>1.0921991993182625</v>
      </c>
      <c r="AC20">
        <f t="shared" si="3"/>
        <v>0.26866156780270023</v>
      </c>
      <c r="AF20">
        <v>19</v>
      </c>
      <c r="AG20">
        <v>2.4413884958023</v>
      </c>
      <c r="AH20">
        <v>0.27203307235135699</v>
      </c>
      <c r="AI20">
        <v>10.2935124254586</v>
      </c>
      <c r="AJ20">
        <v>0.82695432474944297</v>
      </c>
      <c r="AK20">
        <v>0.95458260072284096</v>
      </c>
      <c r="AL20">
        <v>0.68222079252253098</v>
      </c>
      <c r="AM20">
        <v>2.1032405958990701</v>
      </c>
      <c r="AN20">
        <v>0.58090738006872</v>
      </c>
      <c r="AO20">
        <v>2.3663927816319799</v>
      </c>
      <c r="AP20">
        <v>1.4706893014106299</v>
      </c>
      <c r="AR20">
        <f t="shared" si="4"/>
        <v>2.1991921770617471</v>
      </c>
      <c r="AS20">
        <f t="shared" si="5"/>
        <v>0.93220549910019479</v>
      </c>
    </row>
    <row r="21" spans="1:45" x14ac:dyDescent="0.25">
      <c r="A21">
        <v>20</v>
      </c>
      <c r="B21">
        <v>0.289795830030875</v>
      </c>
      <c r="C21">
        <v>1.49437348446086</v>
      </c>
      <c r="D21">
        <v>0.67005004486666098</v>
      </c>
      <c r="E21">
        <v>1.5407524974186599</v>
      </c>
      <c r="F21">
        <v>1.10063200131664</v>
      </c>
      <c r="G21">
        <v>2.0690296225248299</v>
      </c>
      <c r="H21">
        <v>6.6314276074819896</v>
      </c>
      <c r="I21">
        <v>0.37630697005526798</v>
      </c>
      <c r="K21">
        <f t="shared" si="0"/>
        <v>1.7715460072694729</v>
      </c>
      <c r="L21">
        <f t="shared" si="1"/>
        <v>0.72755375891585861</v>
      </c>
      <c r="O21">
        <v>20</v>
      </c>
      <c r="P21">
        <v>1.7414061841926001</v>
      </c>
      <c r="Q21">
        <v>6.1840651516211598E-2</v>
      </c>
      <c r="R21">
        <v>0.532882196751854</v>
      </c>
      <c r="S21">
        <v>1.41542763223655</v>
      </c>
      <c r="T21">
        <v>0.47597573501631002</v>
      </c>
      <c r="U21">
        <v>1.02958093728608</v>
      </c>
      <c r="V21">
        <v>0.61873551530682003</v>
      </c>
      <c r="W21">
        <v>1.76081455896767</v>
      </c>
      <c r="X21">
        <v>1.01313432491889</v>
      </c>
      <c r="Y21">
        <v>0.83583576258371095</v>
      </c>
      <c r="Z21">
        <v>0.31018999907246603</v>
      </c>
      <c r="AB21">
        <f t="shared" si="2"/>
        <v>0.89052940889537868</v>
      </c>
      <c r="AC21">
        <f t="shared" si="3"/>
        <v>0.17033180044318799</v>
      </c>
      <c r="AF21">
        <v>20</v>
      </c>
      <c r="AG21">
        <v>2.1463301615921702</v>
      </c>
      <c r="AH21">
        <v>0.49965926938904898</v>
      </c>
      <c r="AI21">
        <v>3.9170130477409</v>
      </c>
      <c r="AJ21">
        <v>1.4200320007522</v>
      </c>
      <c r="AK21">
        <v>0.60853825652365301</v>
      </c>
      <c r="AL21">
        <v>1.4565447829636999</v>
      </c>
      <c r="AM21">
        <v>2.82723748780665</v>
      </c>
      <c r="AN21">
        <v>0.67202373378615898</v>
      </c>
      <c r="AO21">
        <v>1.70785532705702</v>
      </c>
      <c r="AP21">
        <v>1.20030077144972</v>
      </c>
      <c r="AR21">
        <f t="shared" si="4"/>
        <v>1.6455534839061219</v>
      </c>
      <c r="AS21">
        <f t="shared" si="5"/>
        <v>0.34045121936738049</v>
      </c>
    </row>
    <row r="22" spans="1:45" x14ac:dyDescent="0.25">
      <c r="A22" t="s">
        <v>37</v>
      </c>
      <c r="B22">
        <f>AVERAGE(B2:B3)</f>
        <v>3.75765326162391</v>
      </c>
      <c r="C22">
        <f t="shared" ref="C22:I22" si="6">AVERAGE(C2:C3)</f>
        <v>0.35624165492826498</v>
      </c>
      <c r="D22">
        <f t="shared" si="6"/>
        <v>0.47531773813219053</v>
      </c>
      <c r="E22">
        <f t="shared" si="6"/>
        <v>1.4211831438584701</v>
      </c>
      <c r="F22">
        <f t="shared" si="6"/>
        <v>5.8860530474157304</v>
      </c>
      <c r="G22">
        <f>AVERAGE(G2:G3)</f>
        <v>0.81346761502021203</v>
      </c>
      <c r="H22">
        <f t="shared" si="6"/>
        <v>5.6194349828729351</v>
      </c>
      <c r="I22">
        <f t="shared" si="6"/>
        <v>0.91214958338124008</v>
      </c>
      <c r="O22" t="s">
        <v>37</v>
      </c>
      <c r="P22">
        <f>AVERAGE(P2:P3)</f>
        <v>2.4376075003734798</v>
      </c>
      <c r="Q22">
        <f t="shared" ref="Q22:Z22" si="7">AVERAGE(Q2:Q3)</f>
        <v>0.14933859729281423</v>
      </c>
      <c r="R22">
        <f t="shared" si="7"/>
        <v>0.36643876679095999</v>
      </c>
      <c r="S22">
        <f t="shared" si="7"/>
        <v>2.9665433346006047</v>
      </c>
      <c r="T22">
        <f t="shared" si="7"/>
        <v>0.82975023936253445</v>
      </c>
      <c r="U22">
        <f t="shared" si="7"/>
        <v>0.85524293854167399</v>
      </c>
      <c r="V22">
        <f t="shared" si="7"/>
        <v>0.47400200089199152</v>
      </c>
      <c r="W22">
        <f t="shared" si="7"/>
        <v>0.84011179822608639</v>
      </c>
      <c r="X22">
        <f t="shared" si="7"/>
        <v>3.4002492331524046</v>
      </c>
      <c r="Y22">
        <f t="shared" si="7"/>
        <v>0.62103812200775999</v>
      </c>
      <c r="Z22">
        <f t="shared" si="7"/>
        <v>0.80524423015247204</v>
      </c>
      <c r="AF22" t="s">
        <v>37</v>
      </c>
      <c r="AG22">
        <f>AVERAGE(AG2:AG3)</f>
        <v>1.1792485367999599</v>
      </c>
      <c r="AH22">
        <f t="shared" ref="AH22:AP22" si="8">AVERAGE(AH2:AH3)</f>
        <v>0.84438807060640997</v>
      </c>
      <c r="AI22">
        <f t="shared" si="8"/>
        <v>4.2160202809687402</v>
      </c>
      <c r="AJ22">
        <f t="shared" si="8"/>
        <v>1.3300673475285316</v>
      </c>
      <c r="AK22">
        <f t="shared" si="8"/>
        <v>1.3022708836203376</v>
      </c>
      <c r="AL22">
        <f>AVERAGE(AL2:AL3)</f>
        <v>0.86938731413829651</v>
      </c>
      <c r="AM22">
        <f t="shared" si="8"/>
        <v>1.090764076339735</v>
      </c>
      <c r="AN22">
        <f t="shared" si="8"/>
        <v>1.183854096274682</v>
      </c>
      <c r="AO22">
        <f>AVERAGE(AO2:AO3)</f>
        <v>0.64093879979023405</v>
      </c>
      <c r="AP22">
        <f t="shared" si="8"/>
        <v>1.7969977212571655</v>
      </c>
    </row>
    <row r="24" spans="1:45" x14ac:dyDescent="0.25">
      <c r="A24" t="s">
        <v>10</v>
      </c>
      <c r="B24" t="s">
        <v>1</v>
      </c>
      <c r="C24" t="s">
        <v>2</v>
      </c>
      <c r="D24" t="s">
        <v>3</v>
      </c>
      <c r="E24" t="s">
        <v>4</v>
      </c>
      <c r="F24" t="s">
        <v>6</v>
      </c>
      <c r="G24" t="s">
        <v>7</v>
      </c>
      <c r="H24" t="s">
        <v>8</v>
      </c>
      <c r="I24" t="s">
        <v>9</v>
      </c>
      <c r="K24" t="s">
        <v>11</v>
      </c>
      <c r="L24" t="s">
        <v>12</v>
      </c>
      <c r="O24" t="s">
        <v>10</v>
      </c>
      <c r="P24" t="s">
        <v>14</v>
      </c>
      <c r="Q24" t="s">
        <v>15</v>
      </c>
      <c r="R24" t="s">
        <v>16</v>
      </c>
      <c r="S24" t="s">
        <v>17</v>
      </c>
      <c r="T24" t="s">
        <v>18</v>
      </c>
      <c r="U24" t="s">
        <v>19</v>
      </c>
      <c r="V24" t="s">
        <v>20</v>
      </c>
      <c r="W24" t="s">
        <v>21</v>
      </c>
      <c r="X24" t="s">
        <v>22</v>
      </c>
      <c r="Y24" t="s">
        <v>23</v>
      </c>
      <c r="Z24" t="s">
        <v>24</v>
      </c>
      <c r="AB24" t="s">
        <v>11</v>
      </c>
      <c r="AC24" t="s">
        <v>12</v>
      </c>
      <c r="AF24" t="s">
        <v>10</v>
      </c>
      <c r="AG24" t="s">
        <v>26</v>
      </c>
      <c r="AH24" t="s">
        <v>27</v>
      </c>
      <c r="AI24" t="s">
        <v>28</v>
      </c>
      <c r="AJ24" t="s">
        <v>29</v>
      </c>
      <c r="AK24" t="s">
        <v>30</v>
      </c>
      <c r="AL24" t="s">
        <v>35</v>
      </c>
      <c r="AM24" t="s">
        <v>31</v>
      </c>
      <c r="AN24" t="s">
        <v>32</v>
      </c>
      <c r="AO24" t="s">
        <v>33</v>
      </c>
      <c r="AP24" t="s">
        <v>34</v>
      </c>
      <c r="AR24" t="s">
        <v>11</v>
      </c>
      <c r="AS24" t="s">
        <v>12</v>
      </c>
    </row>
    <row r="25" spans="1:45" x14ac:dyDescent="0.25">
      <c r="A25">
        <v>1</v>
      </c>
      <c r="B25">
        <f>B2/B$22</f>
        <v>1.8101287768654668</v>
      </c>
      <c r="C25">
        <f>C2/C$22</f>
        <v>0.77377644444083293</v>
      </c>
      <c r="D25">
        <f t="shared" ref="D25:H25" si="9">D2/D$22</f>
        <v>1.7093425536855626</v>
      </c>
      <c r="E25">
        <f t="shared" si="9"/>
        <v>1.3993748091391194</v>
      </c>
      <c r="F25">
        <f t="shared" si="9"/>
        <v>0.82262194607748518</v>
      </c>
      <c r="G25">
        <f t="shared" si="9"/>
        <v>1.4504649373649905</v>
      </c>
      <c r="H25">
        <f t="shared" si="9"/>
        <v>1.0327510590927227</v>
      </c>
      <c r="I25">
        <f>I2/I$22</f>
        <v>1.0111791818670766</v>
      </c>
      <c r="K25">
        <f>AVERAGE(B25:I25)</f>
        <v>1.2512049635666569</v>
      </c>
      <c r="L25">
        <f>_xlfn.STDEV.S(B25:I25)/SQRT(COUNT(B25:I25))</f>
        <v>0.14021033936698754</v>
      </c>
      <c r="O25">
        <v>1</v>
      </c>
      <c r="P25">
        <f>P2/P$22</f>
        <v>0.8255855040633614</v>
      </c>
      <c r="Q25">
        <f>Q2/Q$22</f>
        <v>1.3898678478391016</v>
      </c>
      <c r="R25">
        <f t="shared" ref="R25:V25" si="10">R2/R$22</f>
        <v>0.75673247749246297</v>
      </c>
      <c r="S25">
        <f t="shared" si="10"/>
        <v>0.53212839424933245</v>
      </c>
      <c r="T25">
        <f t="shared" si="10"/>
        <v>1.0794846170577659</v>
      </c>
      <c r="U25">
        <f t="shared" si="10"/>
        <v>0.62615374517228317</v>
      </c>
      <c r="V25">
        <f t="shared" si="10"/>
        <v>1.2116585609830715</v>
      </c>
      <c r="W25">
        <f>W2/W$22</f>
        <v>0.38253725083399737</v>
      </c>
      <c r="X25">
        <f t="shared" ref="X25:Z25" si="11">X2/X$22</f>
        <v>0.99051982790035087</v>
      </c>
      <c r="Y25">
        <f t="shared" si="11"/>
        <v>1.3416313696067952</v>
      </c>
      <c r="Z25">
        <f t="shared" si="11"/>
        <v>1.2479576384298481</v>
      </c>
      <c r="AB25">
        <f>AVERAGE(P25:Z25)</f>
        <v>0.94402338487530646</v>
      </c>
      <c r="AC25">
        <f>_xlfn.STDEV.S(P25:Z25)/SQRT(COUNT(P25:Z25))</f>
        <v>0.10341691275247968</v>
      </c>
      <c r="AF25">
        <v>1</v>
      </c>
      <c r="AG25">
        <f>AG2/AG$22</f>
        <v>0.85550919052949914</v>
      </c>
      <c r="AH25">
        <f>AH2/AH$22</f>
        <v>0.92520444112967959</v>
      </c>
      <c r="AI25">
        <f t="shared" ref="AI25:AM25" si="12">AI2/AI$22</f>
        <v>1.1249906917553409</v>
      </c>
      <c r="AJ25">
        <f t="shared" si="12"/>
        <v>0.46939526405095089</v>
      </c>
      <c r="AK25">
        <f t="shared" si="12"/>
        <v>1.8620862711041264</v>
      </c>
      <c r="AL25">
        <f t="shared" si="12"/>
        <v>1.6379114082456725</v>
      </c>
      <c r="AM25">
        <f t="shared" si="12"/>
        <v>0.80006024393645458</v>
      </c>
      <c r="AN25">
        <f>AN2/AN$22</f>
        <v>1.6646291703744938</v>
      </c>
      <c r="AO25">
        <f t="shared" ref="AO25:AP25" si="13">AO2/AO$22</f>
        <v>1.2465998099309656</v>
      </c>
      <c r="AP25">
        <f t="shared" si="13"/>
        <v>1.7263409326913468</v>
      </c>
      <c r="AR25">
        <f>AVERAGE(AG25:AP25)</f>
        <v>1.2312727423748531</v>
      </c>
      <c r="AS25">
        <f>_xlfn.STDEV.S(AG25:AP25)/SQRT(COUNT(AG25:AP25))</f>
        <v>0.14940546529323445</v>
      </c>
    </row>
    <row r="26" spans="1:45" x14ac:dyDescent="0.25">
      <c r="A26">
        <v>2</v>
      </c>
      <c r="B26">
        <f>B3/B$22</f>
        <v>0.18987122313453322</v>
      </c>
      <c r="C26">
        <f t="shared" ref="C26:I26" si="14">C3/C$22</f>
        <v>1.2262235555591672</v>
      </c>
      <c r="D26">
        <f t="shared" si="14"/>
        <v>0.29065744631443746</v>
      </c>
      <c r="E26">
        <f t="shared" si="14"/>
        <v>0.60062519086088062</v>
      </c>
      <c r="F26">
        <f t="shared" si="14"/>
        <v>1.1773780539225147</v>
      </c>
      <c r="G26">
        <f t="shared" si="14"/>
        <v>0.54953506263500951</v>
      </c>
      <c r="H26">
        <f t="shared" si="14"/>
        <v>0.96724894090727731</v>
      </c>
      <c r="I26">
        <f t="shared" si="14"/>
        <v>0.98882081813292333</v>
      </c>
      <c r="K26">
        <f t="shared" ref="K26:K44" si="15">AVERAGE(B26:I26)</f>
        <v>0.74879503643334289</v>
      </c>
      <c r="L26">
        <f t="shared" ref="L26:L44" si="16">_xlfn.STDEV.S(B26:I26)/SQRT(COUNT(B26:I26))</f>
        <v>0.14021033936698743</v>
      </c>
      <c r="O26">
        <v>2</v>
      </c>
      <c r="P26">
        <f>P3/P$22</f>
        <v>1.1744144959366385</v>
      </c>
      <c r="Q26">
        <f t="shared" ref="Q26:W26" si="17">Q3/Q$22</f>
        <v>0.61013215216089856</v>
      </c>
      <c r="R26">
        <f t="shared" si="17"/>
        <v>1.2432675225075371</v>
      </c>
      <c r="S26">
        <f t="shared" si="17"/>
        <v>1.4678716057506676</v>
      </c>
      <c r="T26">
        <f t="shared" si="17"/>
        <v>0.92051538294223434</v>
      </c>
      <c r="U26">
        <f t="shared" si="17"/>
        <v>1.3738462548277168</v>
      </c>
      <c r="V26">
        <f t="shared" si="17"/>
        <v>0.78834143901692855</v>
      </c>
      <c r="W26">
        <f t="shared" si="17"/>
        <v>1.6174627491660027</v>
      </c>
      <c r="X26">
        <f t="shared" ref="X26:Z26" si="18">X3/X$22</f>
        <v>1.0094801720996494</v>
      </c>
      <c r="Y26">
        <f t="shared" si="18"/>
        <v>0.65836863039320492</v>
      </c>
      <c r="Z26">
        <f t="shared" si="18"/>
        <v>0.75204236157015192</v>
      </c>
      <c r="AB26">
        <f t="shared" ref="AB26:AB44" si="19">AVERAGE(P26:Z26)</f>
        <v>1.0559766151246939</v>
      </c>
      <c r="AC26">
        <f t="shared" ref="AC26:AC44" si="20">_xlfn.STDEV.S(P26:Z26)/SQRT(COUNT(P26:Z26))</f>
        <v>0.10341691275247959</v>
      </c>
      <c r="AF26">
        <v>2</v>
      </c>
      <c r="AG26">
        <f>AG3/AG$22</f>
        <v>1.1444908094705011</v>
      </c>
      <c r="AH26">
        <f t="shared" ref="AH26:AP26" si="21">AH3/AH$22</f>
        <v>1.0747955588703204</v>
      </c>
      <c r="AI26">
        <f t="shared" si="21"/>
        <v>0.87500930824465895</v>
      </c>
      <c r="AJ26">
        <f t="shared" si="21"/>
        <v>1.5306047359490491</v>
      </c>
      <c r="AK26">
        <f t="shared" si="21"/>
        <v>0.13791372889587358</v>
      </c>
      <c r="AL26">
        <f t="shared" si="21"/>
        <v>0.36208859175432762</v>
      </c>
      <c r="AM26">
        <f t="shared" si="21"/>
        <v>1.1999397560635454</v>
      </c>
      <c r="AN26">
        <f t="shared" si="21"/>
        <v>0.33537082962550624</v>
      </c>
      <c r="AO26">
        <f t="shared" si="21"/>
        <v>0.75340019006903414</v>
      </c>
      <c r="AP26">
        <f t="shared" si="21"/>
        <v>0.27365906730865314</v>
      </c>
      <c r="AR26">
        <f>AVERAGE(AG26:AP26)</f>
        <v>0.76872725762514693</v>
      </c>
      <c r="AS26">
        <f t="shared" ref="AS26:AS44" si="22">_xlfn.STDEV.S(AG26:AP26)/SQRT(COUNT(AG26:AP26))</f>
        <v>0.14940546529323437</v>
      </c>
    </row>
    <row r="27" spans="1:45" x14ac:dyDescent="0.25">
      <c r="A27">
        <v>3</v>
      </c>
      <c r="B27">
        <f t="shared" ref="B27:I43" si="23">B4/B$22</f>
        <v>0.66284283943699551</v>
      </c>
      <c r="C27">
        <f t="shared" si="23"/>
        <v>1.9353647794805562</v>
      </c>
      <c r="D27">
        <f t="shared" si="23"/>
        <v>0.12595156877337407</v>
      </c>
      <c r="E27">
        <f t="shared" si="23"/>
        <v>0.40828623828584026</v>
      </c>
      <c r="F27">
        <f t="shared" si="23"/>
        <v>0.38007100663561572</v>
      </c>
      <c r="G27">
        <f t="shared" si="23"/>
        <v>1.6526493826721014</v>
      </c>
      <c r="H27">
        <f t="shared" si="23"/>
        <v>0.51371254481551043</v>
      </c>
      <c r="I27">
        <f t="shared" si="23"/>
        <v>0.58636861936768192</v>
      </c>
      <c r="K27">
        <f t="shared" si="15"/>
        <v>0.78315587243345941</v>
      </c>
      <c r="L27">
        <f t="shared" si="16"/>
        <v>0.22929732078570619</v>
      </c>
      <c r="O27">
        <v>3</v>
      </c>
      <c r="P27">
        <f t="shared" ref="P27:W27" si="24">P4/P$22</f>
        <v>0.21874362103678821</v>
      </c>
      <c r="Q27">
        <f t="shared" si="24"/>
        <v>1.0154184452591519</v>
      </c>
      <c r="R27">
        <f t="shared" si="24"/>
        <v>0.88420112746945367</v>
      </c>
      <c r="S27">
        <f t="shared" si="24"/>
        <v>1.2018621098156748</v>
      </c>
      <c r="T27">
        <f t="shared" si="24"/>
        <v>0.71912781089911726</v>
      </c>
      <c r="U27">
        <f t="shared" si="24"/>
        <v>0.44269229870570076</v>
      </c>
      <c r="V27">
        <f t="shared" si="24"/>
        <v>1.4732824029138454</v>
      </c>
      <c r="W27">
        <f t="shared" si="24"/>
        <v>0.76350814215826934</v>
      </c>
      <c r="X27">
        <f t="shared" ref="X27:Z27" si="25">X4/X$22</f>
        <v>0.91099921896093539</v>
      </c>
      <c r="Y27">
        <f t="shared" si="25"/>
        <v>0.65519065652774977</v>
      </c>
      <c r="Z27">
        <f t="shared" si="25"/>
        <v>0.61233643021083284</v>
      </c>
      <c r="AB27">
        <f t="shared" si="19"/>
        <v>0.8088511149052291</v>
      </c>
      <c r="AC27">
        <f t="shared" si="20"/>
        <v>0.10485242648422974</v>
      </c>
      <c r="AF27">
        <v>3</v>
      </c>
      <c r="AG27">
        <f t="shared" ref="AG27:AP27" si="26">AG4/AG$22</f>
        <v>1.4730816125501587</v>
      </c>
      <c r="AH27">
        <f t="shared" si="26"/>
        <v>0.5122710998242842</v>
      </c>
      <c r="AI27">
        <f t="shared" si="26"/>
        <v>3.6980711421291903</v>
      </c>
      <c r="AJ27">
        <f t="shared" si="26"/>
        <v>0.42141708614441664</v>
      </c>
      <c r="AK27">
        <f t="shared" si="26"/>
        <v>1.6832542462547895</v>
      </c>
      <c r="AL27">
        <f t="shared" si="26"/>
        <v>0.5573212974553956</v>
      </c>
      <c r="AM27">
        <f t="shared" si="26"/>
        <v>2.6308779987126645</v>
      </c>
      <c r="AN27">
        <f t="shared" si="26"/>
        <v>1.1130866955440473</v>
      </c>
      <c r="AO27">
        <f t="shared" si="26"/>
        <v>1.3379521769766907</v>
      </c>
      <c r="AP27">
        <f t="shared" si="26"/>
        <v>1.1618156090493343</v>
      </c>
      <c r="AR27">
        <f t="shared" ref="AR27:AR44" si="27">AVERAGE(AG27:AP27)</f>
        <v>1.4589148964640972</v>
      </c>
      <c r="AS27">
        <f>_xlfn.STDEV.S(AG27:AP27)/SQRT(COUNT(AG27:AP27))</f>
        <v>0.32396418453948883</v>
      </c>
    </row>
    <row r="28" spans="1:45" x14ac:dyDescent="0.25">
      <c r="A28">
        <v>4</v>
      </c>
      <c r="B28">
        <f t="shared" si="23"/>
        <v>0.41116869836792735</v>
      </c>
      <c r="C28">
        <f t="shared" si="23"/>
        <v>2.1292709643773109</v>
      </c>
      <c r="D28">
        <f t="shared" si="23"/>
        <v>0.75570939788494573</v>
      </c>
      <c r="E28">
        <f t="shared" si="23"/>
        <v>0.2328435159902898</v>
      </c>
      <c r="F28">
        <f t="shared" si="23"/>
        <v>0.22493551639657988</v>
      </c>
      <c r="G28">
        <f t="shared" si="23"/>
        <v>3.5131403791608622</v>
      </c>
      <c r="H28">
        <f t="shared" si="23"/>
        <v>0.22144197792809081</v>
      </c>
      <c r="I28">
        <f t="shared" si="23"/>
        <v>0.29065994787814725</v>
      </c>
      <c r="K28">
        <f t="shared" si="15"/>
        <v>0.97239629974801933</v>
      </c>
      <c r="L28">
        <f t="shared" si="16"/>
        <v>0.42866074435917439</v>
      </c>
      <c r="O28">
        <v>4</v>
      </c>
      <c r="P28">
        <f t="shared" ref="P28:W28" si="28">P5/P$22</f>
        <v>0.66581218057012148</v>
      </c>
      <c r="Q28">
        <f t="shared" si="28"/>
        <v>0.77533041291997817</v>
      </c>
      <c r="R28">
        <f t="shared" si="28"/>
        <v>0.35637341579869553</v>
      </c>
      <c r="S28">
        <f t="shared" si="28"/>
        <v>1.8137141217257693</v>
      </c>
      <c r="T28">
        <f t="shared" si="28"/>
        <v>0.51139730873581568</v>
      </c>
      <c r="U28">
        <f t="shared" si="28"/>
        <v>0.88000007866859908</v>
      </c>
      <c r="V28">
        <f t="shared" si="28"/>
        <v>4.0569068040832601</v>
      </c>
      <c r="W28">
        <f t="shared" si="28"/>
        <v>0.33790142454835054</v>
      </c>
      <c r="X28">
        <f t="shared" ref="X28:Z28" si="29">X5/X$22</f>
        <v>0.53477802339746239</v>
      </c>
      <c r="Y28">
        <f t="shared" si="29"/>
        <v>0.50423722653800973</v>
      </c>
      <c r="Z28">
        <f t="shared" si="29"/>
        <v>1.0747549194116535</v>
      </c>
      <c r="AB28">
        <f t="shared" si="19"/>
        <v>1.046473265127065</v>
      </c>
      <c r="AC28">
        <f t="shared" si="20"/>
        <v>0.32639592775771337</v>
      </c>
      <c r="AF28">
        <v>4</v>
      </c>
      <c r="AG28">
        <f t="shared" ref="AG28:AP28" si="30">AG5/AG$22</f>
        <v>1.7938630925595496</v>
      </c>
      <c r="AH28">
        <f t="shared" si="30"/>
        <v>2.2329554855047555</v>
      </c>
      <c r="AI28">
        <f t="shared" si="30"/>
        <v>1.0971375209303165</v>
      </c>
      <c r="AJ28">
        <f t="shared" si="30"/>
        <v>1.0874242878891243</v>
      </c>
      <c r="AK28">
        <f t="shared" si="30"/>
        <v>1.1603953401964935</v>
      </c>
      <c r="AL28">
        <f t="shared" si="30"/>
        <v>0.43624673932396441</v>
      </c>
      <c r="AM28">
        <f t="shared" si="30"/>
        <v>2.8069955027106204</v>
      </c>
      <c r="AN28">
        <f t="shared" si="30"/>
        <v>0.1969991036775835</v>
      </c>
      <c r="AO28">
        <f t="shared" si="30"/>
        <v>2.0379786998846048</v>
      </c>
      <c r="AP28">
        <f t="shared" si="30"/>
        <v>0.39264127454338227</v>
      </c>
      <c r="AR28">
        <f t="shared" si="27"/>
        <v>1.3242637047220396</v>
      </c>
      <c r="AS28">
        <f t="shared" si="22"/>
        <v>0.2751944571922898</v>
      </c>
    </row>
    <row r="29" spans="1:45" x14ac:dyDescent="0.25">
      <c r="A29">
        <v>5</v>
      </c>
      <c r="B29">
        <f t="shared" si="23"/>
        <v>0.19678667938083544</v>
      </c>
      <c r="C29">
        <f t="shared" si="23"/>
        <v>0.4044321027441975</v>
      </c>
      <c r="D29">
        <f t="shared" si="23"/>
        <v>1.8512111216377189</v>
      </c>
      <c r="E29">
        <f t="shared" si="23"/>
        <v>0.87767672071567127</v>
      </c>
      <c r="F29">
        <f t="shared" si="23"/>
        <v>2.2965932456300946</v>
      </c>
      <c r="G29">
        <f t="shared" si="23"/>
        <v>2.0570146661367872</v>
      </c>
      <c r="H29">
        <f t="shared" si="23"/>
        <v>0.77665667045794806</v>
      </c>
      <c r="I29">
        <f t="shared" si="23"/>
        <v>0.16336098766500806</v>
      </c>
      <c r="K29">
        <f t="shared" si="15"/>
        <v>1.0779665242960328</v>
      </c>
      <c r="L29">
        <f t="shared" si="16"/>
        <v>0.30586607172104613</v>
      </c>
      <c r="O29">
        <v>5</v>
      </c>
      <c r="P29">
        <f t="shared" ref="P29:W29" si="31">P6/P$22</f>
        <v>0.46811968612195642</v>
      </c>
      <c r="Q29">
        <f t="shared" si="31"/>
        <v>4.0726871969695031</v>
      </c>
      <c r="R29">
        <f t="shared" si="31"/>
        <v>1.0888689693617928</v>
      </c>
      <c r="S29">
        <f t="shared" si="31"/>
        <v>1.1989786937471913</v>
      </c>
      <c r="T29">
        <f t="shared" si="31"/>
        <v>2.0618425849232818</v>
      </c>
      <c r="U29">
        <f t="shared" si="31"/>
        <v>0.88923075283870612</v>
      </c>
      <c r="V29">
        <f t="shared" si="31"/>
        <v>4.2012485357047273</v>
      </c>
      <c r="W29">
        <f t="shared" si="31"/>
        <v>0.30266253000125359</v>
      </c>
      <c r="X29">
        <f t="shared" ref="X29:Z29" si="32">X6/X$22</f>
        <v>0.59156381667560631</v>
      </c>
      <c r="Y29">
        <f t="shared" si="32"/>
        <v>0.89777534809902737</v>
      </c>
      <c r="Z29">
        <f t="shared" si="32"/>
        <v>0.87867651008244341</v>
      </c>
      <c r="AB29">
        <f t="shared" si="19"/>
        <v>1.5137867840477717</v>
      </c>
      <c r="AC29">
        <f t="shared" si="20"/>
        <v>0.41488321093913355</v>
      </c>
      <c r="AF29">
        <v>5</v>
      </c>
      <c r="AG29">
        <f t="shared" ref="AG29:AP29" si="33">AG6/AG$22</f>
        <v>1.0605297486944845</v>
      </c>
      <c r="AH29">
        <f t="shared" si="33"/>
        <v>0.54499417466605271</v>
      </c>
      <c r="AI29">
        <f t="shared" si="33"/>
        <v>0.67784964797248792</v>
      </c>
      <c r="AJ29">
        <f t="shared" si="33"/>
        <v>0.42586865253325096</v>
      </c>
      <c r="AK29">
        <f t="shared" si="33"/>
        <v>1.4672904465027377</v>
      </c>
      <c r="AL29">
        <f t="shared" si="33"/>
        <v>0.88989791646221006</v>
      </c>
      <c r="AM29">
        <f t="shared" si="33"/>
        <v>0.56001191637659453</v>
      </c>
      <c r="AN29">
        <f t="shared" si="33"/>
        <v>8.1906083654153257</v>
      </c>
      <c r="AO29">
        <f t="shared" si="33"/>
        <v>2.3171676774974346</v>
      </c>
      <c r="AP29">
        <f t="shared" si="33"/>
        <v>0.55756898065328853</v>
      </c>
      <c r="AR29">
        <f t="shared" si="27"/>
        <v>1.6691787526773869</v>
      </c>
      <c r="AS29">
        <f t="shared" si="22"/>
        <v>0.74703634212428849</v>
      </c>
    </row>
    <row r="30" spans="1:45" x14ac:dyDescent="0.25">
      <c r="A30">
        <v>6</v>
      </c>
      <c r="B30">
        <f t="shared" si="23"/>
        <v>0.82618931299567089</v>
      </c>
      <c r="C30">
        <f t="shared" si="23"/>
        <v>1.5761770554607604</v>
      </c>
      <c r="D30">
        <f t="shared" si="23"/>
        <v>1.8318338582777505</v>
      </c>
      <c r="E30">
        <f t="shared" si="23"/>
        <v>0.6920495523854473</v>
      </c>
      <c r="F30">
        <f t="shared" si="23"/>
        <v>0.23460347345431562</v>
      </c>
      <c r="G30">
        <f t="shared" si="23"/>
        <v>0.84553176422256238</v>
      </c>
      <c r="H30">
        <f t="shared" si="23"/>
        <v>0.55585810511121803</v>
      </c>
      <c r="I30">
        <f t="shared" si="23"/>
        <v>0.67183547111448105</v>
      </c>
      <c r="K30">
        <f t="shared" si="15"/>
        <v>0.90425982412777584</v>
      </c>
      <c r="L30">
        <f t="shared" si="16"/>
        <v>0.18852282968220932</v>
      </c>
      <c r="O30">
        <v>6</v>
      </c>
      <c r="P30">
        <f t="shared" ref="P30:W30" si="34">P7/P$22</f>
        <v>0.2342621462423351</v>
      </c>
      <c r="Q30">
        <f t="shared" si="34"/>
        <v>0.59911894870903426</v>
      </c>
      <c r="R30">
        <f t="shared" si="34"/>
        <v>0.83662480632633518</v>
      </c>
      <c r="S30">
        <f t="shared" si="34"/>
        <v>2.2788655676202918</v>
      </c>
      <c r="T30">
        <f t="shared" si="34"/>
        <v>0.29613474325429384</v>
      </c>
      <c r="U30">
        <f t="shared" si="34"/>
        <v>1.5126923318759564</v>
      </c>
      <c r="V30">
        <f t="shared" si="34"/>
        <v>1.3213045839875432</v>
      </c>
      <c r="W30">
        <f t="shared" si="34"/>
        <v>1.0007831361904962</v>
      </c>
      <c r="X30">
        <f t="shared" ref="X30:Z30" si="35">X7/X$22</f>
        <v>0.34797343474498099</v>
      </c>
      <c r="Y30">
        <f t="shared" si="35"/>
        <v>0.93220327886194898</v>
      </c>
      <c r="Z30">
        <f t="shared" si="35"/>
        <v>1.0788396728462608</v>
      </c>
      <c r="AB30">
        <f t="shared" si="19"/>
        <v>0.94898205915086142</v>
      </c>
      <c r="AC30">
        <f t="shared" si="20"/>
        <v>0.18285824727870786</v>
      </c>
      <c r="AF30">
        <v>6</v>
      </c>
      <c r="AG30">
        <f t="shared" ref="AG30:AP30" si="36">AG7/AG$22</f>
        <v>1.132496531661709</v>
      </c>
      <c r="AH30">
        <f t="shared" si="36"/>
        <v>0.70354500508618067</v>
      </c>
      <c r="AI30">
        <f t="shared" si="36"/>
        <v>2.1615847524566547</v>
      </c>
      <c r="AJ30">
        <f t="shared" si="36"/>
        <v>0.4345245571776134</v>
      </c>
      <c r="AK30">
        <f t="shared" si="36"/>
        <v>1.1780760876466168</v>
      </c>
      <c r="AL30">
        <f t="shared" si="36"/>
        <v>0.48013628802333186</v>
      </c>
      <c r="AM30">
        <f t="shared" si="36"/>
        <v>1.2071773370117569</v>
      </c>
      <c r="AN30">
        <f t="shared" si="36"/>
        <v>2.780215159755282</v>
      </c>
      <c r="AO30">
        <f t="shared" si="36"/>
        <v>0.80780098511537624</v>
      </c>
      <c r="AP30">
        <f t="shared" si="36"/>
        <v>0.89913963127894381</v>
      </c>
      <c r="AR30">
        <f t="shared" si="27"/>
        <v>1.1784696335213465</v>
      </c>
      <c r="AS30">
        <f t="shared" si="22"/>
        <v>0.23610589711941929</v>
      </c>
    </row>
    <row r="31" spans="1:45" x14ac:dyDescent="0.25">
      <c r="A31">
        <v>7</v>
      </c>
      <c r="B31">
        <f t="shared" si="23"/>
        <v>0.18426873372457658</v>
      </c>
      <c r="C31">
        <f t="shared" si="23"/>
        <v>2.8060922423916934</v>
      </c>
      <c r="D31">
        <f t="shared" si="23"/>
        <v>0.38685125615909566</v>
      </c>
      <c r="E31">
        <f t="shared" si="23"/>
        <v>4.0020862845919414</v>
      </c>
      <c r="F31">
        <f t="shared" si="23"/>
        <v>0.18788396870235358</v>
      </c>
      <c r="G31">
        <f t="shared" si="23"/>
        <v>1.9720991445642246</v>
      </c>
      <c r="H31">
        <f t="shared" si="23"/>
        <v>0.29982154434442665</v>
      </c>
      <c r="I31">
        <f t="shared" si="23"/>
        <v>0.78723407326216666</v>
      </c>
      <c r="K31">
        <f t="shared" si="15"/>
        <v>1.3282921559675598</v>
      </c>
      <c r="L31">
        <f t="shared" si="16"/>
        <v>0.51049140569502149</v>
      </c>
      <c r="O31">
        <v>7</v>
      </c>
      <c r="P31">
        <f t="shared" ref="P31:W31" si="37">P8/P$22</f>
        <v>0.79616743386899547</v>
      </c>
      <c r="Q31">
        <f t="shared" si="37"/>
        <v>0.7004405064495286</v>
      </c>
      <c r="R31">
        <f t="shared" si="37"/>
        <v>0.93177735560392483</v>
      </c>
      <c r="S31">
        <f t="shared" si="37"/>
        <v>0.77363177445768705</v>
      </c>
      <c r="T31">
        <f t="shared" si="37"/>
        <v>0.59385511918178679</v>
      </c>
      <c r="U31">
        <f t="shared" si="37"/>
        <v>1.4507687238603264</v>
      </c>
      <c r="V31">
        <f t="shared" si="37"/>
        <v>0.90076340397884547</v>
      </c>
      <c r="W31">
        <f t="shared" si="37"/>
        <v>1.0086140401840424</v>
      </c>
      <c r="X31">
        <f t="shared" ref="X31:Z31" si="38">X8/X$22</f>
        <v>0.44597142705371856</v>
      </c>
      <c r="Y31">
        <f t="shared" si="38"/>
        <v>4.9602782126834208</v>
      </c>
      <c r="Z31">
        <f t="shared" si="38"/>
        <v>0.73120893609718518</v>
      </c>
      <c r="AB31">
        <f t="shared" si="19"/>
        <v>1.2084979030381329</v>
      </c>
      <c r="AC31">
        <f t="shared" si="20"/>
        <v>0.38316935971263061</v>
      </c>
      <c r="AF31">
        <v>7</v>
      </c>
      <c r="AG31">
        <f t="shared" ref="AG31:AP31" si="39">AG8/AG$22</f>
        <v>1.5372380829474026</v>
      </c>
      <c r="AH31">
        <f t="shared" si="39"/>
        <v>0.34398127001841267</v>
      </c>
      <c r="AI31">
        <f t="shared" si="39"/>
        <v>0.8318636875304809</v>
      </c>
      <c r="AJ31">
        <f t="shared" si="39"/>
        <v>0.80351186217353143</v>
      </c>
      <c r="AK31">
        <f t="shared" si="39"/>
        <v>0.66254151036634945</v>
      </c>
      <c r="AL31">
        <f t="shared" si="39"/>
        <v>0.12220963377570729</v>
      </c>
      <c r="AM31">
        <f t="shared" si="39"/>
        <v>0.26718932253027872</v>
      </c>
      <c r="AN31">
        <f t="shared" si="39"/>
        <v>1.1933868120129798</v>
      </c>
      <c r="AO31">
        <f t="shared" si="39"/>
        <v>4.3885060108850471</v>
      </c>
      <c r="AP31">
        <f t="shared" si="39"/>
        <v>0.61138562252818385</v>
      </c>
      <c r="AR31">
        <f t="shared" si="27"/>
        <v>1.0761813814768375</v>
      </c>
      <c r="AS31">
        <f t="shared" si="22"/>
        <v>0.39185633618023691</v>
      </c>
    </row>
    <row r="32" spans="1:45" x14ac:dyDescent="0.25">
      <c r="A32">
        <v>8</v>
      </c>
      <c r="B32">
        <f t="shared" si="23"/>
        <v>1.1790587136705464</v>
      </c>
      <c r="C32">
        <f t="shared" si="23"/>
        <v>0.8264080523628361</v>
      </c>
      <c r="D32">
        <f t="shared" si="23"/>
        <v>2.9280281861681385</v>
      </c>
      <c r="E32">
        <f t="shared" si="23"/>
        <v>2.6788605671153731</v>
      </c>
      <c r="F32">
        <f t="shared" si="23"/>
        <v>0.25488964281027737</v>
      </c>
      <c r="G32">
        <f t="shared" si="23"/>
        <v>3.7852783041783189</v>
      </c>
      <c r="H32">
        <f t="shared" si="23"/>
        <v>0.15945228582452767</v>
      </c>
      <c r="I32">
        <f t="shared" si="23"/>
        <v>1.7107820693743401</v>
      </c>
      <c r="K32">
        <f t="shared" si="15"/>
        <v>1.690344727688045</v>
      </c>
      <c r="L32">
        <f t="shared" si="16"/>
        <v>0.46885405929536711</v>
      </c>
      <c r="O32">
        <v>8</v>
      </c>
      <c r="P32">
        <f t="shared" ref="P32:W32" si="40">P9/P$22</f>
        <v>1.1208426887620333</v>
      </c>
      <c r="Q32">
        <f t="shared" si="40"/>
        <v>0.80616736980293657</v>
      </c>
      <c r="R32">
        <f t="shared" si="40"/>
        <v>1.4542190894210982</v>
      </c>
      <c r="S32">
        <f t="shared" si="40"/>
        <v>1.4027826910491619</v>
      </c>
      <c r="T32">
        <f t="shared" si="40"/>
        <v>0.48602568440106342</v>
      </c>
      <c r="U32">
        <f t="shared" si="40"/>
        <v>4.1530788522533522</v>
      </c>
      <c r="V32">
        <f t="shared" si="40"/>
        <v>1.787647193934766</v>
      </c>
      <c r="W32">
        <f t="shared" si="40"/>
        <v>1.3660925882716921</v>
      </c>
      <c r="X32">
        <f t="shared" ref="X32:Z32" si="41">X9/X$22</f>
        <v>0.1860307404540037</v>
      </c>
      <c r="Y32">
        <f t="shared" si="41"/>
        <v>0.9782839998579258</v>
      </c>
      <c r="Z32">
        <f t="shared" si="41"/>
        <v>1.0110291498038344</v>
      </c>
      <c r="AB32">
        <f t="shared" si="19"/>
        <v>1.3411090952738063</v>
      </c>
      <c r="AC32">
        <f t="shared" si="20"/>
        <v>0.31282350921468538</v>
      </c>
      <c r="AF32">
        <v>8</v>
      </c>
      <c r="AG32">
        <f t="shared" ref="AG32:AP32" si="42">AG9/AG$22</f>
        <v>3.1933029494139782</v>
      </c>
      <c r="AH32">
        <f t="shared" si="42"/>
        <v>0.57421121924056151</v>
      </c>
      <c r="AI32">
        <f t="shared" si="42"/>
        <v>0.65592537562019004</v>
      </c>
      <c r="AJ32">
        <f t="shared" si="42"/>
        <v>0.81933988188030682</v>
      </c>
      <c r="AK32">
        <f t="shared" si="42"/>
        <v>1.0939635074934584</v>
      </c>
      <c r="AL32">
        <f t="shared" si="42"/>
        <v>0.15209990997441922</v>
      </c>
      <c r="AM32">
        <f t="shared" si="42"/>
        <v>0.21320863189258862</v>
      </c>
      <c r="AN32">
        <f t="shared" si="42"/>
        <v>1.7074189986807149</v>
      </c>
      <c r="AO32">
        <f t="shared" si="42"/>
        <v>0.51886070125391903</v>
      </c>
      <c r="AP32">
        <f t="shared" si="42"/>
        <v>1.629690366172067</v>
      </c>
      <c r="AR32">
        <f t="shared" si="27"/>
        <v>1.0558021541622202</v>
      </c>
      <c r="AS32">
        <f t="shared" si="22"/>
        <v>0.29034484319196013</v>
      </c>
    </row>
    <row r="33" spans="1:45" x14ac:dyDescent="0.25">
      <c r="A33">
        <v>9</v>
      </c>
      <c r="B33">
        <f t="shared" si="23"/>
        <v>4.9634376633026604E-2</v>
      </c>
      <c r="C33">
        <f t="shared" si="23"/>
        <v>2.6195752299721189</v>
      </c>
      <c r="D33">
        <f>D10/D$22</f>
        <v>0.1238754439700547</v>
      </c>
      <c r="E33">
        <f t="shared" si="23"/>
        <v>0.25969225269607493</v>
      </c>
      <c r="F33">
        <f t="shared" si="23"/>
        <v>0.41153431379725769</v>
      </c>
      <c r="G33">
        <f t="shared" si="23"/>
        <v>2.498987293018494</v>
      </c>
      <c r="H33">
        <f t="shared" si="23"/>
        <v>0.39745977491547624</v>
      </c>
      <c r="I33">
        <f t="shared" si="23"/>
        <v>1.4370718223741934</v>
      </c>
      <c r="K33">
        <f t="shared" si="15"/>
        <v>0.97472881342208706</v>
      </c>
      <c r="L33">
        <f t="shared" si="16"/>
        <v>0.37758870169501602</v>
      </c>
      <c r="O33">
        <v>9</v>
      </c>
      <c r="P33">
        <f t="shared" ref="P33:Q33" si="43">P10/P$22</f>
        <v>8.7578430281827671E-2</v>
      </c>
      <c r="Q33">
        <f t="shared" si="43"/>
        <v>0.51321584754227667</v>
      </c>
      <c r="R33">
        <f>R10/R$22</f>
        <v>2.6355469414225619</v>
      </c>
      <c r="S33">
        <f t="shared" ref="S33:W33" si="44">S10/S$22</f>
        <v>1.7203511333316628</v>
      </c>
      <c r="T33">
        <f t="shared" si="44"/>
        <v>0.83726454934507921</v>
      </c>
      <c r="U33">
        <f t="shared" si="44"/>
        <v>2.4715398938806685</v>
      </c>
      <c r="V33">
        <f t="shared" si="44"/>
        <v>0.38029149992016531</v>
      </c>
      <c r="W33">
        <f t="shared" si="44"/>
        <v>1.873923467527582</v>
      </c>
      <c r="X33">
        <f t="shared" ref="X33:Z33" si="45">X10/X$22</f>
        <v>0.6893679716708776</v>
      </c>
      <c r="Y33">
        <f t="shared" si="45"/>
        <v>0.85646184761229505</v>
      </c>
      <c r="Z33">
        <f t="shared" si="45"/>
        <v>1.0829247988181736</v>
      </c>
      <c r="AB33">
        <f t="shared" si="19"/>
        <v>1.1953151255775609</v>
      </c>
      <c r="AC33">
        <f t="shared" si="20"/>
        <v>0.25774245113025135</v>
      </c>
      <c r="AF33">
        <v>9</v>
      </c>
      <c r="AG33">
        <f t="shared" ref="AG33:AH33" si="46">AG10/AG$22</f>
        <v>1.3380751802564235</v>
      </c>
      <c r="AH33">
        <f t="shared" si="46"/>
        <v>0.76665369032692343</v>
      </c>
      <c r="AI33">
        <f>AI10/AI$22</f>
        <v>0.33088860657710711</v>
      </c>
      <c r="AJ33">
        <f t="shared" ref="AJ33:AP33" si="47">AJ10/AJ$22</f>
        <v>0.70532964014921717</v>
      </c>
      <c r="AK33">
        <f t="shared" si="47"/>
        <v>1.6494067338372342</v>
      </c>
      <c r="AL33">
        <f t="shared" si="47"/>
        <v>1.2750668043125171</v>
      </c>
      <c r="AM33">
        <f t="shared" si="47"/>
        <v>2.2858870055601046</v>
      </c>
      <c r="AN33">
        <f t="shared" si="47"/>
        <v>0.50263943974001679</v>
      </c>
      <c r="AO33">
        <f t="shared" si="47"/>
        <v>2.3130616361586496</v>
      </c>
      <c r="AP33">
        <f t="shared" si="47"/>
        <v>4.4153516253875056</v>
      </c>
      <c r="AR33">
        <f t="shared" si="27"/>
        <v>1.5582360362305701</v>
      </c>
      <c r="AS33">
        <f t="shared" si="22"/>
        <v>0.38548717575165981</v>
      </c>
    </row>
    <row r="34" spans="1:45" x14ac:dyDescent="0.25">
      <c r="A34">
        <v>10</v>
      </c>
      <c r="B34">
        <f t="shared" si="23"/>
        <v>0.57530392596701385</v>
      </c>
      <c r="C34">
        <f t="shared" si="23"/>
        <v>1.6528163686109583</v>
      </c>
      <c r="D34">
        <f t="shared" si="23"/>
        <v>0.22214535127948137</v>
      </c>
      <c r="E34">
        <f t="shared" si="23"/>
        <v>1.0760335039308846</v>
      </c>
      <c r="F34">
        <f t="shared" si="23"/>
        <v>0.40013338774362095</v>
      </c>
      <c r="G34">
        <f t="shared" si="23"/>
        <v>1.7084505227311462</v>
      </c>
      <c r="H34">
        <f t="shared" si="23"/>
        <v>0.46337145316695233</v>
      </c>
      <c r="I34">
        <f t="shared" si="23"/>
        <v>0.28380815116314534</v>
      </c>
      <c r="K34">
        <f t="shared" si="15"/>
        <v>0.79775783307415038</v>
      </c>
      <c r="L34">
        <f t="shared" si="16"/>
        <v>0.21350823082549886</v>
      </c>
      <c r="O34">
        <v>10</v>
      </c>
      <c r="P34">
        <f t="shared" ref="P34:W34" si="48">P11/P$22</f>
        <v>0.92746844886300983</v>
      </c>
      <c r="Q34">
        <f t="shared" si="48"/>
        <v>2.1828194640217786</v>
      </c>
      <c r="R34">
        <f t="shared" si="48"/>
        <v>0.95421905968684517</v>
      </c>
      <c r="S34">
        <f t="shared" si="48"/>
        <v>0.34351601565067608</v>
      </c>
      <c r="T34">
        <f t="shared" si="48"/>
        <v>1.3110004871192777</v>
      </c>
      <c r="U34">
        <f t="shared" si="48"/>
        <v>0.83461526543296594</v>
      </c>
      <c r="V34">
        <f t="shared" si="48"/>
        <v>3.6044397017311116</v>
      </c>
      <c r="W34">
        <f t="shared" si="48"/>
        <v>1.079874939985159</v>
      </c>
      <c r="X34">
        <f t="shared" ref="X34:Z34" si="49">X11/X$22</f>
        <v>0.54271020569164219</v>
      </c>
      <c r="Y34">
        <f t="shared" si="49"/>
        <v>1.4687496473942891</v>
      </c>
      <c r="Z34">
        <f t="shared" si="49"/>
        <v>0.54452604194534493</v>
      </c>
      <c r="AB34">
        <f t="shared" si="19"/>
        <v>1.2539944797747364</v>
      </c>
      <c r="AC34">
        <f t="shared" si="20"/>
        <v>0.28086879769499834</v>
      </c>
      <c r="AF34">
        <v>10</v>
      </c>
      <c r="AG34">
        <f t="shared" ref="AG34:AP34" si="50">AG11/AG$22</f>
        <v>1.0153415465765629</v>
      </c>
      <c r="AH34">
        <f t="shared" si="50"/>
        <v>0.71250478219274471</v>
      </c>
      <c r="AI34">
        <f t="shared" si="50"/>
        <v>0.84520529117405385</v>
      </c>
      <c r="AJ34">
        <f t="shared" si="50"/>
        <v>2.7070588841668135</v>
      </c>
      <c r="AK34">
        <f t="shared" si="50"/>
        <v>0.54584529364922274</v>
      </c>
      <c r="AL34">
        <f t="shared" si="50"/>
        <v>0.54559220259366414</v>
      </c>
      <c r="AM34">
        <f t="shared" si="50"/>
        <v>2.7861887688375648</v>
      </c>
      <c r="AN34">
        <f t="shared" si="50"/>
        <v>0.72436771911826892</v>
      </c>
      <c r="AO34">
        <f t="shared" si="50"/>
        <v>1.4436747668945566</v>
      </c>
      <c r="AP34">
        <f t="shared" si="50"/>
        <v>1.497345186615139</v>
      </c>
      <c r="AR34">
        <f t="shared" si="27"/>
        <v>1.2823124441818592</v>
      </c>
      <c r="AS34">
        <f t="shared" si="22"/>
        <v>0.2655661266691583</v>
      </c>
    </row>
    <row r="35" spans="1:45" x14ac:dyDescent="0.25">
      <c r="A35">
        <v>11</v>
      </c>
      <c r="B35">
        <f t="shared" si="23"/>
        <v>0.22795051096181262</v>
      </c>
      <c r="C35">
        <f t="shared" si="23"/>
        <v>0.39612185749489576</v>
      </c>
      <c r="D35">
        <f t="shared" si="23"/>
        <v>0.60069211303964254</v>
      </c>
      <c r="E35">
        <f t="shared" si="23"/>
        <v>4.8816131037119899</v>
      </c>
      <c r="F35">
        <f t="shared" si="23"/>
        <v>0.6064042139244501</v>
      </c>
      <c r="G35">
        <f t="shared" si="23"/>
        <v>1.3598873646677918</v>
      </c>
      <c r="H35">
        <f t="shared" si="23"/>
        <v>0.44475720111416639</v>
      </c>
      <c r="I35">
        <f t="shared" si="23"/>
        <v>0.19221060103516663</v>
      </c>
      <c r="K35">
        <f t="shared" si="15"/>
        <v>1.0887046207437394</v>
      </c>
      <c r="L35">
        <f t="shared" si="16"/>
        <v>0.55692720508777138</v>
      </c>
      <c r="O35">
        <v>11</v>
      </c>
      <c r="P35">
        <f t="shared" ref="P35:W35" si="51">P12/P$22</f>
        <v>0.19769245480853209</v>
      </c>
      <c r="Q35">
        <f t="shared" si="51"/>
        <v>0.92731277926325106</v>
      </c>
      <c r="R35">
        <f t="shared" si="51"/>
        <v>4.0942545551660565</v>
      </c>
      <c r="S35">
        <f t="shared" si="51"/>
        <v>0.90746770956518608</v>
      </c>
      <c r="T35">
        <f t="shared" si="51"/>
        <v>0.62596626135476374</v>
      </c>
      <c r="U35">
        <f t="shared" si="51"/>
        <v>0.5373077676161897</v>
      </c>
      <c r="V35">
        <f t="shared" si="51"/>
        <v>5.5010403477513989</v>
      </c>
      <c r="W35">
        <f t="shared" si="51"/>
        <v>0.5532497860142892</v>
      </c>
      <c r="X35">
        <f t="shared" ref="X35:Z35" si="52">X12/X$22</f>
        <v>7.7875595565448472E-2</v>
      </c>
      <c r="Y35">
        <f t="shared" si="52"/>
        <v>0.92160998555008389</v>
      </c>
      <c r="Z35">
        <f t="shared" si="52"/>
        <v>0.83782677911963288</v>
      </c>
      <c r="AB35">
        <f t="shared" si="19"/>
        <v>1.3801458201613483</v>
      </c>
      <c r="AC35">
        <f t="shared" si="20"/>
        <v>0.5251668902371246</v>
      </c>
      <c r="AF35">
        <v>11</v>
      </c>
      <c r="AG35">
        <f t="shared" ref="AG35:AP35" si="53">AG12/AG$22</f>
        <v>1.765689524388546</v>
      </c>
      <c r="AH35">
        <f t="shared" si="53"/>
        <v>0.55161661093199388</v>
      </c>
      <c r="AI35">
        <f t="shared" si="53"/>
        <v>1.011313490600273</v>
      </c>
      <c r="AJ35">
        <f t="shared" si="53"/>
        <v>0.88215619652901123</v>
      </c>
      <c r="AK35">
        <f t="shared" si="53"/>
        <v>0.84794198833343615</v>
      </c>
      <c r="AL35">
        <f t="shared" si="53"/>
        <v>0.65153241728912248</v>
      </c>
      <c r="AM35">
        <f t="shared" si="53"/>
        <v>2.4357651176081045</v>
      </c>
      <c r="AN35">
        <f t="shared" si="53"/>
        <v>0.6760209140890604</v>
      </c>
      <c r="AO35">
        <f t="shared" si="53"/>
        <v>1.2727740842458104</v>
      </c>
      <c r="AP35">
        <f t="shared" si="53"/>
        <v>1.3045945997623294</v>
      </c>
      <c r="AR35">
        <f t="shared" si="27"/>
        <v>1.1399404943777687</v>
      </c>
      <c r="AS35">
        <f t="shared" si="22"/>
        <v>0.18510143273862836</v>
      </c>
    </row>
    <row r="36" spans="1:45" x14ac:dyDescent="0.25">
      <c r="A36">
        <v>12</v>
      </c>
      <c r="B36">
        <f>B13/B$22</f>
        <v>0.2177959482063401</v>
      </c>
      <c r="C36">
        <f t="shared" ref="C36:I36" si="54">C13/C$22</f>
        <v>2.2299169683315814</v>
      </c>
      <c r="D36">
        <f t="shared" si="54"/>
        <v>0.62975782592588825</v>
      </c>
      <c r="E36">
        <f t="shared" si="54"/>
        <v>1.7713233012276883</v>
      </c>
      <c r="F36">
        <f t="shared" si="54"/>
        <v>0.12948458289686618</v>
      </c>
      <c r="G36">
        <f t="shared" si="54"/>
        <v>3.0942198732313511</v>
      </c>
      <c r="H36">
        <f t="shared" si="54"/>
        <v>0.27225121812490299</v>
      </c>
      <c r="I36">
        <f t="shared" si="54"/>
        <v>0.4828705539957347</v>
      </c>
      <c r="K36">
        <f t="shared" si="15"/>
        <v>1.1034525339925443</v>
      </c>
      <c r="L36">
        <f t="shared" si="16"/>
        <v>0.39441488168490957</v>
      </c>
      <c r="O36">
        <v>12</v>
      </c>
      <c r="P36">
        <f>P13/P$22</f>
        <v>0.1798798640779537</v>
      </c>
      <c r="Q36">
        <f t="shared" ref="Q36:W36" si="55">Q13/Q$22</f>
        <v>0.43832598928451105</v>
      </c>
      <c r="R36">
        <f t="shared" si="55"/>
        <v>1.5359066837610413</v>
      </c>
      <c r="S36">
        <f t="shared" si="55"/>
        <v>0.73094163866663497</v>
      </c>
      <c r="T36">
        <f t="shared" si="55"/>
        <v>1.738751421510085</v>
      </c>
      <c r="U36">
        <f t="shared" si="55"/>
        <v>1.1203849978235232</v>
      </c>
      <c r="V36">
        <f t="shared" si="55"/>
        <v>2.0839694299945526</v>
      </c>
      <c r="W36">
        <f t="shared" si="55"/>
        <v>1.0184028512840881</v>
      </c>
      <c r="X36">
        <f t="shared" ref="X36:Z36" si="56">X13/X$22</f>
        <v>0.36432236908810611</v>
      </c>
      <c r="Y36">
        <f t="shared" si="56"/>
        <v>0.93485163418551076</v>
      </c>
      <c r="Z36">
        <f t="shared" si="56"/>
        <v>0.35008169080998858</v>
      </c>
      <c r="AB36">
        <f t="shared" si="19"/>
        <v>0.95416532458963588</v>
      </c>
      <c r="AC36">
        <f t="shared" si="20"/>
        <v>0.1880728312553451</v>
      </c>
      <c r="AF36">
        <v>12</v>
      </c>
      <c r="AG36">
        <f>AG13/AG$22</f>
        <v>1.0158993851450338</v>
      </c>
      <c r="AH36">
        <f t="shared" ref="AH36:AP36" si="57">AH13/AH$22</f>
        <v>0.14296844177636181</v>
      </c>
      <c r="AI36">
        <f t="shared" si="57"/>
        <v>0.71093074710508808</v>
      </c>
      <c r="AJ36">
        <f t="shared" si="57"/>
        <v>1.6129578703227581</v>
      </c>
      <c r="AK36">
        <f t="shared" si="57"/>
        <v>0.89416600078552566</v>
      </c>
      <c r="AL36">
        <f t="shared" si="57"/>
        <v>1.264850959416939</v>
      </c>
      <c r="AM36">
        <f t="shared" si="57"/>
        <v>1.9951750087884166</v>
      </c>
      <c r="AN36">
        <f t="shared" si="57"/>
        <v>1.616281570826416</v>
      </c>
      <c r="AO36">
        <f t="shared" si="57"/>
        <v>1.7793176797287202</v>
      </c>
      <c r="AP36">
        <f t="shared" si="57"/>
        <v>1.1570565015606022</v>
      </c>
      <c r="AR36">
        <f t="shared" si="27"/>
        <v>1.2189604165455861</v>
      </c>
      <c r="AS36">
        <f t="shared" si="22"/>
        <v>0.17632430837749599</v>
      </c>
    </row>
    <row r="37" spans="1:45" x14ac:dyDescent="0.25">
      <c r="A37">
        <v>13</v>
      </c>
      <c r="B37">
        <f t="shared" si="23"/>
        <v>6.5041159636079884E-2</v>
      </c>
      <c r="C37">
        <f t="shared" si="23"/>
        <v>0.5604801070041403</v>
      </c>
      <c r="D37">
        <f t="shared" si="23"/>
        <v>0.19930797047028567</v>
      </c>
      <c r="E37">
        <f t="shared" si="23"/>
        <v>1.3021645907515107</v>
      </c>
      <c r="F37">
        <f t="shared" si="23"/>
        <v>2.0581259841657138</v>
      </c>
      <c r="G37">
        <f t="shared" si="23"/>
        <v>2.7492911387179824</v>
      </c>
      <c r="H37">
        <f t="shared" si="23"/>
        <v>0.23847597525938699</v>
      </c>
      <c r="I37">
        <f t="shared" si="23"/>
        <v>0.44175983089363147</v>
      </c>
      <c r="K37">
        <f t="shared" si="15"/>
        <v>0.95183084461234146</v>
      </c>
      <c r="L37">
        <f t="shared" si="16"/>
        <v>0.34980545124471535</v>
      </c>
      <c r="O37">
        <v>13</v>
      </c>
      <c r="P37">
        <f t="shared" ref="P37:W37" si="58">P14/P$22</f>
        <v>0.31752243114145606</v>
      </c>
      <c r="Q37">
        <f t="shared" si="58"/>
        <v>4.1982374503442017</v>
      </c>
      <c r="R37">
        <f t="shared" si="58"/>
        <v>0.37522440214899783</v>
      </c>
      <c r="S37">
        <f t="shared" si="58"/>
        <v>0.49542598145524169</v>
      </c>
      <c r="T37">
        <f t="shared" si="58"/>
        <v>1.1599603254770554</v>
      </c>
      <c r="U37">
        <f t="shared" si="58"/>
        <v>1.4165389896346829</v>
      </c>
      <c r="V37">
        <f t="shared" si="58"/>
        <v>2.3691871672789673</v>
      </c>
      <c r="W37">
        <f t="shared" si="58"/>
        <v>0.35199691233862579</v>
      </c>
      <c r="X37">
        <f t="shared" ref="X37:Z37" si="59">X14/X$22</f>
        <v>0.34004074614395663</v>
      </c>
      <c r="Y37">
        <f t="shared" si="59"/>
        <v>0.9390890137132446</v>
      </c>
      <c r="Z37">
        <f t="shared" si="59"/>
        <v>0.87826808364784892</v>
      </c>
      <c r="AB37">
        <f t="shared" si="19"/>
        <v>1.1674083184840256</v>
      </c>
      <c r="AC37">
        <f t="shared" si="20"/>
        <v>0.3564841635306692</v>
      </c>
      <c r="AF37">
        <v>13</v>
      </c>
      <c r="AG37">
        <f t="shared" ref="AG37:AP37" si="60">AG14/AG$22</f>
        <v>2.1439320751336766</v>
      </c>
      <c r="AH37">
        <f t="shared" si="60"/>
        <v>0.42306188701019432</v>
      </c>
      <c r="AI37">
        <f t="shared" si="60"/>
        <v>0.29546690216310328</v>
      </c>
      <c r="AJ37">
        <f t="shared" si="60"/>
        <v>0.54729815067203713</v>
      </c>
      <c r="AK37">
        <f t="shared" si="60"/>
        <v>0.90300621908952039</v>
      </c>
      <c r="AL37">
        <f t="shared" si="60"/>
        <v>0.51645864802525243</v>
      </c>
      <c r="AM37">
        <f t="shared" si="60"/>
        <v>0.26387206509362288</v>
      </c>
      <c r="AN37">
        <f t="shared" si="60"/>
        <v>1.1617113348081187</v>
      </c>
      <c r="AO37">
        <f t="shared" si="60"/>
        <v>1.0136001393338019</v>
      </c>
      <c r="AP37">
        <f t="shared" si="60"/>
        <v>0.22661533212409088</v>
      </c>
      <c r="AR37">
        <f t="shared" si="27"/>
        <v>0.74950227534534175</v>
      </c>
      <c r="AS37">
        <f t="shared" si="22"/>
        <v>0.18633353195446001</v>
      </c>
    </row>
    <row r="38" spans="1:45" x14ac:dyDescent="0.25">
      <c r="A38">
        <v>14</v>
      </c>
      <c r="B38">
        <f t="shared" si="23"/>
        <v>0.28756425241714867</v>
      </c>
      <c r="C38">
        <f t="shared" si="23"/>
        <v>0.60387804382394361</v>
      </c>
      <c r="D38">
        <f t="shared" si="23"/>
        <v>0.7190312276326386</v>
      </c>
      <c r="E38">
        <f t="shared" si="23"/>
        <v>0.45943771193841654</v>
      </c>
      <c r="F38">
        <f t="shared" si="23"/>
        <v>1.4274626248246096</v>
      </c>
      <c r="G38">
        <f t="shared" si="23"/>
        <v>0.51516390046092431</v>
      </c>
      <c r="H38">
        <f t="shared" si="23"/>
        <v>0.24749046496175778</v>
      </c>
      <c r="I38">
        <f t="shared" si="23"/>
        <v>0.87414346747196781</v>
      </c>
      <c r="K38">
        <f t="shared" si="15"/>
        <v>0.64177146169142585</v>
      </c>
      <c r="L38">
        <f t="shared" si="16"/>
        <v>0.13422446935948368</v>
      </c>
      <c r="O38">
        <v>14</v>
      </c>
      <c r="P38">
        <f t="shared" ref="P38:W38" si="61">P15/P$22</f>
        <v>0.23601642465860626</v>
      </c>
      <c r="Q38">
        <f t="shared" si="61"/>
        <v>1.1938325733068647</v>
      </c>
      <c r="R38">
        <f t="shared" si="61"/>
        <v>0.92010775178049142</v>
      </c>
      <c r="S38">
        <f t="shared" si="61"/>
        <v>0.30559391452467854</v>
      </c>
      <c r="T38">
        <f t="shared" si="61"/>
        <v>1.0882060821374415</v>
      </c>
      <c r="U38">
        <f t="shared" si="61"/>
        <v>1.0776926762700376</v>
      </c>
      <c r="V38">
        <f t="shared" si="61"/>
        <v>3.1436490618960082</v>
      </c>
      <c r="W38">
        <f t="shared" si="61"/>
        <v>1.3743153056784545</v>
      </c>
      <c r="X38">
        <f t="shared" ref="X38:Z38" si="62">X15/X$22</f>
        <v>0.16658602343022852</v>
      </c>
      <c r="Y38">
        <f t="shared" si="62"/>
        <v>0.9253178214593234</v>
      </c>
      <c r="Z38">
        <f t="shared" si="62"/>
        <v>1.1139706034507975</v>
      </c>
      <c r="AB38">
        <f t="shared" si="19"/>
        <v>1.049571658053903</v>
      </c>
      <c r="AC38">
        <f t="shared" si="20"/>
        <v>0.24392806329142788</v>
      </c>
      <c r="AF38">
        <v>14</v>
      </c>
      <c r="AG38">
        <f t="shared" ref="AG38:AP38" si="63">AG15/AG$22</f>
        <v>2.6817276616449881</v>
      </c>
      <c r="AH38">
        <f t="shared" si="63"/>
        <v>0.31554343674926189</v>
      </c>
      <c r="AI38">
        <f t="shared" si="63"/>
        <v>0.49964894760908024</v>
      </c>
      <c r="AJ38">
        <f t="shared" si="63"/>
        <v>0.67540514719251654</v>
      </c>
      <c r="AK38">
        <f t="shared" si="63"/>
        <v>1.5082093874235696</v>
      </c>
      <c r="AL38">
        <f t="shared" si="63"/>
        <v>1.1566404104205397</v>
      </c>
      <c r="AM38">
        <f t="shared" si="63"/>
        <v>0.90048243639485848</v>
      </c>
      <c r="AN38">
        <f t="shared" si="63"/>
        <v>0.96637920508908148</v>
      </c>
      <c r="AO38">
        <f t="shared" si="63"/>
        <v>0.74108296498630599</v>
      </c>
      <c r="AP38">
        <f t="shared" si="63"/>
        <v>0.38843107276237215</v>
      </c>
      <c r="AR38">
        <f t="shared" si="27"/>
        <v>0.98335506702725739</v>
      </c>
      <c r="AS38">
        <f t="shared" si="22"/>
        <v>0.22071935065501516</v>
      </c>
    </row>
    <row r="39" spans="1:45" x14ac:dyDescent="0.25">
      <c r="A39">
        <v>15</v>
      </c>
      <c r="B39">
        <f t="shared" si="23"/>
        <v>0.23092683187536217</v>
      </c>
      <c r="C39">
        <f t="shared" si="23"/>
        <v>0.83748842051423278</v>
      </c>
      <c r="D39">
        <f t="shared" si="23"/>
        <v>0.19377164590010845</v>
      </c>
      <c r="E39">
        <f t="shared" si="23"/>
        <v>0.76518954524601179</v>
      </c>
      <c r="F39">
        <f t="shared" si="23"/>
        <v>0.34994930195363649</v>
      </c>
      <c r="G39">
        <f t="shared" si="23"/>
        <v>1.2369589538778856</v>
      </c>
      <c r="H39">
        <f t="shared" si="23"/>
        <v>1.1720666846770578</v>
      </c>
      <c r="I39">
        <f t="shared" si="23"/>
        <v>0.6765235616500842</v>
      </c>
      <c r="K39">
        <f t="shared" si="15"/>
        <v>0.68285936821179738</v>
      </c>
      <c r="L39">
        <f t="shared" si="16"/>
        <v>0.14213660578077353</v>
      </c>
      <c r="O39">
        <v>15</v>
      </c>
      <c r="P39">
        <f t="shared" ref="P39:W39" si="64">P16/P$22</f>
        <v>0.28850939457172065</v>
      </c>
      <c r="Q39">
        <f t="shared" si="64"/>
        <v>1.7444932201705063</v>
      </c>
      <c r="R39">
        <f t="shared" si="64"/>
        <v>1.0547576724403194</v>
      </c>
      <c r="S39">
        <f t="shared" si="64"/>
        <v>0.47823903240436444</v>
      </c>
      <c r="T39">
        <f t="shared" si="64"/>
        <v>0.60812675238470182</v>
      </c>
      <c r="U39">
        <f t="shared" si="64"/>
        <v>0.30153846279974711</v>
      </c>
      <c r="V39">
        <f t="shared" si="64"/>
        <v>0.49548919380820722</v>
      </c>
      <c r="W39">
        <f t="shared" si="64"/>
        <v>1.0184025562454464</v>
      </c>
      <c r="X39">
        <f t="shared" ref="X39:Z39" si="65">X16/X$22</f>
        <v>0.1506239826992174</v>
      </c>
      <c r="Y39">
        <f t="shared" si="65"/>
        <v>0.31249992496107831</v>
      </c>
      <c r="Z39">
        <f t="shared" si="65"/>
        <v>0.65563732372202232</v>
      </c>
      <c r="AB39">
        <f t="shared" si="19"/>
        <v>0.64621068329157549</v>
      </c>
      <c r="AC39">
        <f t="shared" si="20"/>
        <v>0.14038424067361324</v>
      </c>
      <c r="AF39">
        <v>15</v>
      </c>
      <c r="AG39">
        <f t="shared" ref="AG39:AP39" si="66">AG16/AG$22</f>
        <v>2.5668041415373097</v>
      </c>
      <c r="AH39">
        <f t="shared" si="66"/>
        <v>0.70627191464018979</v>
      </c>
      <c r="AI39">
        <f t="shared" si="66"/>
        <v>0.61004885358374306</v>
      </c>
      <c r="AJ39">
        <f t="shared" si="66"/>
        <v>0.43279345047130757</v>
      </c>
      <c r="AK39">
        <f t="shared" si="66"/>
        <v>1.6582480821706711</v>
      </c>
      <c r="AL39">
        <f t="shared" si="66"/>
        <v>0.7272040370442836</v>
      </c>
      <c r="AM39">
        <f t="shared" si="66"/>
        <v>1.143546109544588</v>
      </c>
      <c r="AN39">
        <f t="shared" si="66"/>
        <v>0.16171152331603264</v>
      </c>
      <c r="AO39">
        <f t="shared" si="66"/>
        <v>0.71490866681479492</v>
      </c>
      <c r="AP39">
        <f t="shared" si="66"/>
        <v>0.50302015481946383</v>
      </c>
      <c r="AR39">
        <f t="shared" si="27"/>
        <v>0.9224556933942385</v>
      </c>
      <c r="AS39">
        <f t="shared" si="22"/>
        <v>0.22395715471152372</v>
      </c>
    </row>
    <row r="40" spans="1:45" x14ac:dyDescent="0.25">
      <c r="A40">
        <v>16</v>
      </c>
      <c r="B40">
        <f t="shared" si="23"/>
        <v>0.4395313194752995</v>
      </c>
      <c r="C40">
        <f t="shared" si="23"/>
        <v>0.26315788317229249</v>
      </c>
      <c r="D40">
        <f t="shared" si="23"/>
        <v>0.74186853756878524</v>
      </c>
      <c r="E40">
        <f t="shared" si="23"/>
        <v>0.81124866155141073</v>
      </c>
      <c r="F40">
        <f t="shared" si="23"/>
        <v>0.51358007009964335</v>
      </c>
      <c r="G40">
        <f>G17/G$22</f>
        <v>0.69874648331452005</v>
      </c>
      <c r="H40">
        <f t="shared" si="23"/>
        <v>1.0633081967576186</v>
      </c>
      <c r="I40">
        <f t="shared" si="23"/>
        <v>0.61666075138364373</v>
      </c>
      <c r="K40">
        <f t="shared" si="15"/>
        <v>0.64351273791540164</v>
      </c>
      <c r="L40">
        <f t="shared" si="16"/>
        <v>8.6702483820982584E-2</v>
      </c>
      <c r="O40">
        <v>16</v>
      </c>
      <c r="P40">
        <f t="shared" ref="P40:T40" si="67">P17/P$22</f>
        <v>0.62856759777260807</v>
      </c>
      <c r="Q40">
        <f t="shared" si="67"/>
        <v>0.68281938439649847</v>
      </c>
      <c r="R40">
        <f t="shared" si="67"/>
        <v>0.99192103655459352</v>
      </c>
      <c r="S40">
        <f t="shared" si="67"/>
        <v>0.3802182896163212</v>
      </c>
      <c r="T40">
        <f t="shared" si="67"/>
        <v>0.97879071968377429</v>
      </c>
      <c r="U40">
        <f>U17/U$22</f>
        <v>1.1615384223369183</v>
      </c>
      <c r="V40">
        <f t="shared" ref="V40:W40" si="68">V17/V$22</f>
        <v>0.5468424771851641</v>
      </c>
      <c r="W40">
        <f t="shared" si="68"/>
        <v>1.0368052547319295</v>
      </c>
      <c r="X40">
        <f t="shared" ref="X40:Z40" si="69">X17/X$22</f>
        <v>0.25316823631461782</v>
      </c>
      <c r="Y40">
        <f t="shared" si="69"/>
        <v>0.88718232226136595</v>
      </c>
      <c r="Z40">
        <f t="shared" si="69"/>
        <v>1.57066987608302</v>
      </c>
      <c r="AB40">
        <f t="shared" si="19"/>
        <v>0.8289566924488011</v>
      </c>
      <c r="AC40">
        <f t="shared" si="20"/>
        <v>0.11403136525166545</v>
      </c>
      <c r="AF40">
        <v>16</v>
      </c>
      <c r="AG40">
        <f t="shared" ref="AG40:AK40" si="70">AG17/AG$22</f>
        <v>1.2097626725747814</v>
      </c>
      <c r="AH40">
        <f t="shared" si="70"/>
        <v>0.62329559458364725</v>
      </c>
      <c r="AI40">
        <f t="shared" si="70"/>
        <v>2.662559004704971</v>
      </c>
      <c r="AJ40">
        <f t="shared" si="70"/>
        <v>0.31804126052163517</v>
      </c>
      <c r="AK40">
        <f t="shared" si="70"/>
        <v>0.71886899746072841</v>
      </c>
      <c r="AL40">
        <f>AL17/AL$22</f>
        <v>0.67801759170750042</v>
      </c>
      <c r="AM40">
        <f t="shared" ref="AM40:AP40" si="71">AM17/AM$22</f>
        <v>3.2497022925270431</v>
      </c>
      <c r="AN40">
        <f t="shared" si="71"/>
        <v>0.9016393065368048</v>
      </c>
      <c r="AO40">
        <f t="shared" si="71"/>
        <v>1.5365669564130482</v>
      </c>
      <c r="AP40">
        <f t="shared" si="71"/>
        <v>1.020683968123633</v>
      </c>
      <c r="AR40">
        <f t="shared" si="27"/>
        <v>1.2919137645153793</v>
      </c>
      <c r="AS40">
        <f t="shared" si="22"/>
        <v>0.30008914903773309</v>
      </c>
    </row>
    <row r="41" spans="1:45" x14ac:dyDescent="0.25">
      <c r="A41">
        <v>17</v>
      </c>
      <c r="B41">
        <f t="shared" si="23"/>
        <v>0.15897004170257661</v>
      </c>
      <c r="C41">
        <f t="shared" si="23"/>
        <v>2.5420136218974543</v>
      </c>
      <c r="D41">
        <f t="shared" si="23"/>
        <v>1.2463666932763029</v>
      </c>
      <c r="E41">
        <f t="shared" si="23"/>
        <v>1.0767279129232334</v>
      </c>
      <c r="F41">
        <f t="shared" si="23"/>
        <v>0.28579390304956537</v>
      </c>
      <c r="G41">
        <f t="shared" si="23"/>
        <v>5.203797859385503</v>
      </c>
      <c r="H41">
        <f t="shared" si="23"/>
        <v>0.23502227711774079</v>
      </c>
      <c r="I41">
        <f t="shared" si="23"/>
        <v>0.16804905653851071</v>
      </c>
      <c r="K41">
        <f t="shared" si="15"/>
        <v>1.3645926707363609</v>
      </c>
      <c r="L41">
        <f t="shared" si="16"/>
        <v>0.62030578111782675</v>
      </c>
      <c r="O41">
        <v>17</v>
      </c>
      <c r="P41">
        <f>P18/P$22</f>
        <v>0.43532828079157271</v>
      </c>
      <c r="Q41">
        <f t="shared" ref="Q41:W41" si="72">Q18/Q$22</f>
        <v>1.0198237511421249</v>
      </c>
      <c r="R41">
        <f t="shared" si="72"/>
        <v>2.8321365733583526</v>
      </c>
      <c r="S41">
        <f t="shared" si="72"/>
        <v>0.41326155630916972</v>
      </c>
      <c r="T41">
        <f t="shared" si="72"/>
        <v>0.58235874179015557</v>
      </c>
      <c r="U41">
        <f t="shared" si="72"/>
        <v>2.6376934942859473</v>
      </c>
      <c r="V41">
        <f t="shared" si="72"/>
        <v>2.0680084961113856</v>
      </c>
      <c r="W41">
        <f t="shared" si="72"/>
        <v>0.37783873298667187</v>
      </c>
      <c r="X41">
        <f t="shared" ref="X41:Z41" si="73">X18/X$22</f>
        <v>0.17113275839128983</v>
      </c>
      <c r="Y41">
        <f t="shared" si="73"/>
        <v>1.4306144567798342</v>
      </c>
      <c r="Z41">
        <f t="shared" si="73"/>
        <v>0.98815367854127456</v>
      </c>
      <c r="AB41">
        <f t="shared" si="19"/>
        <v>1.1778500473170708</v>
      </c>
      <c r="AC41">
        <f t="shared" si="20"/>
        <v>0.28490951618401317</v>
      </c>
      <c r="AF41">
        <v>17</v>
      </c>
      <c r="AG41">
        <f>AG18/AG$22</f>
        <v>0.49316592309471058</v>
      </c>
      <c r="AH41">
        <f t="shared" ref="AH41:AP41" si="74">AH18/AH$22</f>
        <v>1.9135170127486574</v>
      </c>
      <c r="AI41">
        <f t="shared" si="74"/>
        <v>1.0372166323286938</v>
      </c>
      <c r="AJ41">
        <f t="shared" si="74"/>
        <v>9.0762971384074506E-2</v>
      </c>
      <c r="AK41">
        <f t="shared" si="74"/>
        <v>1.8833056296382804</v>
      </c>
      <c r="AL41">
        <f t="shared" si="74"/>
        <v>0.17177452473157803</v>
      </c>
      <c r="AM41">
        <f t="shared" si="74"/>
        <v>1.754220151078802</v>
      </c>
      <c r="AN41">
        <f t="shared" si="74"/>
        <v>0.50208370926725132</v>
      </c>
      <c r="AO41">
        <f t="shared" si="74"/>
        <v>1.9240445287160162</v>
      </c>
      <c r="AP41">
        <f t="shared" si="74"/>
        <v>0.28390983145462217</v>
      </c>
      <c r="AR41">
        <f t="shared" si="27"/>
        <v>1.0054000914442685</v>
      </c>
      <c r="AS41">
        <f t="shared" si="22"/>
        <v>0.24874792950088234</v>
      </c>
    </row>
    <row r="42" spans="1:45" x14ac:dyDescent="0.25">
      <c r="A42">
        <v>18</v>
      </c>
      <c r="B42">
        <f t="shared" si="23"/>
        <v>0.62896500210955009</v>
      </c>
      <c r="C42">
        <f t="shared" si="23"/>
        <v>1.0221606162408541</v>
      </c>
      <c r="D42">
        <f t="shared" si="23"/>
        <v>0.59238760880579411</v>
      </c>
      <c r="E42">
        <f t="shared" si="23"/>
        <v>2.9244317504240147</v>
      </c>
      <c r="F42">
        <f t="shared" si="23"/>
        <v>0.72756222452563135</v>
      </c>
      <c r="G42">
        <f t="shared" si="23"/>
        <v>3.504243333595551</v>
      </c>
      <c r="H42">
        <f t="shared" si="23"/>
        <v>0.13644758605067106</v>
      </c>
      <c r="I42">
        <f t="shared" si="23"/>
        <v>0.49945910606779853</v>
      </c>
      <c r="K42">
        <f t="shared" si="15"/>
        <v>1.2544571534774831</v>
      </c>
      <c r="L42">
        <f t="shared" si="16"/>
        <v>0.43979453230049997</v>
      </c>
      <c r="O42">
        <v>18</v>
      </c>
      <c r="P42">
        <f t="shared" ref="P42:W42" si="75">P19/P$22</f>
        <v>0.41144300877574602</v>
      </c>
      <c r="Q42">
        <f t="shared" si="75"/>
        <v>0.68281935263254001</v>
      </c>
      <c r="R42">
        <f t="shared" si="75"/>
        <v>0.76391379845439911</v>
      </c>
      <c r="S42">
        <f t="shared" si="75"/>
        <v>0.46493303035395306</v>
      </c>
      <c r="T42">
        <f t="shared" si="75"/>
        <v>0.45351825022735187</v>
      </c>
      <c r="U42">
        <f t="shared" si="75"/>
        <v>4.4300017542742616</v>
      </c>
      <c r="V42">
        <f t="shared" si="75"/>
        <v>3.5621086699562858</v>
      </c>
      <c r="W42">
        <f t="shared" si="75"/>
        <v>0.57830867385019546</v>
      </c>
      <c r="X42">
        <f t="shared" ref="X42:Z42" si="76">X19/X$22</f>
        <v>0.15352616902994884</v>
      </c>
      <c r="Y42">
        <f t="shared" si="76"/>
        <v>0.55720338859419827</v>
      </c>
      <c r="Z42">
        <f t="shared" si="76"/>
        <v>1.1045753376940748</v>
      </c>
      <c r="AB42">
        <f t="shared" si="19"/>
        <v>1.1965774030766321</v>
      </c>
      <c r="AC42">
        <f t="shared" si="20"/>
        <v>0.42739452029247238</v>
      </c>
      <c r="AF42">
        <v>18</v>
      </c>
      <c r="AG42">
        <f t="shared" ref="AG42:AP42" si="77">AG19/AG$22</f>
        <v>1.9866098915277619</v>
      </c>
      <c r="AH42">
        <f t="shared" si="77"/>
        <v>0.28593688584043236</v>
      </c>
      <c r="AI42">
        <f t="shared" si="77"/>
        <v>0.19411716925236752</v>
      </c>
      <c r="AJ42">
        <f t="shared" si="77"/>
        <v>1.468776454559128</v>
      </c>
      <c r="AK42">
        <f t="shared" si="77"/>
        <v>1.447588934716147</v>
      </c>
      <c r="AL42">
        <f t="shared" si="77"/>
        <v>0.16458572846227126</v>
      </c>
      <c r="AM42">
        <f t="shared" si="77"/>
        <v>0.49668263879863195</v>
      </c>
      <c r="AN42">
        <f t="shared" si="77"/>
        <v>1.5143102233117047</v>
      </c>
      <c r="AO42">
        <f t="shared" si="77"/>
        <v>0.44598421967880286</v>
      </c>
      <c r="AP42">
        <f t="shared" si="77"/>
        <v>0.44243077906327966</v>
      </c>
      <c r="AR42">
        <f t="shared" si="27"/>
        <v>0.84470229252105278</v>
      </c>
      <c r="AS42">
        <f t="shared" si="22"/>
        <v>0.21461135631296499</v>
      </c>
    </row>
    <row r="43" spans="1:45" x14ac:dyDescent="0.25">
      <c r="A43">
        <v>19</v>
      </c>
      <c r="B43">
        <f t="shared" si="23"/>
        <v>0.4513492562740527</v>
      </c>
      <c r="C43">
        <f t="shared" si="23"/>
        <v>2.9473691422521875</v>
      </c>
      <c r="D43">
        <f t="shared" si="23"/>
        <v>1.0484428972186217</v>
      </c>
      <c r="E43">
        <f t="shared" si="23"/>
        <v>2.1599360554002782</v>
      </c>
      <c r="F43">
        <f t="shared" si="23"/>
        <v>0.5805856323089239</v>
      </c>
      <c r="G43">
        <f t="shared" si="23"/>
        <v>1.4108373817907232</v>
      </c>
      <c r="H43">
        <f t="shared" si="23"/>
        <v>0.10390152842407008</v>
      </c>
      <c r="I43">
        <f t="shared" si="23"/>
        <v>0.22178147323268468</v>
      </c>
      <c r="K43">
        <f t="shared" si="15"/>
        <v>1.1155254208626926</v>
      </c>
      <c r="L43">
        <f t="shared" si="16"/>
        <v>0.35575889485513168</v>
      </c>
      <c r="O43">
        <v>19</v>
      </c>
      <c r="P43">
        <f t="shared" ref="P43:W43" si="78">P20/P$22</f>
        <v>0.93327083256717591</v>
      </c>
      <c r="Q43">
        <f t="shared" si="78"/>
        <v>0.52863435178888041</v>
      </c>
      <c r="R43">
        <f t="shared" si="78"/>
        <v>0.72621185963816803</v>
      </c>
      <c r="S43">
        <f t="shared" si="78"/>
        <v>0.49542592292732202</v>
      </c>
      <c r="T43">
        <f t="shared" si="78"/>
        <v>0.42616453415869726</v>
      </c>
      <c r="U43">
        <f t="shared" si="78"/>
        <v>3.3419229179526733</v>
      </c>
      <c r="V43">
        <f t="shared" si="78"/>
        <v>1.6176268827741183</v>
      </c>
      <c r="W43">
        <f t="shared" si="78"/>
        <v>1.192638950075857</v>
      </c>
      <c r="X43">
        <f t="shared" ref="X43:Z43" si="79">X20/X$22</f>
        <v>0.48505331415819647</v>
      </c>
      <c r="Y43">
        <f t="shared" si="79"/>
        <v>0.52701269079990287</v>
      </c>
      <c r="Z43">
        <f t="shared" si="79"/>
        <v>1.2013887840326976</v>
      </c>
      <c r="AB43">
        <f t="shared" si="19"/>
        <v>1.0432137309885172</v>
      </c>
      <c r="AC43">
        <f t="shared" si="20"/>
        <v>0.25756833095686765</v>
      </c>
      <c r="AF43">
        <v>19</v>
      </c>
      <c r="AG43">
        <f t="shared" ref="AG43:AP43" si="80">AG20/AG$22</f>
        <v>2.0702917320782239</v>
      </c>
      <c r="AH43">
        <f t="shared" si="80"/>
        <v>0.32216593509663438</v>
      </c>
      <c r="AI43">
        <f t="shared" si="80"/>
        <v>2.4415234603884302</v>
      </c>
      <c r="AJ43">
        <f t="shared" si="80"/>
        <v>0.62173868585380321</v>
      </c>
      <c r="AK43">
        <f t="shared" si="80"/>
        <v>0.73301385505071215</v>
      </c>
      <c r="AL43">
        <f t="shared" si="80"/>
        <v>0.78471445514330074</v>
      </c>
      <c r="AM43">
        <f t="shared" si="80"/>
        <v>1.9282268654802892</v>
      </c>
      <c r="AN43">
        <f t="shared" si="80"/>
        <v>0.49069170085798802</v>
      </c>
      <c r="AO43">
        <f t="shared" si="80"/>
        <v>3.6920729130557413</v>
      </c>
      <c r="AP43">
        <f t="shared" si="80"/>
        <v>0.81841467243583776</v>
      </c>
      <c r="AR43">
        <f t="shared" si="27"/>
        <v>1.3902854275440961</v>
      </c>
      <c r="AS43">
        <f t="shared" si="22"/>
        <v>0.34675779404176355</v>
      </c>
    </row>
    <row r="44" spans="1:45" x14ac:dyDescent="0.25">
      <c r="A44">
        <v>20</v>
      </c>
      <c r="B44">
        <f>B21/B$22</f>
        <v>7.7121493084659071E-2</v>
      </c>
      <c r="C44">
        <f t="shared" ref="C44:I44" si="81">C21/C$22</f>
        <v>4.19483085087783</v>
      </c>
      <c r="D44">
        <f t="shared" si="81"/>
        <v>1.4096887010774959</v>
      </c>
      <c r="E44">
        <f t="shared" si="81"/>
        <v>1.0841336699473951</v>
      </c>
      <c r="F44">
        <f t="shared" si="81"/>
        <v>0.18698982024972949</v>
      </c>
      <c r="G44">
        <f t="shared" si="81"/>
        <v>2.5434689523238379</v>
      </c>
      <c r="H44">
        <f t="shared" si="81"/>
        <v>1.1800879675080205</v>
      </c>
      <c r="I44">
        <f t="shared" si="81"/>
        <v>0.41254962663068773</v>
      </c>
      <c r="K44">
        <f t="shared" si="15"/>
        <v>1.3861088852124568</v>
      </c>
      <c r="L44">
        <f t="shared" si="16"/>
        <v>0.49029406658720259</v>
      </c>
      <c r="O44">
        <v>20</v>
      </c>
      <c r="P44">
        <f>P21/P$22</f>
        <v>0.71439154331687493</v>
      </c>
      <c r="Q44">
        <f t="shared" ref="Q44:W44" si="82">Q21/Q$22</f>
        <v>0.41409690888523698</v>
      </c>
      <c r="R44">
        <f t="shared" si="82"/>
        <v>1.4542189447325695</v>
      </c>
      <c r="S44">
        <f t="shared" si="82"/>
        <v>0.47713027338166747</v>
      </c>
      <c r="T44">
        <f t="shared" si="82"/>
        <v>0.57363735788974768</v>
      </c>
      <c r="U44">
        <f t="shared" si="82"/>
        <v>1.2038461715237079</v>
      </c>
      <c r="V44">
        <f t="shared" si="82"/>
        <v>1.3053436781753338</v>
      </c>
      <c r="W44">
        <f t="shared" si="82"/>
        <v>2.0959288545711021</v>
      </c>
      <c r="X44">
        <f t="shared" ref="X44:Z44" si="83">X21/X$22</f>
        <v>0.29795884226392522</v>
      </c>
      <c r="Y44">
        <f t="shared" si="83"/>
        <v>1.3458686881918451</v>
      </c>
      <c r="Z44">
        <f t="shared" si="83"/>
        <v>0.38521232125281035</v>
      </c>
      <c r="AB44">
        <f t="shared" si="19"/>
        <v>0.93342123492589302</v>
      </c>
      <c r="AC44">
        <f t="shared" si="20"/>
        <v>0.17487362134902681</v>
      </c>
      <c r="AF44">
        <v>20</v>
      </c>
      <c r="AG44">
        <f>AG21/AG$22</f>
        <v>1.8200829550456841</v>
      </c>
      <c r="AH44">
        <f t="shared" ref="AH44:AP44" si="84">AH21/AH$22</f>
        <v>0.59174127013685918</v>
      </c>
      <c r="AI44">
        <f t="shared" si="84"/>
        <v>0.92907832190049722</v>
      </c>
      <c r="AJ44">
        <f t="shared" si="84"/>
        <v>1.0676391713478544</v>
      </c>
      <c r="AK44">
        <f t="shared" si="84"/>
        <v>0.46729007319268723</v>
      </c>
      <c r="AL44">
        <f t="shared" si="84"/>
        <v>1.6753692620962286</v>
      </c>
      <c r="AM44">
        <f t="shared" si="84"/>
        <v>2.5919789156368069</v>
      </c>
      <c r="AN44">
        <f t="shared" si="84"/>
        <v>0.56765756515170573</v>
      </c>
      <c r="AO44">
        <f t="shared" si="84"/>
        <v>2.6646152918437229</v>
      </c>
      <c r="AP44">
        <f t="shared" si="84"/>
        <v>0.66794785394051526</v>
      </c>
      <c r="AR44">
        <f t="shared" si="27"/>
        <v>1.3043400680292561</v>
      </c>
      <c r="AS44">
        <f t="shared" si="22"/>
        <v>0.26383939702779841</v>
      </c>
    </row>
  </sheetData>
  <conditionalFormatting sqref="B2:I21"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Z21">
    <cfRule type="colorScale" priority="2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P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D491-A709-4805-9705-434C435F2FB0}">
  <dimension ref="A1:AS44"/>
  <sheetViews>
    <sheetView topLeftCell="A37" zoomScale="71" zoomScaleNormal="71" workbookViewId="0">
      <selection activeCell="AE68" sqref="AE68"/>
    </sheetView>
  </sheetViews>
  <sheetFormatPr defaultColWidth="8.85546875"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K1" t="s">
        <v>11</v>
      </c>
      <c r="L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11</v>
      </c>
      <c r="AC1" t="s">
        <v>12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35</v>
      </c>
      <c r="AM1" t="s">
        <v>31</v>
      </c>
      <c r="AN1" t="s">
        <v>32</v>
      </c>
      <c r="AO1" t="s">
        <v>33</v>
      </c>
      <c r="AP1" t="s">
        <v>34</v>
      </c>
      <c r="AR1" t="s">
        <v>11</v>
      </c>
      <c r="AS1" t="s">
        <v>12</v>
      </c>
    </row>
    <row r="2" spans="1:45" x14ac:dyDescent="0.25">
      <c r="A2">
        <v>1</v>
      </c>
      <c r="B2">
        <v>5</v>
      </c>
      <c r="C2">
        <v>0.27565140111211101</v>
      </c>
      <c r="D2">
        <v>0.81248083631092405</v>
      </c>
      <c r="E2">
        <v>1.9887678906886801</v>
      </c>
      <c r="F2">
        <v>4.84199641258044</v>
      </c>
      <c r="G2">
        <v>1.1799062532687401</v>
      </c>
      <c r="H2">
        <v>5</v>
      </c>
      <c r="I2">
        <v>0.92234666946383703</v>
      </c>
      <c r="K2">
        <f>AVERAGE(B2:I2)</f>
        <v>2.5026436829280918</v>
      </c>
      <c r="L2">
        <f>_xlfn.STDEV.S(B2:I2)/SQRT(COUNT(B2:I2))</f>
        <v>0.73525183613651257</v>
      </c>
      <c r="O2">
        <v>1</v>
      </c>
      <c r="P2">
        <v>2.0124534169044699</v>
      </c>
      <c r="Q2">
        <v>0.207560914818674</v>
      </c>
      <c r="R2">
        <v>0.27729611584300601</v>
      </c>
      <c r="S2">
        <v>1.5785819411120801</v>
      </c>
      <c r="T2">
        <v>0.89570261939185503</v>
      </c>
      <c r="U2">
        <v>0.53551356900001801</v>
      </c>
      <c r="V2">
        <v>0.57432858230388695</v>
      </c>
      <c r="W2">
        <v>0.32137405768661298</v>
      </c>
      <c r="X2">
        <v>3.3680142852404198</v>
      </c>
      <c r="Y2">
        <v>0.83320422620730294</v>
      </c>
      <c r="Z2">
        <v>1.00491068782034</v>
      </c>
      <c r="AB2">
        <f>AVERAGE(P2:Z2)</f>
        <v>1.0553582196662423</v>
      </c>
      <c r="AC2">
        <f>_xlfn.STDEV.S(P2:Z2)/SQRT(COUNT(P2:Z2))</f>
        <v>0.28572175352751289</v>
      </c>
      <c r="AF2">
        <v>1</v>
      </c>
      <c r="AG2">
        <v>1.0088579611508299</v>
      </c>
      <c r="AH2">
        <v>0.78123159296197198</v>
      </c>
      <c r="AI2">
        <v>4.7429835723415703</v>
      </c>
      <c r="AJ2">
        <v>0.62432731379870299</v>
      </c>
      <c r="AK2">
        <v>2.4249407336480702</v>
      </c>
      <c r="AL2">
        <v>1.4239794000111801</v>
      </c>
      <c r="AM2">
        <v>0.87267697299349001</v>
      </c>
      <c r="AN2">
        <v>1.9706780621261699</v>
      </c>
      <c r="AO2">
        <v>0.79899418599588701</v>
      </c>
      <c r="AP2">
        <v>3.1022307221593199</v>
      </c>
      <c r="AR2">
        <f>AVERAGE(AG2:AP2)</f>
        <v>1.7750900517187194</v>
      </c>
      <c r="AS2">
        <f>_xlfn.STDEV.S(AG2:AP2)/SQRT(COUNT(AG2:AP2))</f>
        <v>0.41925552023972473</v>
      </c>
    </row>
    <row r="3" spans="1:45" x14ac:dyDescent="0.25">
      <c r="A3">
        <v>2</v>
      </c>
      <c r="B3">
        <v>0.71347022090000001</v>
      </c>
      <c r="C3">
        <v>0.43683190874441902</v>
      </c>
      <c r="D3">
        <v>0.138154639953457</v>
      </c>
      <c r="E3">
        <v>0.85359839702826001</v>
      </c>
      <c r="F3">
        <v>5</v>
      </c>
      <c r="G3">
        <v>0.44702897677168402</v>
      </c>
      <c r="H3">
        <v>5</v>
      </c>
      <c r="I3">
        <v>0.90195249729864302</v>
      </c>
      <c r="K3">
        <f t="shared" ref="K3:K21" si="0">AVERAGE(B3:I3)</f>
        <v>1.6863795800870578</v>
      </c>
      <c r="L3">
        <f t="shared" ref="L3:L21" si="1">_xlfn.STDEV.S(B3:I3)/SQRT(COUNT(B3:I3))</f>
        <v>0.72837788599220188</v>
      </c>
      <c r="O3">
        <v>2</v>
      </c>
      <c r="P3">
        <v>2.8627615838424898</v>
      </c>
      <c r="Q3">
        <v>9.1116279766954494E-2</v>
      </c>
      <c r="R3">
        <v>0.45558141773891397</v>
      </c>
      <c r="S3">
        <v>4.3545047280891298</v>
      </c>
      <c r="T3">
        <v>0.76379785933321398</v>
      </c>
      <c r="U3">
        <v>1.1749723080833301</v>
      </c>
      <c r="V3">
        <v>0.37367541948009603</v>
      </c>
      <c r="W3">
        <v>1.3588495387655599</v>
      </c>
      <c r="X3">
        <v>3.4324841810643898</v>
      </c>
      <c r="Y3">
        <v>0.40887201780821703</v>
      </c>
      <c r="Z3">
        <v>0.60557777248460398</v>
      </c>
      <c r="AB3">
        <f t="shared" ref="AB3:AB21" si="2">AVERAGE(P3:Z3)</f>
        <v>1.4438357369506272</v>
      </c>
      <c r="AC3">
        <f t="shared" ref="AC3:AC21" si="3">_xlfn.STDEV.S(P3:Z3)/SQRT(COUNT(P3:Z3))</f>
        <v>0.43387885647736935</v>
      </c>
      <c r="AF3">
        <v>2</v>
      </c>
      <c r="AG3">
        <v>1.3496391124490901</v>
      </c>
      <c r="AH3">
        <v>0.90754454825084796</v>
      </c>
      <c r="AI3">
        <v>3.68905698959591</v>
      </c>
      <c r="AJ3">
        <v>2.0358073812583601</v>
      </c>
      <c r="AK3">
        <v>0.17960103359260499</v>
      </c>
      <c r="AL3">
        <v>0.31479522826541301</v>
      </c>
      <c r="AM3">
        <v>1.3088511796859801</v>
      </c>
      <c r="AN3">
        <v>0.39703013042319402</v>
      </c>
      <c r="AO3">
        <v>0.48288341358458098</v>
      </c>
      <c r="AP3">
        <v>0.49176472035501101</v>
      </c>
      <c r="AR3">
        <f t="shared" ref="AR3:AR21" si="4">AVERAGE(AG3:AP3)</f>
        <v>1.1156973737460993</v>
      </c>
      <c r="AS3">
        <f t="shared" ref="AS3:AS21" si="5">_xlfn.STDEV.S(AG3:AP3)/SQRT(COUNT(AG3:AP3))</f>
        <v>0.34039349031642147</v>
      </c>
    </row>
    <row r="4" spans="1:45" x14ac:dyDescent="0.25">
      <c r="A4">
        <v>3</v>
      </c>
      <c r="B4">
        <v>2.49073355755448</v>
      </c>
      <c r="C4">
        <v>0.68945755193202996</v>
      </c>
      <c r="D4">
        <v>5.9867014783561198E-2</v>
      </c>
      <c r="E4">
        <v>0.58024951972121896</v>
      </c>
      <c r="F4">
        <v>2.2371181068419301</v>
      </c>
      <c r="G4">
        <v>1.3443767517869001</v>
      </c>
      <c r="H4">
        <v>2.88677424547696</v>
      </c>
      <c r="I4">
        <v>0.53485589186406401</v>
      </c>
      <c r="K4">
        <f t="shared" si="0"/>
        <v>1.352929079995143</v>
      </c>
      <c r="L4">
        <f t="shared" si="1"/>
        <v>0.37339238302793698</v>
      </c>
      <c r="O4">
        <v>3</v>
      </c>
      <c r="P4">
        <v>0.53321109129812905</v>
      </c>
      <c r="Q4">
        <v>0.15164116628025201</v>
      </c>
      <c r="R4">
        <v>0.32400557074508302</v>
      </c>
      <c r="S4">
        <v>3.5653760309827098</v>
      </c>
      <c r="T4">
        <v>0.596696473225798</v>
      </c>
      <c r="U4">
        <v>0.37860946241483201</v>
      </c>
      <c r="V4">
        <v>0.69833880686012395</v>
      </c>
      <c r="W4">
        <v>0.64143219826884201</v>
      </c>
      <c r="X4">
        <v>3.0976243956743601</v>
      </c>
      <c r="Y4">
        <v>0.40689837488702502</v>
      </c>
      <c r="Z4">
        <v>0.49308037733943499</v>
      </c>
      <c r="AB4">
        <f t="shared" si="2"/>
        <v>0.98971944981605364</v>
      </c>
      <c r="AC4">
        <f t="shared" si="3"/>
        <v>0.35357498990635577</v>
      </c>
      <c r="AF4">
        <v>3</v>
      </c>
      <c r="AG4">
        <v>1.7371293361867</v>
      </c>
      <c r="AH4">
        <v>0.43255560560805101</v>
      </c>
      <c r="AI4">
        <v>5</v>
      </c>
      <c r="AJ4">
        <v>0.56051310597130699</v>
      </c>
      <c r="AK4">
        <v>2.1920529946279101</v>
      </c>
      <c r="AL4">
        <v>0.48452806590681702</v>
      </c>
      <c r="AM4">
        <v>2.86966721022835</v>
      </c>
      <c r="AN4">
        <v>1.3177322440286701</v>
      </c>
      <c r="AO4">
        <v>0.85754546248817098</v>
      </c>
      <c r="AP4">
        <v>2.0877800019826598</v>
      </c>
      <c r="AR4">
        <f t="shared" si="4"/>
        <v>1.7539504027028634</v>
      </c>
      <c r="AS4">
        <f t="shared" si="5"/>
        <v>0.44548299596390106</v>
      </c>
    </row>
    <row r="5" spans="1:45" x14ac:dyDescent="0.25">
      <c r="A5">
        <v>4</v>
      </c>
      <c r="B5">
        <v>1.5450294004998999</v>
      </c>
      <c r="C5">
        <v>0.75853501214047603</v>
      </c>
      <c r="D5">
        <v>0.35920208168791201</v>
      </c>
      <c r="E5">
        <v>0.33091328008213999</v>
      </c>
      <c r="F5">
        <v>1.32398238175812</v>
      </c>
      <c r="G5">
        <v>2.8578259254671901</v>
      </c>
      <c r="H5">
        <v>1.2443787974456899</v>
      </c>
      <c r="I5">
        <v>0.26512535036266499</v>
      </c>
      <c r="K5">
        <f t="shared" si="0"/>
        <v>1.0856240286805114</v>
      </c>
      <c r="L5">
        <f t="shared" si="1"/>
        <v>0.30796721488030132</v>
      </c>
      <c r="O5">
        <v>4</v>
      </c>
      <c r="P5">
        <v>1.6229887651977499</v>
      </c>
      <c r="Q5">
        <v>0.115786756303928</v>
      </c>
      <c r="R5">
        <v>0.130589035002356</v>
      </c>
      <c r="S5">
        <v>5</v>
      </c>
      <c r="T5">
        <v>0.42433203933289898</v>
      </c>
      <c r="U5">
        <v>0.75261385319743701</v>
      </c>
      <c r="V5">
        <v>1.9229819425678001</v>
      </c>
      <c r="W5">
        <v>0.28387497340047102</v>
      </c>
      <c r="X5">
        <v>1.81837856396398</v>
      </c>
      <c r="Y5">
        <v>0.31315054021556699</v>
      </c>
      <c r="Z5">
        <v>0.86544019768421898</v>
      </c>
      <c r="AB5">
        <f t="shared" si="2"/>
        <v>1.2045578788060369</v>
      </c>
      <c r="AC5">
        <f t="shared" si="3"/>
        <v>0.43045933738601116</v>
      </c>
      <c r="AF5">
        <v>4</v>
      </c>
      <c r="AG5">
        <v>2.1154104271202998</v>
      </c>
      <c r="AH5">
        <v>1.88548097415536</v>
      </c>
      <c r="AI5">
        <v>4.6255540392539798</v>
      </c>
      <c r="AJ5">
        <v>1.44634753823079</v>
      </c>
      <c r="AK5">
        <v>1.51114906502661</v>
      </c>
      <c r="AL5">
        <v>0.379267381002451</v>
      </c>
      <c r="AM5">
        <v>3.0617698568039402</v>
      </c>
      <c r="AN5">
        <v>0.233218195851148</v>
      </c>
      <c r="AO5">
        <v>1.3062196219021001</v>
      </c>
      <c r="AP5">
        <v>0.70557547562596701</v>
      </c>
      <c r="AR5">
        <f t="shared" si="4"/>
        <v>1.7269992574972644</v>
      </c>
      <c r="AS5">
        <f t="shared" si="5"/>
        <v>0.41836578725234386</v>
      </c>
    </row>
    <row r="6" spans="1:45" x14ac:dyDescent="0.25">
      <c r="A6">
        <v>5</v>
      </c>
      <c r="B6">
        <v>0.73945610761953495</v>
      </c>
      <c r="C6">
        <v>0.14407556158771101</v>
      </c>
      <c r="D6">
        <v>0.87991348314199602</v>
      </c>
      <c r="E6">
        <v>1.2473393612380901</v>
      </c>
      <c r="F6">
        <v>5</v>
      </c>
      <c r="G6">
        <v>1.6733148145238901</v>
      </c>
      <c r="H6">
        <v>4.3643716636530101</v>
      </c>
      <c r="I6">
        <v>0.149009656839385</v>
      </c>
      <c r="K6">
        <f t="shared" si="0"/>
        <v>1.774685081075452</v>
      </c>
      <c r="L6">
        <f t="shared" si="1"/>
        <v>0.66240262884645873</v>
      </c>
      <c r="O6">
        <v>5</v>
      </c>
      <c r="P6">
        <v>1.1410920579633601</v>
      </c>
      <c r="Q6">
        <v>0.60820939320782896</v>
      </c>
      <c r="R6">
        <v>0.39900380232987898</v>
      </c>
      <c r="S6">
        <v>3.5568222522638702</v>
      </c>
      <c r="T6">
        <v>1.7108143783679599</v>
      </c>
      <c r="U6">
        <v>0.7605083220994</v>
      </c>
      <c r="V6">
        <v>1.9914002121685901</v>
      </c>
      <c r="W6">
        <v>0.25427036233500999</v>
      </c>
      <c r="X6">
        <v>2.01146441401194</v>
      </c>
      <c r="Y6">
        <v>0.55755271616828295</v>
      </c>
      <c r="Z6">
        <v>0.70754918991439797</v>
      </c>
      <c r="AB6">
        <f t="shared" si="2"/>
        <v>1.2453351909845927</v>
      </c>
      <c r="AC6">
        <f t="shared" si="3"/>
        <v>0.29872164218317021</v>
      </c>
      <c r="AF6">
        <v>5</v>
      </c>
      <c r="AG6">
        <v>1.2506281543808</v>
      </c>
      <c r="AH6">
        <v>0.46018657963800103</v>
      </c>
      <c r="AI6">
        <v>2.85782786329953</v>
      </c>
      <c r="AJ6">
        <v>0.56643398907045095</v>
      </c>
      <c r="AK6">
        <v>1.9108096262948</v>
      </c>
      <c r="AL6">
        <v>0.773665959450347</v>
      </c>
      <c r="AM6">
        <v>0.61084088070576104</v>
      </c>
      <c r="AN6">
        <v>5</v>
      </c>
      <c r="AO6">
        <v>1.4851626701279299</v>
      </c>
      <c r="AP6">
        <v>1.00195018767764</v>
      </c>
      <c r="AR6">
        <f t="shared" si="4"/>
        <v>1.591750591064526</v>
      </c>
      <c r="AS6">
        <f t="shared" si="5"/>
        <v>0.44421793886578359</v>
      </c>
    </row>
    <row r="7" spans="1:45" x14ac:dyDescent="0.25">
      <c r="A7">
        <v>6</v>
      </c>
      <c r="B7">
        <v>3.1045329666970001</v>
      </c>
      <c r="C7">
        <v>0.56149992269730098</v>
      </c>
      <c r="D7">
        <v>0.87070312615054402</v>
      </c>
      <c r="E7">
        <v>0.98352915856499701</v>
      </c>
      <c r="F7">
        <v>1.3808884898600899</v>
      </c>
      <c r="G7">
        <v>0.68781270766596003</v>
      </c>
      <c r="H7">
        <v>3.1236084813754399</v>
      </c>
      <c r="I7">
        <v>0.61281444507781302</v>
      </c>
      <c r="K7">
        <f t="shared" si="0"/>
        <v>1.415673662261143</v>
      </c>
      <c r="L7">
        <f t="shared" si="1"/>
        <v>0.38168367913116941</v>
      </c>
      <c r="O7">
        <v>6</v>
      </c>
      <c r="P7">
        <v>0.57103916473390504</v>
      </c>
      <c r="Q7">
        <v>8.9471583411752695E-2</v>
      </c>
      <c r="R7">
        <v>0.30657176229694799</v>
      </c>
      <c r="S7">
        <v>5</v>
      </c>
      <c r="T7">
        <v>0.24571787409881299</v>
      </c>
      <c r="U7">
        <v>1.2937194350230501</v>
      </c>
      <c r="V7">
        <v>0.62630101659785598</v>
      </c>
      <c r="W7">
        <v>0.84076972017934004</v>
      </c>
      <c r="X7">
        <v>1.18319640464903</v>
      </c>
      <c r="Y7">
        <v>0.57893377363390097</v>
      </c>
      <c r="Z7">
        <v>0.86872942181903201</v>
      </c>
      <c r="AB7">
        <f t="shared" si="2"/>
        <v>1.0549500142221477</v>
      </c>
      <c r="AC7">
        <f t="shared" si="3"/>
        <v>0.41019956418451214</v>
      </c>
      <c r="AF7">
        <v>6</v>
      </c>
      <c r="AG7">
        <v>1.3354948778931</v>
      </c>
      <c r="AH7">
        <v>0.59406500942949703</v>
      </c>
      <c r="AI7">
        <v>5</v>
      </c>
      <c r="AJ7">
        <v>0.57794692520123803</v>
      </c>
      <c r="AK7">
        <v>1.53417418763155</v>
      </c>
      <c r="AL7">
        <v>0.41742439786493601</v>
      </c>
      <c r="AM7">
        <v>1.31674567298389</v>
      </c>
      <c r="AN7">
        <v>3.2913691054012602</v>
      </c>
      <c r="AO7">
        <v>0.51775099386921797</v>
      </c>
      <c r="AP7">
        <v>1.6157518685002701</v>
      </c>
      <c r="AR7">
        <f t="shared" si="4"/>
        <v>1.620072303877496</v>
      </c>
      <c r="AS7">
        <f t="shared" si="5"/>
        <v>0.46185282971239944</v>
      </c>
    </row>
    <row r="8" spans="1:45" x14ac:dyDescent="0.25">
      <c r="A8">
        <v>7</v>
      </c>
      <c r="B8">
        <v>0.69241800829546296</v>
      </c>
      <c r="C8">
        <v>0.999646944310983</v>
      </c>
      <c r="D8">
        <v>0.183877264071138</v>
      </c>
      <c r="E8">
        <v>5</v>
      </c>
      <c r="F8">
        <v>1.10589500654105</v>
      </c>
      <c r="G8">
        <v>1.6042387877120601</v>
      </c>
      <c r="H8">
        <v>1.68482767490806</v>
      </c>
      <c r="I8">
        <v>0.71807523194960199</v>
      </c>
      <c r="K8">
        <f t="shared" si="0"/>
        <v>1.4986223647235444</v>
      </c>
      <c r="L8">
        <f t="shared" si="1"/>
        <v>0.52942788881853375</v>
      </c>
      <c r="O8">
        <v>7</v>
      </c>
      <c r="P8">
        <v>1.9407437083521699</v>
      </c>
      <c r="Q8">
        <v>0.104602802720241</v>
      </c>
      <c r="R8">
        <v>0.34143934511124402</v>
      </c>
      <c r="S8">
        <v>2.2950121839526898</v>
      </c>
      <c r="T8">
        <v>0.49275142728775401</v>
      </c>
      <c r="U8">
        <v>1.24075970653866</v>
      </c>
      <c r="V8">
        <v>0.42696365581625401</v>
      </c>
      <c r="W8">
        <v>0.84734855501509398</v>
      </c>
      <c r="X8">
        <v>1.5164140028472901</v>
      </c>
      <c r="Y8">
        <v>3.0805218658409199</v>
      </c>
      <c r="Z8">
        <v>0.58880177682818602</v>
      </c>
      <c r="AB8">
        <f t="shared" si="2"/>
        <v>1.1704871845736819</v>
      </c>
      <c r="AC8">
        <f t="shared" si="3"/>
        <v>0.28458976821275472</v>
      </c>
      <c r="AF8">
        <v>7</v>
      </c>
      <c r="AG8">
        <v>1.8127857600288999</v>
      </c>
      <c r="AH8">
        <v>0.29045368091558998</v>
      </c>
      <c r="AI8">
        <v>3.5071541776299502</v>
      </c>
      <c r="AJ8">
        <v>1.0687248912288601</v>
      </c>
      <c r="AK8">
        <v>0.86280851813993897</v>
      </c>
      <c r="AL8">
        <v>0.106247505270087</v>
      </c>
      <c r="AM8">
        <v>0.29144051459757903</v>
      </c>
      <c r="AN8">
        <v>1.4127958658417501</v>
      </c>
      <c r="AO8">
        <v>2.8127637754888899</v>
      </c>
      <c r="AP8">
        <v>1.09865857049254</v>
      </c>
      <c r="AR8">
        <f t="shared" si="4"/>
        <v>1.3263833259634086</v>
      </c>
      <c r="AS8">
        <f t="shared" si="5"/>
        <v>0.35237730901914099</v>
      </c>
    </row>
    <row r="9" spans="1:45" x14ac:dyDescent="0.25">
      <c r="A9">
        <v>8</v>
      </c>
      <c r="B9">
        <v>4.4304938210702201</v>
      </c>
      <c r="C9">
        <v>0.29440097221978101</v>
      </c>
      <c r="D9">
        <v>1.3917437346367401</v>
      </c>
      <c r="E9">
        <v>3.8071514827315101</v>
      </c>
      <c r="F9">
        <v>1.5002939588181401</v>
      </c>
      <c r="G9">
        <v>3.07920131428769</v>
      </c>
      <c r="H9">
        <v>0.89603175306140503</v>
      </c>
      <c r="I9">
        <v>1.5604891518359001</v>
      </c>
      <c r="K9">
        <f t="shared" si="0"/>
        <v>2.1199757735826732</v>
      </c>
      <c r="L9">
        <f t="shared" si="1"/>
        <v>0.52035846528413443</v>
      </c>
      <c r="O9">
        <v>8</v>
      </c>
      <c r="P9">
        <v>2.73217454486511</v>
      </c>
      <c r="Q9">
        <v>0.120391904189608</v>
      </c>
      <c r="R9">
        <v>0.53288224977134002</v>
      </c>
      <c r="S9">
        <v>4.1614156420249904</v>
      </c>
      <c r="T9">
        <v>0.40327992796812201</v>
      </c>
      <c r="U9">
        <v>3.5518913615964398</v>
      </c>
      <c r="V9">
        <v>0.84734834681403304</v>
      </c>
      <c r="W9">
        <v>1.14767050087626</v>
      </c>
      <c r="X9">
        <v>0.63255088257150005</v>
      </c>
      <c r="Y9">
        <v>0.60755165806200595</v>
      </c>
      <c r="Z9">
        <v>0.81412538939549695</v>
      </c>
      <c r="AB9">
        <f t="shared" si="2"/>
        <v>1.4137529461940823</v>
      </c>
      <c r="AC9">
        <f t="shared" si="3"/>
        <v>0.41931435160322517</v>
      </c>
      <c r="AF9">
        <v>8</v>
      </c>
      <c r="AG9">
        <v>3.7656978306554301</v>
      </c>
      <c r="AH9">
        <v>0.48485710353509198</v>
      </c>
      <c r="AI9">
        <v>2.76539468641676</v>
      </c>
      <c r="AJ9">
        <v>1.0897772234168801</v>
      </c>
      <c r="AK9">
        <v>1.42463682355191</v>
      </c>
      <c r="AL9">
        <v>0.13223373221333701</v>
      </c>
      <c r="AM9">
        <v>0.23256031643397801</v>
      </c>
      <c r="AN9">
        <v>2.02133497564538</v>
      </c>
      <c r="AO9">
        <v>0.33255795512000602</v>
      </c>
      <c r="AP9">
        <v>2.9285498743659599</v>
      </c>
      <c r="AR9">
        <f t="shared" si="4"/>
        <v>1.5177600521354733</v>
      </c>
      <c r="AS9">
        <f t="shared" si="5"/>
        <v>0.40945203702392519</v>
      </c>
    </row>
    <row r="10" spans="1:45" x14ac:dyDescent="0.25">
      <c r="A10">
        <v>9</v>
      </c>
      <c r="B10">
        <v>0.186508777243762</v>
      </c>
      <c r="C10">
        <v>0.93320181513435796</v>
      </c>
      <c r="D10">
        <v>5.8880195837967303E-2</v>
      </c>
      <c r="E10">
        <v>0.36907025212229599</v>
      </c>
      <c r="F10">
        <v>2.42231280184249</v>
      </c>
      <c r="G10">
        <v>2.0328452332175702</v>
      </c>
      <c r="H10">
        <v>2.2334993634448299</v>
      </c>
      <c r="I10">
        <v>1.3108244640675399</v>
      </c>
      <c r="K10">
        <f t="shared" si="0"/>
        <v>1.1933928628638517</v>
      </c>
      <c r="L10">
        <f t="shared" si="1"/>
        <v>0.33696857402856645</v>
      </c>
      <c r="O10">
        <v>9</v>
      </c>
      <c r="P10">
        <v>0.21348183852591901</v>
      </c>
      <c r="Q10">
        <v>7.6642934780406402E-2</v>
      </c>
      <c r="R10">
        <v>0.96576657103456998</v>
      </c>
      <c r="S10">
        <v>5</v>
      </c>
      <c r="T10">
        <v>0.69472046022884404</v>
      </c>
      <c r="U10">
        <v>2.1137670415654801</v>
      </c>
      <c r="V10">
        <v>0.180258931884375</v>
      </c>
      <c r="W10">
        <v>1.5743052140426601</v>
      </c>
      <c r="X10">
        <v>2.3440229170337301</v>
      </c>
      <c r="Y10">
        <v>0.53189545741243605</v>
      </c>
      <c r="Z10">
        <v>0.87201894593736096</v>
      </c>
      <c r="AB10">
        <f t="shared" si="2"/>
        <v>1.3242618465859801</v>
      </c>
      <c r="AC10">
        <f t="shared" si="3"/>
        <v>0.43372740655464159</v>
      </c>
      <c r="AF10">
        <v>9</v>
      </c>
      <c r="AG10">
        <v>1.57792319844573</v>
      </c>
      <c r="AH10">
        <v>0.64735323039843495</v>
      </c>
      <c r="AI10">
        <v>1.39503307607057</v>
      </c>
      <c r="AJ10">
        <v>0.93813592360652298</v>
      </c>
      <c r="AK10">
        <v>2.1479743647235501</v>
      </c>
      <c r="AL10">
        <v>1.10852690434816</v>
      </c>
      <c r="AM10">
        <v>2.49336342823677</v>
      </c>
      <c r="AN10">
        <v>0.59505175968543</v>
      </c>
      <c r="AO10">
        <v>1.48253094892036</v>
      </c>
      <c r="AP10">
        <v>5</v>
      </c>
      <c r="AR10">
        <f t="shared" si="4"/>
        <v>1.738589283443553</v>
      </c>
      <c r="AS10">
        <f t="shared" si="5"/>
        <v>0.40987354039180457</v>
      </c>
    </row>
    <row r="11" spans="1:45" x14ac:dyDescent="0.25">
      <c r="A11">
        <v>10</v>
      </c>
      <c r="B11">
        <v>2.1617926738349902</v>
      </c>
      <c r="C11">
        <v>0.58880203844649304</v>
      </c>
      <c r="D11">
        <v>0.10558962590674401</v>
      </c>
      <c r="E11">
        <v>1.5292406780135399</v>
      </c>
      <c r="F11">
        <v>2.3552063463011201</v>
      </c>
      <c r="G11">
        <v>1.38976917210614</v>
      </c>
      <c r="H11">
        <v>2.6038857539910398</v>
      </c>
      <c r="I11">
        <v>0.25887548684366302</v>
      </c>
      <c r="K11">
        <f t="shared" si="0"/>
        <v>1.3741452219304664</v>
      </c>
      <c r="L11">
        <f t="shared" si="1"/>
        <v>0.34302367996145844</v>
      </c>
      <c r="O11">
        <v>10</v>
      </c>
      <c r="P11">
        <v>2.26080404730823</v>
      </c>
      <c r="Q11">
        <v>0.32597919690046501</v>
      </c>
      <c r="R11">
        <v>0.34966285548007697</v>
      </c>
      <c r="S11">
        <v>1.0190551465570701</v>
      </c>
      <c r="T11">
        <v>1.0878029679916199</v>
      </c>
      <c r="U11">
        <v>0.71379881216062901</v>
      </c>
      <c r="V11">
        <v>1.7085116307150801</v>
      </c>
      <c r="W11">
        <v>0.90721567769021905</v>
      </c>
      <c r="X11">
        <v>1.8453499607269901</v>
      </c>
      <c r="Y11">
        <v>0.91214952271730898</v>
      </c>
      <c r="Z11">
        <v>0.43847645344425201</v>
      </c>
      <c r="AB11">
        <f t="shared" si="2"/>
        <v>1.0517096610629038</v>
      </c>
      <c r="AC11">
        <f t="shared" si="3"/>
        <v>0.19248803286492774</v>
      </c>
      <c r="AF11">
        <v>10</v>
      </c>
      <c r="AG11">
        <v>1.1973400331526201</v>
      </c>
      <c r="AH11">
        <v>0.60163053833357205</v>
      </c>
      <c r="AI11">
        <v>3.5634026491719002</v>
      </c>
      <c r="AJ11">
        <v>3.6005706296672999</v>
      </c>
      <c r="AK11">
        <v>0.71083843288057602</v>
      </c>
      <c r="AL11">
        <v>0.47433093962770301</v>
      </c>
      <c r="AM11">
        <v>3.0390746189492499</v>
      </c>
      <c r="AN11">
        <v>0.85754569148731097</v>
      </c>
      <c r="AO11">
        <v>0.92530717238084303</v>
      </c>
      <c r="AP11">
        <v>2.69072588828279</v>
      </c>
      <c r="AR11">
        <f t="shared" si="4"/>
        <v>1.7660766593933865</v>
      </c>
      <c r="AS11">
        <f t="shared" si="5"/>
        <v>0.40913325091066111</v>
      </c>
    </row>
    <row r="12" spans="1:45" x14ac:dyDescent="0.25">
      <c r="A12">
        <v>11</v>
      </c>
      <c r="B12">
        <v>0.85655898100449201</v>
      </c>
      <c r="C12">
        <v>0.14111510606724001</v>
      </c>
      <c r="D12">
        <v>0.28551961648384899</v>
      </c>
      <c r="E12">
        <v>5</v>
      </c>
      <c r="F12">
        <v>3.5693273713357501</v>
      </c>
      <c r="G12">
        <v>1.10622433123243</v>
      </c>
      <c r="H12">
        <v>2.4992841748256001</v>
      </c>
      <c r="I12">
        <v>0.175324819655685</v>
      </c>
      <c r="K12">
        <f t="shared" si="0"/>
        <v>1.7041693000756308</v>
      </c>
      <c r="L12">
        <f t="shared" si="1"/>
        <v>0.63867293384174129</v>
      </c>
      <c r="O12">
        <v>11</v>
      </c>
      <c r="P12">
        <v>0.48189661060852301</v>
      </c>
      <c r="Q12">
        <v>0.13848358970687499</v>
      </c>
      <c r="R12">
        <v>1.5002935901233201</v>
      </c>
      <c r="S12">
        <v>2.6920422851758801</v>
      </c>
      <c r="T12">
        <v>0.51939565519198605</v>
      </c>
      <c r="U12">
        <v>0.459528674077337</v>
      </c>
      <c r="V12">
        <v>2.6075041318217398</v>
      </c>
      <c r="W12">
        <v>0.46479167259666199</v>
      </c>
      <c r="X12">
        <v>0.26479643410270298</v>
      </c>
      <c r="Y12">
        <v>0.57235493464962295</v>
      </c>
      <c r="Z12">
        <v>0.67465517975331402</v>
      </c>
      <c r="AB12">
        <f t="shared" si="2"/>
        <v>0.94324934161890572</v>
      </c>
      <c r="AC12">
        <f t="shared" si="3"/>
        <v>0.27487809734793323</v>
      </c>
      <c r="AF12">
        <v>11</v>
      </c>
      <c r="AG12">
        <v>2.0821867880782099</v>
      </c>
      <c r="AH12">
        <v>0.46577848581931303</v>
      </c>
      <c r="AI12">
        <v>4.26371818678804</v>
      </c>
      <c r="AJ12">
        <v>1.1733271524232001</v>
      </c>
      <c r="AK12">
        <v>1.1042501624057699</v>
      </c>
      <c r="AL12">
        <v>0.56643401834102203</v>
      </c>
      <c r="AM12">
        <v>2.6568450886883501</v>
      </c>
      <c r="AN12">
        <v>0.80031012831168902</v>
      </c>
      <c r="AO12">
        <v>0.81577029396062395</v>
      </c>
      <c r="AP12">
        <v>2.3443535229373098</v>
      </c>
      <c r="AR12">
        <f t="shared" si="4"/>
        <v>1.6272973827753527</v>
      </c>
      <c r="AS12">
        <f t="shared" si="5"/>
        <v>0.38047464128484837</v>
      </c>
    </row>
    <row r="13" spans="1:45" x14ac:dyDescent="0.25">
      <c r="A13">
        <v>12</v>
      </c>
      <c r="B13">
        <v>0.81840165514602603</v>
      </c>
      <c r="C13">
        <v>0.79438931115106204</v>
      </c>
      <c r="D13">
        <v>0.29933506539013899</v>
      </c>
      <c r="E13">
        <v>2.51737481802853</v>
      </c>
      <c r="F13">
        <v>0.76215312375345401</v>
      </c>
      <c r="G13">
        <v>2.51704766062565</v>
      </c>
      <c r="H13">
        <v>1.52989801926085</v>
      </c>
      <c r="I13">
        <v>0.44045017465427799</v>
      </c>
      <c r="K13">
        <f t="shared" si="0"/>
        <v>1.2098812285012488</v>
      </c>
      <c r="L13">
        <f t="shared" si="1"/>
        <v>0.31248151435596488</v>
      </c>
      <c r="O13">
        <v>12</v>
      </c>
      <c r="P13">
        <v>0.43847650584258202</v>
      </c>
      <c r="Q13">
        <v>6.5458988396734002E-2</v>
      </c>
      <c r="R13">
        <v>0.56281575110338899</v>
      </c>
      <c r="S13">
        <v>2.1683700461685498</v>
      </c>
      <c r="T13">
        <v>1.44272940818994</v>
      </c>
      <c r="U13">
        <v>0.95820135783659699</v>
      </c>
      <c r="V13">
        <v>0.98780567961516097</v>
      </c>
      <c r="W13">
        <v>0.85557225071084897</v>
      </c>
      <c r="X13">
        <v>1.2387868561121</v>
      </c>
      <c r="Y13">
        <v>0.58057850325045501</v>
      </c>
      <c r="Z13">
        <v>0.28190126160676499</v>
      </c>
      <c r="AB13">
        <f t="shared" si="2"/>
        <v>0.87097241898482913</v>
      </c>
      <c r="AC13">
        <f t="shared" si="3"/>
        <v>0.17911724880353694</v>
      </c>
      <c r="AF13">
        <v>12</v>
      </c>
      <c r="AG13">
        <v>1.19799786346826</v>
      </c>
      <c r="AH13">
        <v>0.120720846709147</v>
      </c>
      <c r="AI13">
        <v>2.9972984481593099</v>
      </c>
      <c r="AJ13">
        <v>2.14534259625546</v>
      </c>
      <c r="AK13">
        <v>1.1644463479462299</v>
      </c>
      <c r="AL13">
        <v>1.09964537839274</v>
      </c>
      <c r="AM13">
        <v>2.1762652255972199</v>
      </c>
      <c r="AN13">
        <v>1.9134415583561299</v>
      </c>
      <c r="AO13">
        <v>1.14043373809087</v>
      </c>
      <c r="AP13">
        <v>2.07922789667019</v>
      </c>
      <c r="AR13">
        <f t="shared" si="4"/>
        <v>1.6034819899645556</v>
      </c>
      <c r="AS13">
        <f t="shared" si="5"/>
        <v>0.25627334077038905</v>
      </c>
    </row>
    <row r="14" spans="1:45" x14ac:dyDescent="0.25">
      <c r="A14">
        <v>13</v>
      </c>
      <c r="B14">
        <v>0.244402125646317</v>
      </c>
      <c r="C14">
        <v>0.19966636087352599</v>
      </c>
      <c r="D14">
        <v>9.4734613715653601E-2</v>
      </c>
      <c r="E14">
        <v>1.85061436690541</v>
      </c>
      <c r="F14">
        <v>5</v>
      </c>
      <c r="G14">
        <v>2.2364593056091202</v>
      </c>
      <c r="H14">
        <v>1.3401002379473399</v>
      </c>
      <c r="I14">
        <v>0.40295104570419299</v>
      </c>
      <c r="K14">
        <f t="shared" si="0"/>
        <v>1.4211160070501949</v>
      </c>
      <c r="L14">
        <f t="shared" si="1"/>
        <v>0.58762187203089755</v>
      </c>
      <c r="O14">
        <v>13</v>
      </c>
      <c r="P14">
        <v>0.77399505968723503</v>
      </c>
      <c r="Q14">
        <v>0.62695889193656396</v>
      </c>
      <c r="R14">
        <v>0.13749676719335399</v>
      </c>
      <c r="S14">
        <v>1.4697026430740101</v>
      </c>
      <c r="T14">
        <v>0.96247735771563003</v>
      </c>
      <c r="U14">
        <v>1.2114849680540201</v>
      </c>
      <c r="V14">
        <v>1.1229994577778599</v>
      </c>
      <c r="W14">
        <v>0.29571675899483302</v>
      </c>
      <c r="X14">
        <v>1.15622328631656</v>
      </c>
      <c r="Y14">
        <v>0.58321007747459297</v>
      </c>
      <c r="Z14">
        <v>0.70722030688449899</v>
      </c>
      <c r="AB14">
        <f t="shared" si="2"/>
        <v>0.82249868864628717</v>
      </c>
      <c r="AC14">
        <f t="shared" si="3"/>
        <v>0.12244900697421032</v>
      </c>
      <c r="AF14">
        <v>13</v>
      </c>
      <c r="AG14">
        <v>2.5282287625998898</v>
      </c>
      <c r="AH14">
        <v>0.35722841051964499</v>
      </c>
      <c r="AI14">
        <v>1.24569445187465</v>
      </c>
      <c r="AJ14">
        <v>0.72794339957162701</v>
      </c>
      <c r="AK14">
        <v>1.1759587068483699</v>
      </c>
      <c r="AL14">
        <v>0.44900259687017002</v>
      </c>
      <c r="AM14">
        <v>0.28782216935370403</v>
      </c>
      <c r="AN14">
        <v>1.3752967224013199</v>
      </c>
      <c r="AO14">
        <v>0.64965565677182102</v>
      </c>
      <c r="AP14">
        <v>0.40722723542892703</v>
      </c>
      <c r="AR14">
        <f t="shared" si="4"/>
        <v>0.92040581122401233</v>
      </c>
      <c r="AS14">
        <f t="shared" si="5"/>
        <v>0.21798042425003483</v>
      </c>
    </row>
    <row r="15" spans="1:45" x14ac:dyDescent="0.25">
      <c r="A15">
        <v>14</v>
      </c>
      <c r="B15">
        <v>1.08056675102174</v>
      </c>
      <c r="C15">
        <v>0.21512651370668501</v>
      </c>
      <c r="D15">
        <v>0.34176829676475801</v>
      </c>
      <c r="E15">
        <v>0.65294513185978098</v>
      </c>
      <c r="F15">
        <v>5</v>
      </c>
      <c r="G15">
        <v>0.41906914945245799</v>
      </c>
      <c r="H15">
        <v>1.3907565767335901</v>
      </c>
      <c r="I15">
        <v>0.79734959966998797</v>
      </c>
      <c r="K15">
        <f t="shared" si="0"/>
        <v>1.2371977524011251</v>
      </c>
      <c r="L15">
        <f t="shared" si="1"/>
        <v>0.5551281994419881</v>
      </c>
      <c r="O15">
        <v>14</v>
      </c>
      <c r="P15">
        <v>0.57531540695915095</v>
      </c>
      <c r="Q15">
        <v>0.178285281900118</v>
      </c>
      <c r="R15">
        <v>0.33716314987724599</v>
      </c>
      <c r="S15">
        <v>0.906557590227692</v>
      </c>
      <c r="T15">
        <v>0.902939257129308</v>
      </c>
      <c r="U15">
        <v>0.92168905129802803</v>
      </c>
      <c r="V15">
        <v>1.4900959454409399</v>
      </c>
      <c r="W15">
        <v>1.1545785027831601</v>
      </c>
      <c r="X15">
        <v>0.56643399842254305</v>
      </c>
      <c r="Y15">
        <v>0.57465764209940995</v>
      </c>
      <c r="Z15">
        <v>0.89701840098822205</v>
      </c>
      <c r="AB15">
        <f t="shared" si="2"/>
        <v>0.77315765701143802</v>
      </c>
      <c r="AC15">
        <f t="shared" si="3"/>
        <v>0.11268488128291342</v>
      </c>
      <c r="AF15">
        <v>14</v>
      </c>
      <c r="AG15">
        <v>3.1624234210908302</v>
      </c>
      <c r="AH15">
        <v>0.26644111374922502</v>
      </c>
      <c r="AI15">
        <v>2.1065300964845699</v>
      </c>
      <c r="AJ15">
        <v>0.89833433263346796</v>
      </c>
      <c r="AK15">
        <v>1.9640971716445801</v>
      </c>
      <c r="AL15">
        <v>1.0055684998393299</v>
      </c>
      <c r="AM15">
        <v>0.98221389299439199</v>
      </c>
      <c r="AN15">
        <v>1.1440519804993801</v>
      </c>
      <c r="AO15">
        <v>0.474988826123311</v>
      </c>
      <c r="AP15">
        <v>0.69800975261945897</v>
      </c>
      <c r="AR15">
        <f t="shared" si="4"/>
        <v>1.2702659087678545</v>
      </c>
      <c r="AS15">
        <f t="shared" si="5"/>
        <v>0.27960107226518749</v>
      </c>
    </row>
    <row r="16" spans="1:45" x14ac:dyDescent="0.25">
      <c r="A16">
        <v>15</v>
      </c>
      <c r="B16">
        <v>0.86774296299293097</v>
      </c>
      <c r="C16">
        <v>0.29834826090724897</v>
      </c>
      <c r="D16">
        <v>9.2103100443391303E-2</v>
      </c>
      <c r="E16">
        <v>1.08747448356036</v>
      </c>
      <c r="F16">
        <v>2.0598201552052098</v>
      </c>
      <c r="G16">
        <v>1.0062260500889399</v>
      </c>
      <c r="H16">
        <v>5</v>
      </c>
      <c r="I16">
        <v>0.61709068490671704</v>
      </c>
      <c r="K16">
        <f t="shared" si="0"/>
        <v>1.3786007122630997</v>
      </c>
      <c r="L16">
        <f t="shared" si="1"/>
        <v>0.55845617436381079</v>
      </c>
      <c r="O16">
        <v>15</v>
      </c>
      <c r="P16">
        <v>0.70327266413623801</v>
      </c>
      <c r="Q16">
        <v>0.26052017048708798</v>
      </c>
      <c r="R16">
        <v>0.38650410075233399</v>
      </c>
      <c r="S16">
        <v>1.4187168139250099</v>
      </c>
      <c r="T16">
        <v>0.50459331835396704</v>
      </c>
      <c r="U16">
        <v>0.25788864100819497</v>
      </c>
      <c r="V16">
        <v>0.23486286928545</v>
      </c>
      <c r="W16">
        <v>0.85557200284540502</v>
      </c>
      <c r="X16">
        <v>0.512159081667375</v>
      </c>
      <c r="Y16">
        <v>0.194074366525394</v>
      </c>
      <c r="Z16">
        <v>0.52794817199976696</v>
      </c>
      <c r="AB16">
        <f t="shared" si="2"/>
        <v>0.53237383645329295</v>
      </c>
      <c r="AC16">
        <f t="shared" si="3"/>
        <v>0.10845825098453755</v>
      </c>
      <c r="AF16">
        <v>15</v>
      </c>
      <c r="AG16">
        <v>3.0269000281599499</v>
      </c>
      <c r="AH16">
        <v>0.59636757932652495</v>
      </c>
      <c r="AI16">
        <v>2.5719783390907902</v>
      </c>
      <c r="AJ16">
        <v>0.575644436696093</v>
      </c>
      <c r="AK16">
        <v>2.1594881952301299</v>
      </c>
      <c r="AL16">
        <v>0.63222196459645597</v>
      </c>
      <c r="AM16">
        <v>1.2473390159293001</v>
      </c>
      <c r="AN16">
        <v>0.19144284929250399</v>
      </c>
      <c r="AO16">
        <v>0.45821270286791099</v>
      </c>
      <c r="AP16">
        <v>0.90392607195700303</v>
      </c>
      <c r="AR16">
        <f t="shared" si="4"/>
        <v>1.2363521183146662</v>
      </c>
      <c r="AS16">
        <f t="shared" si="5"/>
        <v>0.31377967584278993</v>
      </c>
    </row>
    <row r="17" spans="1:45" x14ac:dyDescent="0.25">
      <c r="A17">
        <v>16</v>
      </c>
      <c r="B17">
        <v>1.65160629621222</v>
      </c>
      <c r="C17">
        <v>9.3747799808716503E-2</v>
      </c>
      <c r="D17">
        <v>0.35262327526863102</v>
      </c>
      <c r="E17">
        <v>1.1529329232746099</v>
      </c>
      <c r="F17">
        <v>3.0229595367019901</v>
      </c>
      <c r="G17">
        <v>0.56840763528562299</v>
      </c>
      <c r="H17">
        <v>5</v>
      </c>
      <c r="I17">
        <v>0.56248684746215305</v>
      </c>
      <c r="K17">
        <f t="shared" si="0"/>
        <v>1.550595539251743</v>
      </c>
      <c r="L17">
        <f t="shared" si="1"/>
        <v>0.59361453869291492</v>
      </c>
      <c r="O17">
        <v>16</v>
      </c>
      <c r="P17">
        <v>1.5322010908222501</v>
      </c>
      <c r="Q17">
        <v>0.101971289070116</v>
      </c>
      <c r="R17">
        <v>0.36347832138907599</v>
      </c>
      <c r="S17">
        <v>1.12793403275454</v>
      </c>
      <c r="T17">
        <v>0.81215183394343904</v>
      </c>
      <c r="U17">
        <v>0.99339753354848603</v>
      </c>
      <c r="V17">
        <v>0.25920442835850099</v>
      </c>
      <c r="W17">
        <v>0.87103232696309696</v>
      </c>
      <c r="X17">
        <v>0.860835101387326</v>
      </c>
      <c r="Y17">
        <v>0.550974043295682</v>
      </c>
      <c r="Z17">
        <v>1.26477285519015</v>
      </c>
      <c r="AB17">
        <f t="shared" si="2"/>
        <v>0.79435935061115115</v>
      </c>
      <c r="AC17">
        <f t="shared" si="3"/>
        <v>0.13272969102192969</v>
      </c>
      <c r="AF17">
        <v>16</v>
      </c>
      <c r="AG17">
        <v>1.4266108615090201</v>
      </c>
      <c r="AH17">
        <v>0.526303364527961</v>
      </c>
      <c r="AI17">
        <v>5</v>
      </c>
      <c r="AJ17">
        <v>0.42301629578664202</v>
      </c>
      <c r="AK17">
        <v>0.93616216453044898</v>
      </c>
      <c r="AL17">
        <v>0.58945989299309998</v>
      </c>
      <c r="AM17">
        <v>3.5446585194873799</v>
      </c>
      <c r="AN17">
        <v>1.06740938640586</v>
      </c>
      <c r="AO17">
        <v>0.98484538084071205</v>
      </c>
      <c r="AP17">
        <v>1.83416676484189</v>
      </c>
      <c r="AR17">
        <f t="shared" si="4"/>
        <v>1.6332632630923012</v>
      </c>
      <c r="AS17">
        <f t="shared" si="5"/>
        <v>0.47231798645548007</v>
      </c>
    </row>
    <row r="18" spans="1:45" x14ac:dyDescent="0.25">
      <c r="A18">
        <v>17</v>
      </c>
      <c r="B18">
        <v>0.59735429570417597</v>
      </c>
      <c r="C18">
        <v>0.90557113951494195</v>
      </c>
      <c r="D18">
        <v>0.59242019753138997</v>
      </c>
      <c r="E18">
        <v>1.5302275603684099</v>
      </c>
      <c r="F18">
        <v>1.68219807397773</v>
      </c>
      <c r="G18">
        <v>4.2331210337216101</v>
      </c>
      <c r="H18">
        <v>1.3206924057898899</v>
      </c>
      <c r="I18">
        <v>0.153285876909213</v>
      </c>
      <c r="K18">
        <f t="shared" si="0"/>
        <v>1.3768588229396699</v>
      </c>
      <c r="L18">
        <f t="shared" si="1"/>
        <v>0.44761982854594184</v>
      </c>
      <c r="O18">
        <v>17</v>
      </c>
      <c r="P18">
        <v>1.0611594823822299</v>
      </c>
      <c r="Q18">
        <v>0.152299048481461</v>
      </c>
      <c r="R18">
        <v>1.0378046333250099</v>
      </c>
      <c r="S18">
        <v>1.2259583153156399</v>
      </c>
      <c r="T18">
        <v>0.48321230539524601</v>
      </c>
      <c r="U18">
        <v>2.2558687350253699</v>
      </c>
      <c r="V18">
        <v>0.98024016501843503</v>
      </c>
      <c r="W18">
        <v>0.31742677740889902</v>
      </c>
      <c r="X18">
        <v>0.58189403048723898</v>
      </c>
      <c r="Y18">
        <v>0.88846611555569999</v>
      </c>
      <c r="Z18">
        <v>0.79570504814930199</v>
      </c>
      <c r="AB18">
        <f t="shared" si="2"/>
        <v>0.8890940596858663</v>
      </c>
      <c r="AC18">
        <f t="shared" si="3"/>
        <v>0.17000223595172284</v>
      </c>
      <c r="AF18">
        <v>17</v>
      </c>
      <c r="AG18">
        <v>0.58156519320903899</v>
      </c>
      <c r="AH18">
        <v>1.61575093846738</v>
      </c>
      <c r="AI18">
        <v>4.3729263576558699</v>
      </c>
      <c r="AJ18">
        <v>0.120720864602624</v>
      </c>
      <c r="AK18">
        <v>2.4525740864361998</v>
      </c>
      <c r="AL18">
        <v>0.14933859269376901</v>
      </c>
      <c r="AM18">
        <v>1.9134403227880199</v>
      </c>
      <c r="AN18">
        <v>0.59439385588882199</v>
      </c>
      <c r="AO18">
        <v>1.2331947909782099</v>
      </c>
      <c r="AP18">
        <v>0.51018532016646201</v>
      </c>
      <c r="AR18">
        <f t="shared" si="4"/>
        <v>1.3544090322886395</v>
      </c>
      <c r="AS18">
        <f t="shared" si="5"/>
        <v>0.41599582531581303</v>
      </c>
    </row>
    <row r="19" spans="1:45" x14ac:dyDescent="0.25">
      <c r="A19">
        <v>18</v>
      </c>
      <c r="B19">
        <v>2.3634323916242401</v>
      </c>
      <c r="C19">
        <v>0.364136189532137</v>
      </c>
      <c r="D19">
        <v>0.28157233831510697</v>
      </c>
      <c r="E19">
        <v>4.1561531090671302</v>
      </c>
      <c r="F19">
        <v>4.2824698488536601</v>
      </c>
      <c r="G19">
        <v>2.85058846703045</v>
      </c>
      <c r="H19">
        <v>0.76675833838170604</v>
      </c>
      <c r="I19">
        <v>0.45558141551570902</v>
      </c>
      <c r="K19">
        <f t="shared" si="0"/>
        <v>1.9400865122900175</v>
      </c>
      <c r="L19">
        <f t="shared" si="1"/>
        <v>0.60090243846547153</v>
      </c>
      <c r="O19">
        <v>18</v>
      </c>
      <c r="P19">
        <v>1.0029365641679899</v>
      </c>
      <c r="Q19">
        <v>0.10197128432653101</v>
      </c>
      <c r="R19">
        <v>0.27992763024022799</v>
      </c>
      <c r="S19">
        <v>1.37924398223218</v>
      </c>
      <c r="T19">
        <v>0.37630687668142299</v>
      </c>
      <c r="U19">
        <v>3.7887277180702901</v>
      </c>
      <c r="V19">
        <v>1.6884466369539901</v>
      </c>
      <c r="W19">
        <v>0.48584393991803099</v>
      </c>
      <c r="X19">
        <v>0.52202723851291</v>
      </c>
      <c r="Y19">
        <v>0.346044546028901</v>
      </c>
      <c r="Z19">
        <v>0.88945291744687205</v>
      </c>
      <c r="AB19">
        <f t="shared" si="2"/>
        <v>0.98735721223448614</v>
      </c>
      <c r="AC19">
        <f t="shared" si="3"/>
        <v>0.31679765767686846</v>
      </c>
      <c r="AF19">
        <v>18</v>
      </c>
      <c r="AG19">
        <v>2.3427068077764401</v>
      </c>
      <c r="AH19">
        <v>0.24144169535000801</v>
      </c>
      <c r="AI19">
        <v>0.81840192245222299</v>
      </c>
      <c r="AJ19">
        <v>1.9535716030278201</v>
      </c>
      <c r="AK19">
        <v>1.8851529211318201</v>
      </c>
      <c r="AL19">
        <v>0.14308874441330899</v>
      </c>
      <c r="AM19">
        <v>0.54176357974317202</v>
      </c>
      <c r="AN19">
        <v>1.7927223608981899</v>
      </c>
      <c r="AO19">
        <v>0.285848590486316</v>
      </c>
      <c r="AP19">
        <v>0.795047101790746</v>
      </c>
      <c r="AR19">
        <f t="shared" si="4"/>
        <v>1.0799745327070043</v>
      </c>
      <c r="AS19">
        <f t="shared" si="5"/>
        <v>0.26172057950985372</v>
      </c>
    </row>
    <row r="20" spans="1:45" x14ac:dyDescent="0.25">
      <c r="A20">
        <v>19</v>
      </c>
      <c r="B20">
        <v>1.6960140049697201</v>
      </c>
      <c r="C20">
        <v>1.0499756609204201</v>
      </c>
      <c r="D20">
        <v>0.49834350646671599</v>
      </c>
      <c r="E20">
        <v>3.0696647137470299</v>
      </c>
      <c r="F20">
        <v>3.4173578303377301</v>
      </c>
      <c r="G20">
        <v>1.1476705201466599</v>
      </c>
      <c r="H20">
        <v>0.58386788360018604</v>
      </c>
      <c r="I20">
        <v>0.20229787841087099</v>
      </c>
      <c r="K20">
        <f t="shared" si="0"/>
        <v>1.4581489998249166</v>
      </c>
      <c r="L20">
        <f t="shared" si="1"/>
        <v>0.42295348346500578</v>
      </c>
      <c r="O20">
        <v>19</v>
      </c>
      <c r="P20">
        <v>2.2749479813455502</v>
      </c>
      <c r="Q20">
        <v>7.8945512576947499E-2</v>
      </c>
      <c r="R20">
        <v>0.26611217827478001</v>
      </c>
      <c r="S20">
        <v>1.4697024694484</v>
      </c>
      <c r="T20">
        <v>0.35361012422600202</v>
      </c>
      <c r="U20">
        <v>2.8581559767296101</v>
      </c>
      <c r="V20">
        <v>0.76675837913160705</v>
      </c>
      <c r="W20">
        <v>1.0019500529826999</v>
      </c>
      <c r="X20">
        <v>1.6493021595044399</v>
      </c>
      <c r="Y20">
        <v>0.32729497176862798</v>
      </c>
      <c r="Z20">
        <v>0.96741138651222403</v>
      </c>
      <c r="AB20">
        <f t="shared" si="2"/>
        <v>1.0921991993182625</v>
      </c>
      <c r="AC20">
        <f t="shared" si="3"/>
        <v>0.26866156780270023</v>
      </c>
      <c r="AF20">
        <v>19</v>
      </c>
      <c r="AG20">
        <v>2.4413884958023</v>
      </c>
      <c r="AH20">
        <v>0.27203307235135699</v>
      </c>
      <c r="AI20">
        <v>5</v>
      </c>
      <c r="AJ20">
        <v>0.82695432474944297</v>
      </c>
      <c r="AK20">
        <v>0.95458260072284096</v>
      </c>
      <c r="AL20">
        <v>0.68222079252253098</v>
      </c>
      <c r="AM20">
        <v>2.1032405958990701</v>
      </c>
      <c r="AN20">
        <v>0.58090738006872</v>
      </c>
      <c r="AO20">
        <v>2.3663927816319799</v>
      </c>
      <c r="AP20">
        <v>1.4706893014106299</v>
      </c>
      <c r="AR20">
        <f t="shared" si="4"/>
        <v>1.6698409345158871</v>
      </c>
      <c r="AS20">
        <f t="shared" si="5"/>
        <v>0.4439095894850949</v>
      </c>
    </row>
    <row r="21" spans="1:45" x14ac:dyDescent="0.25">
      <c r="A21">
        <v>20</v>
      </c>
      <c r="B21">
        <v>0.289795830030875</v>
      </c>
      <c r="C21">
        <v>1.49437348446086</v>
      </c>
      <c r="D21">
        <v>0.67005004486666098</v>
      </c>
      <c r="E21">
        <v>1.5407524974186599</v>
      </c>
      <c r="F21">
        <v>1.10063200131664</v>
      </c>
      <c r="G21">
        <v>2.0690296225248299</v>
      </c>
      <c r="H21">
        <v>5</v>
      </c>
      <c r="I21">
        <v>0.37630697005526798</v>
      </c>
      <c r="K21">
        <f t="shared" si="0"/>
        <v>1.5676175563342243</v>
      </c>
      <c r="L21">
        <f t="shared" si="1"/>
        <v>0.53643169496937348</v>
      </c>
      <c r="O21">
        <v>20</v>
      </c>
      <c r="P21">
        <v>1.7414061841926001</v>
      </c>
      <c r="Q21">
        <v>6.1840651516211598E-2</v>
      </c>
      <c r="R21">
        <v>0.532882196751854</v>
      </c>
      <c r="S21">
        <v>1.41542763223655</v>
      </c>
      <c r="T21">
        <v>0.47597573501631002</v>
      </c>
      <c r="U21">
        <v>1.02958093728608</v>
      </c>
      <c r="V21">
        <v>0.61873551530682003</v>
      </c>
      <c r="W21">
        <v>1.76081455896767</v>
      </c>
      <c r="X21">
        <v>1.01313432491889</v>
      </c>
      <c r="Y21">
        <v>0.83583576258371095</v>
      </c>
      <c r="Z21">
        <v>0.31018999907246603</v>
      </c>
      <c r="AB21">
        <f t="shared" si="2"/>
        <v>0.89052940889537868</v>
      </c>
      <c r="AC21">
        <f t="shared" si="3"/>
        <v>0.17033180044318799</v>
      </c>
      <c r="AF21">
        <v>20</v>
      </c>
      <c r="AG21">
        <v>2.1463301615921702</v>
      </c>
      <c r="AH21">
        <v>0.49965926938904898</v>
      </c>
      <c r="AI21">
        <v>3.9170130477409</v>
      </c>
      <c r="AJ21">
        <v>1.4200320007522</v>
      </c>
      <c r="AK21">
        <v>0.60853825652365301</v>
      </c>
      <c r="AL21">
        <v>1.4565447829636999</v>
      </c>
      <c r="AM21">
        <v>2.82723748780665</v>
      </c>
      <c r="AN21">
        <v>0.67202373378615898</v>
      </c>
      <c r="AO21">
        <v>1.70785532705702</v>
      </c>
      <c r="AP21">
        <v>1.20030077144972</v>
      </c>
      <c r="AR21">
        <f t="shared" si="4"/>
        <v>1.6455534839061219</v>
      </c>
      <c r="AS21">
        <f t="shared" si="5"/>
        <v>0.34045121936738049</v>
      </c>
    </row>
    <row r="22" spans="1:45" x14ac:dyDescent="0.25">
      <c r="A22" t="s">
        <v>37</v>
      </c>
      <c r="B22">
        <f>AVERAGE(B2:B3)</f>
        <v>2.8567351104499998</v>
      </c>
      <c r="C22">
        <f t="shared" ref="C22:I22" si="6">AVERAGE(C2:C3)</f>
        <v>0.35624165492826498</v>
      </c>
      <c r="D22">
        <f t="shared" si="6"/>
        <v>0.47531773813219053</v>
      </c>
      <c r="E22">
        <f t="shared" si="6"/>
        <v>1.4211831438584701</v>
      </c>
      <c r="F22">
        <f t="shared" si="6"/>
        <v>4.9209982062902196</v>
      </c>
      <c r="G22">
        <f>AVERAGE(G2:G3)</f>
        <v>0.81346761502021203</v>
      </c>
      <c r="H22">
        <f>AVERAGE(H2:H3)</f>
        <v>5</v>
      </c>
      <c r="I22">
        <f t="shared" si="6"/>
        <v>0.91214958338124008</v>
      </c>
      <c r="O22" t="s">
        <v>37</v>
      </c>
      <c r="P22">
        <f>AVERAGE(P2:P3)</f>
        <v>2.4376075003734798</v>
      </c>
      <c r="Q22">
        <f t="shared" ref="Q22:Z22" si="7">AVERAGE(Q2:Q3)</f>
        <v>0.14933859729281423</v>
      </c>
      <c r="R22">
        <f t="shared" si="7"/>
        <v>0.36643876679095999</v>
      </c>
      <c r="S22">
        <f t="shared" si="7"/>
        <v>2.9665433346006047</v>
      </c>
      <c r="T22">
        <f t="shared" si="7"/>
        <v>0.82975023936253445</v>
      </c>
      <c r="U22">
        <f t="shared" si="7"/>
        <v>0.85524293854167399</v>
      </c>
      <c r="V22">
        <f t="shared" si="7"/>
        <v>0.47400200089199152</v>
      </c>
      <c r="W22">
        <f t="shared" si="7"/>
        <v>0.84011179822608639</v>
      </c>
      <c r="X22">
        <f t="shared" si="7"/>
        <v>3.4002492331524046</v>
      </c>
      <c r="Y22">
        <f t="shared" si="7"/>
        <v>0.62103812200775999</v>
      </c>
      <c r="Z22">
        <f t="shared" si="7"/>
        <v>0.80524423015247204</v>
      </c>
      <c r="AF22" t="s">
        <v>37</v>
      </c>
      <c r="AG22">
        <f>AVERAGE(AG2:AG3)</f>
        <v>1.1792485367999599</v>
      </c>
      <c r="AH22">
        <f t="shared" ref="AH22:AP22" si="8">AVERAGE(AH2:AH3)</f>
        <v>0.84438807060640997</v>
      </c>
      <c r="AI22">
        <f t="shared" si="8"/>
        <v>4.2160202809687402</v>
      </c>
      <c r="AJ22">
        <f t="shared" si="8"/>
        <v>1.3300673475285316</v>
      </c>
      <c r="AK22">
        <f t="shared" si="8"/>
        <v>1.3022708836203376</v>
      </c>
      <c r="AL22">
        <f>AVERAGE(AL2:AL3)</f>
        <v>0.86938731413829651</v>
      </c>
      <c r="AM22">
        <f t="shared" si="8"/>
        <v>1.090764076339735</v>
      </c>
      <c r="AN22">
        <f t="shared" si="8"/>
        <v>1.183854096274682</v>
      </c>
      <c r="AO22">
        <f>AVERAGE(AO2:AO3)</f>
        <v>0.64093879979023405</v>
      </c>
      <c r="AP22">
        <f t="shared" si="8"/>
        <v>1.7969977212571655</v>
      </c>
    </row>
    <row r="24" spans="1:45" x14ac:dyDescent="0.25">
      <c r="A24" t="s">
        <v>10</v>
      </c>
      <c r="B24" t="s">
        <v>1</v>
      </c>
      <c r="C24" t="s">
        <v>2</v>
      </c>
      <c r="D24" t="s">
        <v>3</v>
      </c>
      <c r="E24" t="s">
        <v>4</v>
      </c>
      <c r="F24" t="s">
        <v>6</v>
      </c>
      <c r="G24" t="s">
        <v>7</v>
      </c>
      <c r="H24" t="s">
        <v>8</v>
      </c>
      <c r="I24" t="s">
        <v>9</v>
      </c>
      <c r="K24" t="s">
        <v>11</v>
      </c>
      <c r="L24" t="s">
        <v>12</v>
      </c>
      <c r="O24" t="s">
        <v>10</v>
      </c>
      <c r="P24" t="s">
        <v>14</v>
      </c>
      <c r="Q24" t="s">
        <v>15</v>
      </c>
      <c r="R24" t="s">
        <v>16</v>
      </c>
      <c r="S24" t="s">
        <v>17</v>
      </c>
      <c r="T24" t="s">
        <v>18</v>
      </c>
      <c r="U24" t="s">
        <v>19</v>
      </c>
      <c r="V24" t="s">
        <v>20</v>
      </c>
      <c r="W24" t="s">
        <v>21</v>
      </c>
      <c r="X24" t="s">
        <v>22</v>
      </c>
      <c r="Y24" t="s">
        <v>23</v>
      </c>
      <c r="Z24" t="s">
        <v>24</v>
      </c>
      <c r="AB24" t="s">
        <v>11</v>
      </c>
      <c r="AC24" t="s">
        <v>12</v>
      </c>
      <c r="AF24" t="s">
        <v>10</v>
      </c>
      <c r="AG24" t="s">
        <v>26</v>
      </c>
      <c r="AH24" t="s">
        <v>27</v>
      </c>
      <c r="AI24" t="s">
        <v>28</v>
      </c>
      <c r="AJ24" t="s">
        <v>29</v>
      </c>
      <c r="AK24" t="s">
        <v>30</v>
      </c>
      <c r="AL24" t="s">
        <v>35</v>
      </c>
      <c r="AM24" t="s">
        <v>31</v>
      </c>
      <c r="AN24" t="s">
        <v>32</v>
      </c>
      <c r="AO24" t="s">
        <v>33</v>
      </c>
      <c r="AP24" t="s">
        <v>34</v>
      </c>
      <c r="AR24" t="s">
        <v>11</v>
      </c>
      <c r="AS24" t="s">
        <v>12</v>
      </c>
    </row>
    <row r="25" spans="1:45" x14ac:dyDescent="0.25">
      <c r="A25">
        <v>1</v>
      </c>
      <c r="B25">
        <f>B2/B$22</f>
        <v>1.750249780495885</v>
      </c>
      <c r="C25">
        <f>C2/C$22</f>
        <v>0.77377644444083293</v>
      </c>
      <c r="D25">
        <f t="shared" ref="D25:H25" si="9">D2/D$22</f>
        <v>1.7093425536855626</v>
      </c>
      <c r="E25">
        <f t="shared" si="9"/>
        <v>1.3993748091391194</v>
      </c>
      <c r="F25">
        <f t="shared" si="9"/>
        <v>0.98394598201462535</v>
      </c>
      <c r="G25">
        <f t="shared" si="9"/>
        <v>1.4504649373649905</v>
      </c>
      <c r="H25">
        <f t="shared" si="9"/>
        <v>1</v>
      </c>
      <c r="I25">
        <f>I2/I$22</f>
        <v>1.0111791818670766</v>
      </c>
      <c r="K25">
        <f>AVERAGE(B25:I25)</f>
        <v>1.2597917111260115</v>
      </c>
      <c r="L25">
        <f>_xlfn.STDEV.S(B25:I25)/SQRT(COUNT(B25:I25))</f>
        <v>0.12956564985873448</v>
      </c>
      <c r="O25">
        <v>1</v>
      </c>
      <c r="P25">
        <f>P2/P$22</f>
        <v>0.8255855040633614</v>
      </c>
      <c r="Q25">
        <f>Q2/Q$22</f>
        <v>1.3898678478391016</v>
      </c>
      <c r="R25">
        <f t="shared" ref="R25:V25" si="10">R2/R$22</f>
        <v>0.75673247749246297</v>
      </c>
      <c r="S25">
        <f t="shared" si="10"/>
        <v>0.53212839424933245</v>
      </c>
      <c r="T25">
        <f t="shared" si="10"/>
        <v>1.0794846170577659</v>
      </c>
      <c r="U25">
        <f t="shared" si="10"/>
        <v>0.62615374517228317</v>
      </c>
      <c r="V25">
        <f t="shared" si="10"/>
        <v>1.2116585609830715</v>
      </c>
      <c r="W25">
        <f>W2/W$22</f>
        <v>0.38253725083399737</v>
      </c>
      <c r="X25">
        <f t="shared" ref="X25:Z40" si="11">X2/X$22</f>
        <v>0.99051982790035087</v>
      </c>
      <c r="Y25">
        <f t="shared" si="11"/>
        <v>1.3416313696067952</v>
      </c>
      <c r="Z25">
        <f t="shared" si="11"/>
        <v>1.2479576384298481</v>
      </c>
      <c r="AB25">
        <f>AVERAGE(P25:Z25)</f>
        <v>0.94402338487530646</v>
      </c>
      <c r="AC25">
        <f>_xlfn.STDEV.S(P25:Z25)/SQRT(COUNT(P25:Z25))</f>
        <v>0.10341691275247968</v>
      </c>
      <c r="AF25">
        <v>1</v>
      </c>
      <c r="AG25">
        <f>AG2/AG$22</f>
        <v>0.85550919052949914</v>
      </c>
      <c r="AH25">
        <f>AH2/AH$22</f>
        <v>0.92520444112967959</v>
      </c>
      <c r="AI25">
        <f t="shared" ref="AI25:AM25" si="12">AI2/AI$22</f>
        <v>1.1249906917553409</v>
      </c>
      <c r="AJ25">
        <f t="shared" si="12"/>
        <v>0.46939526405095089</v>
      </c>
      <c r="AK25">
        <f t="shared" si="12"/>
        <v>1.8620862711041264</v>
      </c>
      <c r="AL25">
        <f t="shared" si="12"/>
        <v>1.6379114082456725</v>
      </c>
      <c r="AM25">
        <f t="shared" si="12"/>
        <v>0.80006024393645458</v>
      </c>
      <c r="AN25">
        <f>AN2/AN$22</f>
        <v>1.6646291703744938</v>
      </c>
      <c r="AO25">
        <f t="shared" ref="AO25:AP25" si="13">AO2/AO$22</f>
        <v>1.2465998099309656</v>
      </c>
      <c r="AP25">
        <f t="shared" si="13"/>
        <v>1.7263409326913468</v>
      </c>
      <c r="AR25">
        <f>AVERAGE(AG25:AP25)</f>
        <v>1.2312727423748531</v>
      </c>
      <c r="AS25">
        <f>_xlfn.STDEV.S(AG25:AP25)/SQRT(COUNT(AG25:AP25))</f>
        <v>0.14940546529323445</v>
      </c>
    </row>
    <row r="26" spans="1:45" x14ac:dyDescent="0.25">
      <c r="A26">
        <v>2</v>
      </c>
      <c r="B26">
        <f>B3/B$22</f>
        <v>0.24975021950411511</v>
      </c>
      <c r="C26">
        <f t="shared" ref="C26:I26" si="14">C3/C$22</f>
        <v>1.2262235555591672</v>
      </c>
      <c r="D26">
        <f t="shared" si="14"/>
        <v>0.29065744631443746</v>
      </c>
      <c r="E26">
        <f t="shared" si="14"/>
        <v>0.60062519086088062</v>
      </c>
      <c r="F26">
        <f t="shared" si="14"/>
        <v>1.0160540179853748</v>
      </c>
      <c r="G26">
        <f t="shared" si="14"/>
        <v>0.54953506263500951</v>
      </c>
      <c r="H26">
        <f t="shared" si="14"/>
        <v>1</v>
      </c>
      <c r="I26">
        <f t="shared" si="14"/>
        <v>0.98882081813292333</v>
      </c>
      <c r="K26">
        <f t="shared" ref="K26:K44" si="15">AVERAGE(B26:I26)</f>
        <v>0.74020828887398848</v>
      </c>
      <c r="L26">
        <f t="shared" ref="L26:L44" si="16">_xlfn.STDEV.S(B26:I26)/SQRT(COUNT(B26:I26))</f>
        <v>0.12956564985873453</v>
      </c>
      <c r="O26">
        <v>2</v>
      </c>
      <c r="P26">
        <f>P3/P$22</f>
        <v>1.1744144959366385</v>
      </c>
      <c r="Q26">
        <f t="shared" ref="Q26:W26" si="17">Q3/Q$22</f>
        <v>0.61013215216089856</v>
      </c>
      <c r="R26">
        <f t="shared" si="17"/>
        <v>1.2432675225075371</v>
      </c>
      <c r="S26">
        <f t="shared" si="17"/>
        <v>1.4678716057506676</v>
      </c>
      <c r="T26">
        <f t="shared" si="17"/>
        <v>0.92051538294223434</v>
      </c>
      <c r="U26">
        <f t="shared" si="17"/>
        <v>1.3738462548277168</v>
      </c>
      <c r="V26">
        <f t="shared" si="17"/>
        <v>0.78834143901692855</v>
      </c>
      <c r="W26">
        <f t="shared" si="17"/>
        <v>1.6174627491660027</v>
      </c>
      <c r="X26">
        <f t="shared" si="11"/>
        <v>1.0094801720996494</v>
      </c>
      <c r="Y26">
        <f t="shared" si="11"/>
        <v>0.65836863039320492</v>
      </c>
      <c r="Z26">
        <f t="shared" si="11"/>
        <v>0.75204236157015192</v>
      </c>
      <c r="AB26">
        <f t="shared" ref="AB26:AB44" si="18">AVERAGE(P26:Z26)</f>
        <v>1.0559766151246939</v>
      </c>
      <c r="AC26">
        <f t="shared" ref="AC26:AC44" si="19">_xlfn.STDEV.S(P26:Z26)/SQRT(COUNT(P26:Z26))</f>
        <v>0.10341691275247959</v>
      </c>
      <c r="AF26">
        <v>2</v>
      </c>
      <c r="AG26">
        <f>AG3/AG$22</f>
        <v>1.1444908094705011</v>
      </c>
      <c r="AH26">
        <f t="shared" ref="AH26:AP26" si="20">AH3/AH$22</f>
        <v>1.0747955588703204</v>
      </c>
      <c r="AI26">
        <f t="shared" si="20"/>
        <v>0.87500930824465895</v>
      </c>
      <c r="AJ26">
        <f t="shared" si="20"/>
        <v>1.5306047359490491</v>
      </c>
      <c r="AK26">
        <f t="shared" si="20"/>
        <v>0.13791372889587358</v>
      </c>
      <c r="AL26">
        <f t="shared" si="20"/>
        <v>0.36208859175432762</v>
      </c>
      <c r="AM26">
        <f t="shared" si="20"/>
        <v>1.1999397560635454</v>
      </c>
      <c r="AN26">
        <f t="shared" si="20"/>
        <v>0.33537082962550624</v>
      </c>
      <c r="AO26">
        <f t="shared" si="20"/>
        <v>0.75340019006903414</v>
      </c>
      <c r="AP26">
        <f t="shared" si="20"/>
        <v>0.27365906730865314</v>
      </c>
      <c r="AR26">
        <f>AVERAGE(AG26:AP26)</f>
        <v>0.76872725762514693</v>
      </c>
      <c r="AS26">
        <f t="shared" ref="AS26:AS44" si="21">_xlfn.STDEV.S(AG26:AP26)/SQRT(COUNT(AG26:AP26))</f>
        <v>0.14940546529323437</v>
      </c>
    </row>
    <row r="27" spans="1:45" x14ac:dyDescent="0.25">
      <c r="A27">
        <v>3</v>
      </c>
      <c r="B27">
        <f t="shared" ref="B27:I42" si="22">B4/B$22</f>
        <v>0.87188117247669272</v>
      </c>
      <c r="C27">
        <f t="shared" si="22"/>
        <v>1.9353647794805562</v>
      </c>
      <c r="D27">
        <f t="shared" si="22"/>
        <v>0.12595156877337407</v>
      </c>
      <c r="E27">
        <f t="shared" si="22"/>
        <v>0.40828623828584026</v>
      </c>
      <c r="F27">
        <f t="shared" si="22"/>
        <v>0.45460656823291562</v>
      </c>
      <c r="G27">
        <f t="shared" si="22"/>
        <v>1.6526493826721014</v>
      </c>
      <c r="H27">
        <f t="shared" si="22"/>
        <v>0.57735484909539203</v>
      </c>
      <c r="I27">
        <f t="shared" si="22"/>
        <v>0.58636861936768192</v>
      </c>
      <c r="K27">
        <f t="shared" si="15"/>
        <v>0.82655789729806917</v>
      </c>
      <c r="L27">
        <f t="shared" si="16"/>
        <v>0.22511406995029751</v>
      </c>
      <c r="O27">
        <v>3</v>
      </c>
      <c r="P27">
        <f t="shared" ref="P27:W36" si="23">P4/P$22</f>
        <v>0.21874362103678821</v>
      </c>
      <c r="Q27">
        <f t="shared" si="23"/>
        <v>1.0154184452591519</v>
      </c>
      <c r="R27">
        <f t="shared" si="23"/>
        <v>0.88420112746945367</v>
      </c>
      <c r="S27">
        <f t="shared" si="23"/>
        <v>1.2018621098156748</v>
      </c>
      <c r="T27">
        <f t="shared" si="23"/>
        <v>0.71912781089911726</v>
      </c>
      <c r="U27">
        <f t="shared" si="23"/>
        <v>0.44269229870570076</v>
      </c>
      <c r="V27">
        <f t="shared" si="23"/>
        <v>1.4732824029138454</v>
      </c>
      <c r="W27">
        <f t="shared" si="23"/>
        <v>0.76350814215826934</v>
      </c>
      <c r="X27">
        <f t="shared" si="11"/>
        <v>0.91099921896093539</v>
      </c>
      <c r="Y27">
        <f t="shared" si="11"/>
        <v>0.65519065652774977</v>
      </c>
      <c r="Z27">
        <f t="shared" si="11"/>
        <v>0.61233643021083284</v>
      </c>
      <c r="AB27">
        <f t="shared" si="18"/>
        <v>0.8088511149052291</v>
      </c>
      <c r="AC27">
        <f t="shared" si="19"/>
        <v>0.10485242648422974</v>
      </c>
      <c r="AF27">
        <v>3</v>
      </c>
      <c r="AG27">
        <f t="shared" ref="AG27:AP36" si="24">AG4/AG$22</f>
        <v>1.4730816125501587</v>
      </c>
      <c r="AH27">
        <f t="shared" si="24"/>
        <v>0.5122710998242842</v>
      </c>
      <c r="AI27">
        <f t="shared" si="24"/>
        <v>1.185952549272633</v>
      </c>
      <c r="AJ27">
        <f t="shared" si="24"/>
        <v>0.42141708614441664</v>
      </c>
      <c r="AK27">
        <f t="shared" si="24"/>
        <v>1.6832542462547895</v>
      </c>
      <c r="AL27">
        <f t="shared" si="24"/>
        <v>0.5573212974553956</v>
      </c>
      <c r="AM27">
        <f t="shared" si="24"/>
        <v>2.6308779987126645</v>
      </c>
      <c r="AN27">
        <f t="shared" si="24"/>
        <v>1.1130866955440473</v>
      </c>
      <c r="AO27">
        <f t="shared" si="24"/>
        <v>1.3379521769766907</v>
      </c>
      <c r="AP27">
        <f t="shared" si="24"/>
        <v>1.1618156090493343</v>
      </c>
      <c r="AR27">
        <f t="shared" ref="AR27:AR44" si="25">AVERAGE(AG27:AP27)</f>
        <v>1.2077030371784416</v>
      </c>
      <c r="AS27">
        <f>_xlfn.STDEV.S(AG27:AP27)/SQRT(COUNT(AG27:AP27))</f>
        <v>0.20750810227329947</v>
      </c>
    </row>
    <row r="28" spans="1:45" x14ac:dyDescent="0.25">
      <c r="A28">
        <v>4</v>
      </c>
      <c r="B28">
        <f t="shared" si="22"/>
        <v>0.54083747381692771</v>
      </c>
      <c r="C28">
        <f t="shared" si="22"/>
        <v>2.1292709643773109</v>
      </c>
      <c r="D28">
        <f t="shared" si="22"/>
        <v>0.75570939788494573</v>
      </c>
      <c r="E28">
        <f t="shared" si="22"/>
        <v>0.2328435159902898</v>
      </c>
      <c r="F28">
        <f t="shared" si="22"/>
        <v>0.26904752374543683</v>
      </c>
      <c r="G28">
        <f t="shared" si="22"/>
        <v>3.5131403791608622</v>
      </c>
      <c r="H28">
        <f t="shared" si="22"/>
        <v>0.24887575948913798</v>
      </c>
      <c r="I28">
        <f t="shared" si="22"/>
        <v>0.29065994787814725</v>
      </c>
      <c r="K28">
        <f t="shared" si="15"/>
        <v>0.99754812029288242</v>
      </c>
      <c r="L28">
        <f t="shared" si="16"/>
        <v>0.42366932510808608</v>
      </c>
      <c r="O28">
        <v>4</v>
      </c>
      <c r="P28">
        <f t="shared" si="23"/>
        <v>0.66581218057012148</v>
      </c>
      <c r="Q28">
        <f t="shared" si="23"/>
        <v>0.77533041291997817</v>
      </c>
      <c r="R28">
        <f t="shared" si="23"/>
        <v>0.35637341579869553</v>
      </c>
      <c r="S28">
        <f t="shared" si="23"/>
        <v>1.6854633275307156</v>
      </c>
      <c r="T28">
        <f t="shared" si="23"/>
        <v>0.51139730873581568</v>
      </c>
      <c r="U28">
        <f t="shared" si="23"/>
        <v>0.88000007866859908</v>
      </c>
      <c r="V28">
        <f t="shared" si="23"/>
        <v>4.0569068040832601</v>
      </c>
      <c r="W28">
        <f t="shared" si="23"/>
        <v>0.33790142454835054</v>
      </c>
      <c r="X28">
        <f t="shared" si="11"/>
        <v>0.53477802339746239</v>
      </c>
      <c r="Y28">
        <f t="shared" si="11"/>
        <v>0.50423722653800973</v>
      </c>
      <c r="Z28">
        <f t="shared" si="11"/>
        <v>1.0747549194116535</v>
      </c>
      <c r="AB28">
        <f t="shared" si="18"/>
        <v>1.0348141020184238</v>
      </c>
      <c r="AC28">
        <f t="shared" si="19"/>
        <v>0.32385360964959581</v>
      </c>
      <c r="AF28">
        <v>4</v>
      </c>
      <c r="AG28">
        <f t="shared" si="24"/>
        <v>1.7938630925595496</v>
      </c>
      <c r="AH28">
        <f t="shared" si="24"/>
        <v>2.2329554855047555</v>
      </c>
      <c r="AI28">
        <f t="shared" si="24"/>
        <v>1.0971375209303165</v>
      </c>
      <c r="AJ28">
        <f t="shared" si="24"/>
        <v>1.0874242878891243</v>
      </c>
      <c r="AK28">
        <f t="shared" si="24"/>
        <v>1.1603953401964935</v>
      </c>
      <c r="AL28">
        <f t="shared" si="24"/>
        <v>0.43624673932396441</v>
      </c>
      <c r="AM28">
        <f t="shared" si="24"/>
        <v>2.8069955027106204</v>
      </c>
      <c r="AN28">
        <f t="shared" si="24"/>
        <v>0.1969991036775835</v>
      </c>
      <c r="AO28">
        <f t="shared" si="24"/>
        <v>2.0379786998846048</v>
      </c>
      <c r="AP28">
        <f t="shared" si="24"/>
        <v>0.39264127454338227</v>
      </c>
      <c r="AR28">
        <f t="shared" si="25"/>
        <v>1.3242637047220396</v>
      </c>
      <c r="AS28">
        <f t="shared" si="21"/>
        <v>0.2751944571922898</v>
      </c>
    </row>
    <row r="29" spans="1:45" x14ac:dyDescent="0.25">
      <c r="A29">
        <v>5</v>
      </c>
      <c r="B29">
        <f t="shared" si="22"/>
        <v>0.25884657800948652</v>
      </c>
      <c r="C29">
        <f t="shared" si="22"/>
        <v>0.4044321027441975</v>
      </c>
      <c r="D29">
        <f t="shared" si="22"/>
        <v>1.8512111216377189</v>
      </c>
      <c r="E29">
        <f t="shared" si="22"/>
        <v>0.87767672071567127</v>
      </c>
      <c r="F29">
        <f t="shared" si="22"/>
        <v>1.0160540179853748</v>
      </c>
      <c r="G29">
        <f t="shared" si="22"/>
        <v>2.0570146661367872</v>
      </c>
      <c r="H29">
        <f t="shared" si="22"/>
        <v>0.872874332730602</v>
      </c>
      <c r="I29">
        <f t="shared" si="22"/>
        <v>0.16336098766500806</v>
      </c>
      <c r="K29">
        <f t="shared" si="15"/>
        <v>0.93768381595310579</v>
      </c>
      <c r="L29">
        <f t="shared" si="16"/>
        <v>0.24806860828179489</v>
      </c>
      <c r="O29">
        <v>5</v>
      </c>
      <c r="P29">
        <f t="shared" si="23"/>
        <v>0.46811968612195642</v>
      </c>
      <c r="Q29">
        <f t="shared" si="23"/>
        <v>4.0726871969695031</v>
      </c>
      <c r="R29">
        <f t="shared" si="23"/>
        <v>1.0888689693617928</v>
      </c>
      <c r="S29">
        <f t="shared" si="23"/>
        <v>1.1989786937471913</v>
      </c>
      <c r="T29">
        <f t="shared" si="23"/>
        <v>2.0618425849232818</v>
      </c>
      <c r="U29">
        <f t="shared" si="23"/>
        <v>0.88923075283870612</v>
      </c>
      <c r="V29">
        <f t="shared" si="23"/>
        <v>4.2012485357047273</v>
      </c>
      <c r="W29">
        <f t="shared" si="23"/>
        <v>0.30266253000125359</v>
      </c>
      <c r="X29">
        <f t="shared" si="11"/>
        <v>0.59156381667560631</v>
      </c>
      <c r="Y29">
        <f t="shared" si="11"/>
        <v>0.89777534809902737</v>
      </c>
      <c r="Z29">
        <f t="shared" si="11"/>
        <v>0.87867651008244341</v>
      </c>
      <c r="AB29">
        <f t="shared" si="18"/>
        <v>1.5137867840477717</v>
      </c>
      <c r="AC29">
        <f t="shared" si="19"/>
        <v>0.41488321093913355</v>
      </c>
      <c r="AF29">
        <v>5</v>
      </c>
      <c r="AG29">
        <f t="shared" si="24"/>
        <v>1.0605297486944845</v>
      </c>
      <c r="AH29">
        <f t="shared" si="24"/>
        <v>0.54499417466605271</v>
      </c>
      <c r="AI29">
        <f t="shared" si="24"/>
        <v>0.67784964797248792</v>
      </c>
      <c r="AJ29">
        <f t="shared" si="24"/>
        <v>0.42586865253325096</v>
      </c>
      <c r="AK29">
        <f t="shared" si="24"/>
        <v>1.4672904465027377</v>
      </c>
      <c r="AL29">
        <f t="shared" si="24"/>
        <v>0.88989791646221006</v>
      </c>
      <c r="AM29">
        <f t="shared" si="24"/>
        <v>0.56001191637659453</v>
      </c>
      <c r="AN29">
        <f t="shared" si="24"/>
        <v>4.2234934319472783</v>
      </c>
      <c r="AO29">
        <f t="shared" si="24"/>
        <v>2.3171676774974346</v>
      </c>
      <c r="AP29">
        <f t="shared" si="24"/>
        <v>0.55756898065328853</v>
      </c>
      <c r="AR29">
        <f t="shared" si="25"/>
        <v>1.2724672593305821</v>
      </c>
      <c r="AS29">
        <f t="shared" si="21"/>
        <v>0.37486850847557468</v>
      </c>
    </row>
    <row r="30" spans="1:45" x14ac:dyDescent="0.25">
      <c r="A30">
        <v>6</v>
      </c>
      <c r="B30">
        <f t="shared" si="22"/>
        <v>1.0867416287007325</v>
      </c>
      <c r="C30">
        <f t="shared" si="22"/>
        <v>1.5761770554607604</v>
      </c>
      <c r="D30">
        <f t="shared" si="22"/>
        <v>1.8318338582777505</v>
      </c>
      <c r="E30">
        <f t="shared" si="22"/>
        <v>0.6920495523854473</v>
      </c>
      <c r="F30">
        <f t="shared" si="22"/>
        <v>0.28061145970242019</v>
      </c>
      <c r="G30">
        <f t="shared" si="22"/>
        <v>0.84553176422256238</v>
      </c>
      <c r="H30">
        <f t="shared" si="22"/>
        <v>0.624721696275088</v>
      </c>
      <c r="I30">
        <f t="shared" si="22"/>
        <v>0.67183547111448105</v>
      </c>
      <c r="K30">
        <f t="shared" si="15"/>
        <v>0.95118781076740555</v>
      </c>
      <c r="L30">
        <f t="shared" si="16"/>
        <v>0.1840579386581013</v>
      </c>
      <c r="O30">
        <v>6</v>
      </c>
      <c r="P30">
        <f t="shared" si="23"/>
        <v>0.2342621462423351</v>
      </c>
      <c r="Q30">
        <f t="shared" si="23"/>
        <v>0.59911894870903426</v>
      </c>
      <c r="R30">
        <f t="shared" si="23"/>
        <v>0.83662480632633518</v>
      </c>
      <c r="S30">
        <f t="shared" si="23"/>
        <v>1.6854633275307156</v>
      </c>
      <c r="T30">
        <f t="shared" si="23"/>
        <v>0.29613474325429384</v>
      </c>
      <c r="U30">
        <f t="shared" si="23"/>
        <v>1.5126923318759564</v>
      </c>
      <c r="V30">
        <f t="shared" si="23"/>
        <v>1.3213045839875432</v>
      </c>
      <c r="W30">
        <f t="shared" si="23"/>
        <v>1.0007831361904962</v>
      </c>
      <c r="X30">
        <f t="shared" si="11"/>
        <v>0.34797343474498099</v>
      </c>
      <c r="Y30">
        <f t="shared" si="11"/>
        <v>0.93220327886194898</v>
      </c>
      <c r="Z30">
        <f t="shared" si="11"/>
        <v>1.0788396728462608</v>
      </c>
      <c r="AB30">
        <f t="shared" si="18"/>
        <v>0.89503640096090009</v>
      </c>
      <c r="AC30">
        <f t="shared" si="19"/>
        <v>0.14832054611319856</v>
      </c>
      <c r="AF30">
        <v>6</v>
      </c>
      <c r="AG30">
        <f t="shared" si="24"/>
        <v>1.132496531661709</v>
      </c>
      <c r="AH30">
        <f t="shared" si="24"/>
        <v>0.70354500508618067</v>
      </c>
      <c r="AI30">
        <f t="shared" si="24"/>
        <v>1.185952549272633</v>
      </c>
      <c r="AJ30">
        <f t="shared" si="24"/>
        <v>0.4345245571776134</v>
      </c>
      <c r="AK30">
        <f t="shared" si="24"/>
        <v>1.1780760876466168</v>
      </c>
      <c r="AL30">
        <f t="shared" si="24"/>
        <v>0.48013628802333186</v>
      </c>
      <c r="AM30">
        <f t="shared" si="24"/>
        <v>1.2071773370117569</v>
      </c>
      <c r="AN30">
        <f t="shared" si="24"/>
        <v>2.780215159755282</v>
      </c>
      <c r="AO30">
        <f t="shared" si="24"/>
        <v>0.80780098511537624</v>
      </c>
      <c r="AP30">
        <f t="shared" si="24"/>
        <v>0.89913963127894381</v>
      </c>
      <c r="AR30">
        <f t="shared" si="25"/>
        <v>1.0809064132029444</v>
      </c>
      <c r="AS30">
        <f t="shared" si="21"/>
        <v>0.2096424033727407</v>
      </c>
    </row>
    <row r="31" spans="1:45" x14ac:dyDescent="0.25">
      <c r="A31">
        <v>7</v>
      </c>
      <c r="B31">
        <f t="shared" si="22"/>
        <v>0.24238089340610638</v>
      </c>
      <c r="C31">
        <f t="shared" si="22"/>
        <v>2.8060922423916934</v>
      </c>
      <c r="D31">
        <f t="shared" si="22"/>
        <v>0.38685125615909566</v>
      </c>
      <c r="E31">
        <f t="shared" si="22"/>
        <v>3.5181954005063334</v>
      </c>
      <c r="F31">
        <f t="shared" si="22"/>
        <v>0.22472981297319924</v>
      </c>
      <c r="G31">
        <f t="shared" si="22"/>
        <v>1.9720991445642246</v>
      </c>
      <c r="H31">
        <f t="shared" si="22"/>
        <v>0.33696553498161197</v>
      </c>
      <c r="I31">
        <f t="shared" si="22"/>
        <v>0.78723407326216666</v>
      </c>
      <c r="K31">
        <f t="shared" si="15"/>
        <v>1.2843185447805539</v>
      </c>
      <c r="L31">
        <f t="shared" si="16"/>
        <v>0.46170150622834683</v>
      </c>
      <c r="O31">
        <v>7</v>
      </c>
      <c r="P31">
        <f t="shared" si="23"/>
        <v>0.79616743386899547</v>
      </c>
      <c r="Q31">
        <f t="shared" si="23"/>
        <v>0.7004405064495286</v>
      </c>
      <c r="R31">
        <f t="shared" si="23"/>
        <v>0.93177735560392483</v>
      </c>
      <c r="S31">
        <f t="shared" si="23"/>
        <v>0.77363177445768705</v>
      </c>
      <c r="T31">
        <f t="shared" si="23"/>
        <v>0.59385511918178679</v>
      </c>
      <c r="U31">
        <f t="shared" si="23"/>
        <v>1.4507687238603264</v>
      </c>
      <c r="V31">
        <f t="shared" si="23"/>
        <v>0.90076340397884547</v>
      </c>
      <c r="W31">
        <f t="shared" si="23"/>
        <v>1.0086140401840424</v>
      </c>
      <c r="X31">
        <f t="shared" si="11"/>
        <v>0.44597142705371856</v>
      </c>
      <c r="Y31">
        <f t="shared" si="11"/>
        <v>4.9602782126834208</v>
      </c>
      <c r="Z31">
        <f t="shared" si="11"/>
        <v>0.73120893609718518</v>
      </c>
      <c r="AB31">
        <f t="shared" si="18"/>
        <v>1.2084979030381329</v>
      </c>
      <c r="AC31">
        <f t="shared" si="19"/>
        <v>0.38316935971263061</v>
      </c>
      <c r="AF31">
        <v>7</v>
      </c>
      <c r="AG31">
        <f t="shared" si="24"/>
        <v>1.5372380829474026</v>
      </c>
      <c r="AH31">
        <f t="shared" si="24"/>
        <v>0.34398127001841267</v>
      </c>
      <c r="AI31">
        <f t="shared" si="24"/>
        <v>0.8318636875304809</v>
      </c>
      <c r="AJ31">
        <f t="shared" si="24"/>
        <v>0.80351186217353143</v>
      </c>
      <c r="AK31">
        <f t="shared" si="24"/>
        <v>0.66254151036634945</v>
      </c>
      <c r="AL31">
        <f t="shared" si="24"/>
        <v>0.12220963377570729</v>
      </c>
      <c r="AM31">
        <f t="shared" si="24"/>
        <v>0.26718932253027872</v>
      </c>
      <c r="AN31">
        <f t="shared" si="24"/>
        <v>1.1933868120129798</v>
      </c>
      <c r="AO31">
        <f t="shared" si="24"/>
        <v>4.3885060108850471</v>
      </c>
      <c r="AP31">
        <f t="shared" si="24"/>
        <v>0.61138562252818385</v>
      </c>
      <c r="AR31">
        <f t="shared" si="25"/>
        <v>1.0761813814768375</v>
      </c>
      <c r="AS31">
        <f t="shared" si="21"/>
        <v>0.39185633618023691</v>
      </c>
    </row>
    <row r="32" spans="1:45" x14ac:dyDescent="0.25">
      <c r="A32">
        <v>8</v>
      </c>
      <c r="B32">
        <f t="shared" si="22"/>
        <v>1.5508941675633054</v>
      </c>
      <c r="C32">
        <f t="shared" si="22"/>
        <v>0.8264080523628361</v>
      </c>
      <c r="D32">
        <f t="shared" si="22"/>
        <v>2.9280281861681385</v>
      </c>
      <c r="E32">
        <f t="shared" si="22"/>
        <v>2.6788605671153731</v>
      </c>
      <c r="F32">
        <f t="shared" si="22"/>
        <v>0.30487594100327114</v>
      </c>
      <c r="G32">
        <f t="shared" si="22"/>
        <v>3.7852783041783189</v>
      </c>
      <c r="H32">
        <f t="shared" si="22"/>
        <v>0.17920635061228102</v>
      </c>
      <c r="I32">
        <f t="shared" si="22"/>
        <v>1.7107820693743401</v>
      </c>
      <c r="K32">
        <f t="shared" si="15"/>
        <v>1.7455417047972333</v>
      </c>
      <c r="L32">
        <f t="shared" si="16"/>
        <v>0.45986625819788196</v>
      </c>
      <c r="O32">
        <v>8</v>
      </c>
      <c r="P32">
        <f t="shared" si="23"/>
        <v>1.1208426887620333</v>
      </c>
      <c r="Q32">
        <f t="shared" si="23"/>
        <v>0.80616736980293657</v>
      </c>
      <c r="R32">
        <f t="shared" si="23"/>
        <v>1.4542190894210982</v>
      </c>
      <c r="S32">
        <f t="shared" si="23"/>
        <v>1.4027826910491619</v>
      </c>
      <c r="T32">
        <f t="shared" si="23"/>
        <v>0.48602568440106342</v>
      </c>
      <c r="U32">
        <f t="shared" si="23"/>
        <v>4.1530788522533522</v>
      </c>
      <c r="V32">
        <f t="shared" si="23"/>
        <v>1.787647193934766</v>
      </c>
      <c r="W32">
        <f t="shared" si="23"/>
        <v>1.3660925882716921</v>
      </c>
      <c r="X32">
        <f t="shared" si="11"/>
        <v>0.1860307404540037</v>
      </c>
      <c r="Y32">
        <f t="shared" si="11"/>
        <v>0.9782839998579258</v>
      </c>
      <c r="Z32">
        <f t="shared" si="11"/>
        <v>1.0110291498038344</v>
      </c>
      <c r="AB32">
        <f t="shared" si="18"/>
        <v>1.3411090952738063</v>
      </c>
      <c r="AC32">
        <f t="shared" si="19"/>
        <v>0.31282350921468538</v>
      </c>
      <c r="AF32">
        <v>8</v>
      </c>
      <c r="AG32">
        <f t="shared" si="24"/>
        <v>3.1933029494139782</v>
      </c>
      <c r="AH32">
        <f t="shared" si="24"/>
        <v>0.57421121924056151</v>
      </c>
      <c r="AI32">
        <f t="shared" si="24"/>
        <v>0.65592537562019004</v>
      </c>
      <c r="AJ32">
        <f t="shared" si="24"/>
        <v>0.81933988188030682</v>
      </c>
      <c r="AK32">
        <f t="shared" si="24"/>
        <v>1.0939635074934584</v>
      </c>
      <c r="AL32">
        <f t="shared" si="24"/>
        <v>0.15209990997441922</v>
      </c>
      <c r="AM32">
        <f t="shared" si="24"/>
        <v>0.21320863189258862</v>
      </c>
      <c r="AN32">
        <f t="shared" si="24"/>
        <v>1.7074189986807149</v>
      </c>
      <c r="AO32">
        <f t="shared" si="24"/>
        <v>0.51886070125391903</v>
      </c>
      <c r="AP32">
        <f t="shared" si="24"/>
        <v>1.629690366172067</v>
      </c>
      <c r="AR32">
        <f t="shared" si="25"/>
        <v>1.0558021541622202</v>
      </c>
      <c r="AS32">
        <f t="shared" si="21"/>
        <v>0.29034484319196013</v>
      </c>
    </row>
    <row r="33" spans="1:45" x14ac:dyDescent="0.25">
      <c r="A33">
        <v>9</v>
      </c>
      <c r="B33">
        <f t="shared" si="22"/>
        <v>6.5287389286290076E-2</v>
      </c>
      <c r="C33">
        <f t="shared" si="22"/>
        <v>2.6195752299721189</v>
      </c>
      <c r="D33">
        <f>D10/D$22</f>
        <v>0.1238754439700547</v>
      </c>
      <c r="E33">
        <f t="shared" si="22"/>
        <v>0.25969225269607493</v>
      </c>
      <c r="F33">
        <f t="shared" si="22"/>
        <v>0.49224013102589459</v>
      </c>
      <c r="G33">
        <f t="shared" si="22"/>
        <v>2.498987293018494</v>
      </c>
      <c r="H33">
        <f t="shared" si="22"/>
        <v>0.44669987268896599</v>
      </c>
      <c r="I33">
        <f t="shared" si="22"/>
        <v>1.4370718223741934</v>
      </c>
      <c r="K33">
        <f t="shared" si="15"/>
        <v>0.99292867937901075</v>
      </c>
      <c r="L33">
        <f t="shared" si="16"/>
        <v>0.37354281543486184</v>
      </c>
      <c r="O33">
        <v>9</v>
      </c>
      <c r="P33">
        <f t="shared" si="23"/>
        <v>8.7578430281827671E-2</v>
      </c>
      <c r="Q33">
        <f t="shared" si="23"/>
        <v>0.51321584754227667</v>
      </c>
      <c r="R33">
        <f>R10/R$22</f>
        <v>2.6355469414225619</v>
      </c>
      <c r="S33">
        <f t="shared" si="23"/>
        <v>1.6854633275307156</v>
      </c>
      <c r="T33">
        <f t="shared" si="23"/>
        <v>0.83726454934507921</v>
      </c>
      <c r="U33">
        <f t="shared" si="23"/>
        <v>2.4715398938806685</v>
      </c>
      <c r="V33">
        <f t="shared" si="23"/>
        <v>0.38029149992016531</v>
      </c>
      <c r="W33">
        <f t="shared" si="23"/>
        <v>1.873923467527582</v>
      </c>
      <c r="X33">
        <f t="shared" si="11"/>
        <v>0.6893679716708776</v>
      </c>
      <c r="Y33">
        <f t="shared" si="11"/>
        <v>0.85646184761229505</v>
      </c>
      <c r="Z33">
        <f t="shared" si="11"/>
        <v>1.0829247988181736</v>
      </c>
      <c r="AB33">
        <f t="shared" si="18"/>
        <v>1.1921435068683837</v>
      </c>
      <c r="AC33">
        <f t="shared" si="19"/>
        <v>0.25711512494372929</v>
      </c>
      <c r="AF33">
        <v>9</v>
      </c>
      <c r="AG33">
        <f t="shared" si="24"/>
        <v>1.3380751802564235</v>
      </c>
      <c r="AH33">
        <f t="shared" si="24"/>
        <v>0.76665369032692343</v>
      </c>
      <c r="AI33">
        <f>AI10/AI$22</f>
        <v>0.33088860657710711</v>
      </c>
      <c r="AJ33">
        <f t="shared" si="24"/>
        <v>0.70532964014921717</v>
      </c>
      <c r="AK33">
        <f t="shared" si="24"/>
        <v>1.6494067338372342</v>
      </c>
      <c r="AL33">
        <f t="shared" si="24"/>
        <v>1.2750668043125171</v>
      </c>
      <c r="AM33">
        <f t="shared" si="24"/>
        <v>2.2858870055601046</v>
      </c>
      <c r="AN33">
        <f t="shared" si="24"/>
        <v>0.50263943974001679</v>
      </c>
      <c r="AO33">
        <f t="shared" si="24"/>
        <v>2.3130616361586496</v>
      </c>
      <c r="AP33">
        <f t="shared" si="24"/>
        <v>2.7824186646725626</v>
      </c>
      <c r="AR33">
        <f t="shared" si="25"/>
        <v>1.3949427401590757</v>
      </c>
      <c r="AS33">
        <f t="shared" si="21"/>
        <v>0.267558908420512</v>
      </c>
    </row>
    <row r="34" spans="1:45" x14ac:dyDescent="0.25">
      <c r="A34">
        <v>10</v>
      </c>
      <c r="B34">
        <f t="shared" si="22"/>
        <v>0.75673543057146075</v>
      </c>
      <c r="C34">
        <f t="shared" si="22"/>
        <v>1.6528163686109583</v>
      </c>
      <c r="D34">
        <f t="shared" si="22"/>
        <v>0.22214535127948137</v>
      </c>
      <c r="E34">
        <f t="shared" si="22"/>
        <v>1.0760335039308846</v>
      </c>
      <c r="F34">
        <f t="shared" si="22"/>
        <v>0.47860337426878147</v>
      </c>
      <c r="G34">
        <f t="shared" si="22"/>
        <v>1.7084505227311462</v>
      </c>
      <c r="H34">
        <f t="shared" si="22"/>
        <v>0.52077715079820797</v>
      </c>
      <c r="I34">
        <f t="shared" si="22"/>
        <v>0.28380815116314534</v>
      </c>
      <c r="K34">
        <f t="shared" si="15"/>
        <v>0.8374212316692583</v>
      </c>
      <c r="L34">
        <f t="shared" si="16"/>
        <v>0.20706593372150214</v>
      </c>
      <c r="O34">
        <v>10</v>
      </c>
      <c r="P34">
        <f t="shared" si="23"/>
        <v>0.92746844886300983</v>
      </c>
      <c r="Q34">
        <f t="shared" si="23"/>
        <v>2.1828194640217786</v>
      </c>
      <c r="R34">
        <f t="shared" si="23"/>
        <v>0.95421905968684517</v>
      </c>
      <c r="S34">
        <f t="shared" si="23"/>
        <v>0.34351601565067608</v>
      </c>
      <c r="T34">
        <f t="shared" si="23"/>
        <v>1.3110004871192777</v>
      </c>
      <c r="U34">
        <f t="shared" si="23"/>
        <v>0.83461526543296594</v>
      </c>
      <c r="V34">
        <f t="shared" si="23"/>
        <v>3.6044397017311116</v>
      </c>
      <c r="W34">
        <f t="shared" si="23"/>
        <v>1.079874939985159</v>
      </c>
      <c r="X34">
        <f t="shared" si="11"/>
        <v>0.54271020569164219</v>
      </c>
      <c r="Y34">
        <f t="shared" si="11"/>
        <v>1.4687496473942891</v>
      </c>
      <c r="Z34">
        <f t="shared" si="11"/>
        <v>0.54452604194534493</v>
      </c>
      <c r="AB34">
        <f t="shared" si="18"/>
        <v>1.2539944797747364</v>
      </c>
      <c r="AC34">
        <f t="shared" si="19"/>
        <v>0.28086879769499834</v>
      </c>
      <c r="AF34">
        <v>10</v>
      </c>
      <c r="AG34">
        <f t="shared" si="24"/>
        <v>1.0153415465765629</v>
      </c>
      <c r="AH34">
        <f t="shared" si="24"/>
        <v>0.71250478219274471</v>
      </c>
      <c r="AI34">
        <f t="shared" si="24"/>
        <v>0.84520529117405385</v>
      </c>
      <c r="AJ34">
        <f t="shared" si="24"/>
        <v>2.7070588841668135</v>
      </c>
      <c r="AK34">
        <f t="shared" si="24"/>
        <v>0.54584529364922274</v>
      </c>
      <c r="AL34">
        <f t="shared" si="24"/>
        <v>0.54559220259366414</v>
      </c>
      <c r="AM34">
        <f t="shared" si="24"/>
        <v>2.7861887688375648</v>
      </c>
      <c r="AN34">
        <f t="shared" si="24"/>
        <v>0.72436771911826892</v>
      </c>
      <c r="AO34">
        <f t="shared" si="24"/>
        <v>1.4436747668945566</v>
      </c>
      <c r="AP34">
        <f t="shared" si="24"/>
        <v>1.497345186615139</v>
      </c>
      <c r="AR34">
        <f t="shared" si="25"/>
        <v>1.2823124441818592</v>
      </c>
      <c r="AS34">
        <f t="shared" si="21"/>
        <v>0.2655661266691583</v>
      </c>
    </row>
    <row r="35" spans="1:45" x14ac:dyDescent="0.25">
      <c r="A35">
        <v>11</v>
      </c>
      <c r="B35">
        <f t="shared" si="22"/>
        <v>0.29983843369697821</v>
      </c>
      <c r="C35">
        <f t="shared" si="22"/>
        <v>0.39612185749489576</v>
      </c>
      <c r="D35">
        <f t="shared" si="22"/>
        <v>0.60069211303964254</v>
      </c>
      <c r="E35">
        <f t="shared" si="22"/>
        <v>3.5181954005063334</v>
      </c>
      <c r="F35">
        <f t="shared" si="22"/>
        <v>0.72532588343017301</v>
      </c>
      <c r="G35">
        <f t="shared" si="22"/>
        <v>1.3598873646677918</v>
      </c>
      <c r="H35">
        <f t="shared" si="22"/>
        <v>0.49985683496512001</v>
      </c>
      <c r="I35">
        <f t="shared" si="22"/>
        <v>0.19221060103516663</v>
      </c>
      <c r="K35">
        <f t="shared" si="15"/>
        <v>0.94901606110451275</v>
      </c>
      <c r="L35">
        <f t="shared" si="16"/>
        <v>0.38827656476162481</v>
      </c>
      <c r="O35">
        <v>11</v>
      </c>
      <c r="P35">
        <f t="shared" si="23"/>
        <v>0.19769245480853209</v>
      </c>
      <c r="Q35">
        <f t="shared" si="23"/>
        <v>0.92731277926325106</v>
      </c>
      <c r="R35">
        <f t="shared" si="23"/>
        <v>4.0942545551660565</v>
      </c>
      <c r="S35">
        <f t="shared" si="23"/>
        <v>0.90746770956518608</v>
      </c>
      <c r="T35">
        <f t="shared" si="23"/>
        <v>0.62596626135476374</v>
      </c>
      <c r="U35">
        <f t="shared" si="23"/>
        <v>0.5373077676161897</v>
      </c>
      <c r="V35">
        <f t="shared" si="23"/>
        <v>5.5010403477513989</v>
      </c>
      <c r="W35">
        <f t="shared" si="23"/>
        <v>0.5532497860142892</v>
      </c>
      <c r="X35">
        <f t="shared" si="11"/>
        <v>7.7875595565448472E-2</v>
      </c>
      <c r="Y35">
        <f t="shared" si="11"/>
        <v>0.92160998555008389</v>
      </c>
      <c r="Z35">
        <f t="shared" si="11"/>
        <v>0.83782677911963288</v>
      </c>
      <c r="AB35">
        <f t="shared" si="18"/>
        <v>1.3801458201613483</v>
      </c>
      <c r="AC35">
        <f t="shared" si="19"/>
        <v>0.5251668902371246</v>
      </c>
      <c r="AF35">
        <v>11</v>
      </c>
      <c r="AG35">
        <f t="shared" si="24"/>
        <v>1.765689524388546</v>
      </c>
      <c r="AH35">
        <f t="shared" si="24"/>
        <v>0.55161661093199388</v>
      </c>
      <c r="AI35">
        <f t="shared" si="24"/>
        <v>1.011313490600273</v>
      </c>
      <c r="AJ35">
        <f t="shared" si="24"/>
        <v>0.88215619652901123</v>
      </c>
      <c r="AK35">
        <f t="shared" si="24"/>
        <v>0.84794198833343615</v>
      </c>
      <c r="AL35">
        <f t="shared" si="24"/>
        <v>0.65153241728912248</v>
      </c>
      <c r="AM35">
        <f t="shared" si="24"/>
        <v>2.4357651176081045</v>
      </c>
      <c r="AN35">
        <f t="shared" si="24"/>
        <v>0.6760209140890604</v>
      </c>
      <c r="AO35">
        <f t="shared" si="24"/>
        <v>1.2727740842458104</v>
      </c>
      <c r="AP35">
        <f t="shared" si="24"/>
        <v>1.3045945997623294</v>
      </c>
      <c r="AR35">
        <f t="shared" si="25"/>
        <v>1.1399404943777687</v>
      </c>
      <c r="AS35">
        <f t="shared" si="21"/>
        <v>0.18510143273862836</v>
      </c>
    </row>
    <row r="36" spans="1:45" x14ac:dyDescent="0.25">
      <c r="A36">
        <v>12</v>
      </c>
      <c r="B36">
        <f>B13/B$22</f>
        <v>0.28648146345536019</v>
      </c>
      <c r="C36">
        <f t="shared" si="22"/>
        <v>2.2299169683315814</v>
      </c>
      <c r="D36">
        <f t="shared" si="22"/>
        <v>0.62975782592588825</v>
      </c>
      <c r="E36">
        <f t="shared" si="22"/>
        <v>1.7713233012276883</v>
      </c>
      <c r="F36">
        <f t="shared" si="22"/>
        <v>0.15487774874196031</v>
      </c>
      <c r="G36">
        <f t="shared" si="22"/>
        <v>3.0942198732313511</v>
      </c>
      <c r="H36">
        <f t="shared" si="22"/>
        <v>0.30597960385216999</v>
      </c>
      <c r="I36">
        <f t="shared" si="22"/>
        <v>0.4828705539957347</v>
      </c>
      <c r="K36">
        <f t="shared" si="15"/>
        <v>1.1194284173452169</v>
      </c>
      <c r="L36">
        <f t="shared" si="16"/>
        <v>0.3893399600080622</v>
      </c>
      <c r="O36">
        <v>12</v>
      </c>
      <c r="P36">
        <f>P13/P$22</f>
        <v>0.1798798640779537</v>
      </c>
      <c r="Q36">
        <f t="shared" si="23"/>
        <v>0.43832598928451105</v>
      </c>
      <c r="R36">
        <f t="shared" si="23"/>
        <v>1.5359066837610413</v>
      </c>
      <c r="S36">
        <f t="shared" si="23"/>
        <v>0.73094163866663497</v>
      </c>
      <c r="T36">
        <f t="shared" si="23"/>
        <v>1.738751421510085</v>
      </c>
      <c r="U36">
        <f t="shared" si="23"/>
        <v>1.1203849978235232</v>
      </c>
      <c r="V36">
        <f t="shared" si="23"/>
        <v>2.0839694299945526</v>
      </c>
      <c r="W36">
        <f t="shared" si="23"/>
        <v>1.0184028512840881</v>
      </c>
      <c r="X36">
        <f t="shared" si="11"/>
        <v>0.36432236908810611</v>
      </c>
      <c r="Y36">
        <f t="shared" si="11"/>
        <v>0.93485163418551076</v>
      </c>
      <c r="Z36">
        <f t="shared" si="11"/>
        <v>0.35008169080998858</v>
      </c>
      <c r="AB36">
        <f t="shared" si="18"/>
        <v>0.95416532458963588</v>
      </c>
      <c r="AC36">
        <f t="shared" si="19"/>
        <v>0.1880728312553451</v>
      </c>
      <c r="AF36">
        <v>12</v>
      </c>
      <c r="AG36">
        <f>AG13/AG$22</f>
        <v>1.0158993851450338</v>
      </c>
      <c r="AH36">
        <f t="shared" si="24"/>
        <v>0.14296844177636181</v>
      </c>
      <c r="AI36">
        <f t="shared" si="24"/>
        <v>0.71093074710508808</v>
      </c>
      <c r="AJ36">
        <f t="shared" si="24"/>
        <v>1.6129578703227581</v>
      </c>
      <c r="AK36">
        <f t="shared" si="24"/>
        <v>0.89416600078552566</v>
      </c>
      <c r="AL36">
        <f t="shared" si="24"/>
        <v>1.264850959416939</v>
      </c>
      <c r="AM36">
        <f t="shared" si="24"/>
        <v>1.9951750087884166</v>
      </c>
      <c r="AN36">
        <f t="shared" si="24"/>
        <v>1.616281570826416</v>
      </c>
      <c r="AO36">
        <f t="shared" si="24"/>
        <v>1.7793176797287202</v>
      </c>
      <c r="AP36">
        <f t="shared" si="24"/>
        <v>1.1570565015606022</v>
      </c>
      <c r="AR36">
        <f t="shared" si="25"/>
        <v>1.2189604165455861</v>
      </c>
      <c r="AS36">
        <f t="shared" si="21"/>
        <v>0.17632430837749599</v>
      </c>
    </row>
    <row r="37" spans="1:45" x14ac:dyDescent="0.25">
      <c r="A37">
        <v>13</v>
      </c>
      <c r="B37">
        <f t="shared" si="22"/>
        <v>8.5552953353038808E-2</v>
      </c>
      <c r="C37">
        <f t="shared" si="22"/>
        <v>0.5604801070041403</v>
      </c>
      <c r="D37">
        <f t="shared" si="22"/>
        <v>0.19930797047028567</v>
      </c>
      <c r="E37">
        <f t="shared" si="22"/>
        <v>1.3021645907515107</v>
      </c>
      <c r="F37">
        <f t="shared" si="22"/>
        <v>1.0160540179853748</v>
      </c>
      <c r="G37">
        <f t="shared" si="22"/>
        <v>2.7492911387179824</v>
      </c>
      <c r="H37">
        <f t="shared" si="22"/>
        <v>0.26802004758946796</v>
      </c>
      <c r="I37">
        <f t="shared" si="22"/>
        <v>0.44175983089363147</v>
      </c>
      <c r="K37">
        <f t="shared" si="15"/>
        <v>0.82782883209567903</v>
      </c>
      <c r="L37">
        <f t="shared" si="16"/>
        <v>0.3114586355155064</v>
      </c>
      <c r="O37">
        <v>13</v>
      </c>
      <c r="P37">
        <f t="shared" ref="P37:Z44" si="26">P14/P$22</f>
        <v>0.31752243114145606</v>
      </c>
      <c r="Q37">
        <f t="shared" si="26"/>
        <v>4.1982374503442017</v>
      </c>
      <c r="R37">
        <f t="shared" si="26"/>
        <v>0.37522440214899783</v>
      </c>
      <c r="S37">
        <f t="shared" si="26"/>
        <v>0.49542598145524169</v>
      </c>
      <c r="T37">
        <f t="shared" si="26"/>
        <v>1.1599603254770554</v>
      </c>
      <c r="U37">
        <f t="shared" si="26"/>
        <v>1.4165389896346829</v>
      </c>
      <c r="V37">
        <f t="shared" si="26"/>
        <v>2.3691871672789673</v>
      </c>
      <c r="W37">
        <f t="shared" si="26"/>
        <v>0.35199691233862579</v>
      </c>
      <c r="X37">
        <f t="shared" si="11"/>
        <v>0.34004074614395663</v>
      </c>
      <c r="Y37">
        <f t="shared" si="11"/>
        <v>0.9390890137132446</v>
      </c>
      <c r="Z37">
        <f t="shared" si="11"/>
        <v>0.87826808364784892</v>
      </c>
      <c r="AB37">
        <f t="shared" si="18"/>
        <v>1.1674083184840256</v>
      </c>
      <c r="AC37">
        <f t="shared" si="19"/>
        <v>0.3564841635306692</v>
      </c>
      <c r="AF37">
        <v>13</v>
      </c>
      <c r="AG37">
        <f t="shared" ref="AG37:AP41" si="27">AG14/AG$22</f>
        <v>2.1439320751336766</v>
      </c>
      <c r="AH37">
        <f t="shared" si="27"/>
        <v>0.42306188701019432</v>
      </c>
      <c r="AI37">
        <f t="shared" si="27"/>
        <v>0.29546690216310328</v>
      </c>
      <c r="AJ37">
        <f t="shared" si="27"/>
        <v>0.54729815067203713</v>
      </c>
      <c r="AK37">
        <f t="shared" si="27"/>
        <v>0.90300621908952039</v>
      </c>
      <c r="AL37">
        <f t="shared" si="27"/>
        <v>0.51645864802525243</v>
      </c>
      <c r="AM37">
        <f t="shared" si="27"/>
        <v>0.26387206509362288</v>
      </c>
      <c r="AN37">
        <f t="shared" si="27"/>
        <v>1.1617113348081187</v>
      </c>
      <c r="AO37">
        <f t="shared" si="27"/>
        <v>1.0136001393338019</v>
      </c>
      <c r="AP37">
        <f t="shared" si="27"/>
        <v>0.22661533212409088</v>
      </c>
      <c r="AR37">
        <f t="shared" si="25"/>
        <v>0.74950227534534175</v>
      </c>
      <c r="AS37">
        <f t="shared" si="21"/>
        <v>0.18633353195446001</v>
      </c>
    </row>
    <row r="38" spans="1:45" x14ac:dyDescent="0.25">
      <c r="A38">
        <v>14</v>
      </c>
      <c r="B38">
        <f t="shared" si="22"/>
        <v>0.37825234375739042</v>
      </c>
      <c r="C38">
        <f t="shared" si="22"/>
        <v>0.60387804382394361</v>
      </c>
      <c r="D38">
        <f t="shared" si="22"/>
        <v>0.7190312276326386</v>
      </c>
      <c r="E38">
        <f t="shared" si="22"/>
        <v>0.45943771193841654</v>
      </c>
      <c r="F38">
        <f t="shared" si="22"/>
        <v>1.0160540179853748</v>
      </c>
      <c r="G38">
        <f t="shared" si="22"/>
        <v>0.51516390046092431</v>
      </c>
      <c r="H38">
        <f t="shared" si="22"/>
        <v>0.278151315346718</v>
      </c>
      <c r="I38">
        <f t="shared" si="22"/>
        <v>0.87414346747196781</v>
      </c>
      <c r="K38">
        <f t="shared" si="15"/>
        <v>0.60551400355217166</v>
      </c>
      <c r="L38">
        <f t="shared" si="16"/>
        <v>8.8832642066599576E-2</v>
      </c>
      <c r="O38">
        <v>14</v>
      </c>
      <c r="P38">
        <f t="shared" si="26"/>
        <v>0.23601642465860626</v>
      </c>
      <c r="Q38">
        <f t="shared" si="26"/>
        <v>1.1938325733068647</v>
      </c>
      <c r="R38">
        <f t="shared" si="26"/>
        <v>0.92010775178049142</v>
      </c>
      <c r="S38">
        <f t="shared" si="26"/>
        <v>0.30559391452467854</v>
      </c>
      <c r="T38">
        <f t="shared" si="26"/>
        <v>1.0882060821374415</v>
      </c>
      <c r="U38">
        <f t="shared" si="26"/>
        <v>1.0776926762700376</v>
      </c>
      <c r="V38">
        <f t="shared" si="26"/>
        <v>3.1436490618960082</v>
      </c>
      <c r="W38">
        <f t="shared" si="26"/>
        <v>1.3743153056784545</v>
      </c>
      <c r="X38">
        <f t="shared" si="11"/>
        <v>0.16658602343022852</v>
      </c>
      <c r="Y38">
        <f t="shared" si="11"/>
        <v>0.9253178214593234</v>
      </c>
      <c r="Z38">
        <f t="shared" si="11"/>
        <v>1.1139706034507975</v>
      </c>
      <c r="AB38">
        <f t="shared" si="18"/>
        <v>1.049571658053903</v>
      </c>
      <c r="AC38">
        <f t="shared" si="19"/>
        <v>0.24392806329142788</v>
      </c>
      <c r="AF38">
        <v>14</v>
      </c>
      <c r="AG38">
        <f t="shared" si="27"/>
        <v>2.6817276616449881</v>
      </c>
      <c r="AH38">
        <f t="shared" si="27"/>
        <v>0.31554343674926189</v>
      </c>
      <c r="AI38">
        <f t="shared" si="27"/>
        <v>0.49964894760908024</v>
      </c>
      <c r="AJ38">
        <f t="shared" si="27"/>
        <v>0.67540514719251654</v>
      </c>
      <c r="AK38">
        <f t="shared" si="27"/>
        <v>1.5082093874235696</v>
      </c>
      <c r="AL38">
        <f t="shared" si="27"/>
        <v>1.1566404104205397</v>
      </c>
      <c r="AM38">
        <f t="shared" si="27"/>
        <v>0.90048243639485848</v>
      </c>
      <c r="AN38">
        <f t="shared" si="27"/>
        <v>0.96637920508908148</v>
      </c>
      <c r="AO38">
        <f t="shared" si="27"/>
        <v>0.74108296498630599</v>
      </c>
      <c r="AP38">
        <f t="shared" si="27"/>
        <v>0.38843107276237215</v>
      </c>
      <c r="AR38">
        <f t="shared" si="25"/>
        <v>0.98335506702725739</v>
      </c>
      <c r="AS38">
        <f t="shared" si="21"/>
        <v>0.22071935065501516</v>
      </c>
    </row>
    <row r="39" spans="1:45" x14ac:dyDescent="0.25">
      <c r="A39">
        <v>15</v>
      </c>
      <c r="B39">
        <f t="shared" si="22"/>
        <v>0.30375338610104524</v>
      </c>
      <c r="C39">
        <f t="shared" si="22"/>
        <v>0.83748842051423278</v>
      </c>
      <c r="D39">
        <f t="shared" si="22"/>
        <v>0.19377164590010845</v>
      </c>
      <c r="E39">
        <f t="shared" si="22"/>
        <v>0.76518954524601179</v>
      </c>
      <c r="F39">
        <f t="shared" si="22"/>
        <v>0.41857770900470237</v>
      </c>
      <c r="G39">
        <f t="shared" si="22"/>
        <v>1.2369589538778856</v>
      </c>
      <c r="H39">
        <f t="shared" si="22"/>
        <v>1</v>
      </c>
      <c r="I39">
        <f t="shared" si="22"/>
        <v>0.6765235616500842</v>
      </c>
      <c r="K39">
        <f t="shared" si="15"/>
        <v>0.67903290278675876</v>
      </c>
      <c r="L39">
        <f t="shared" si="16"/>
        <v>0.12613689289516752</v>
      </c>
      <c r="O39">
        <v>15</v>
      </c>
      <c r="P39">
        <f t="shared" si="26"/>
        <v>0.28850939457172065</v>
      </c>
      <c r="Q39">
        <f t="shared" si="26"/>
        <v>1.7444932201705063</v>
      </c>
      <c r="R39">
        <f t="shared" si="26"/>
        <v>1.0547576724403194</v>
      </c>
      <c r="S39">
        <f t="shared" si="26"/>
        <v>0.47823903240436444</v>
      </c>
      <c r="T39">
        <f t="shared" si="26"/>
        <v>0.60812675238470182</v>
      </c>
      <c r="U39">
        <f t="shared" si="26"/>
        <v>0.30153846279974711</v>
      </c>
      <c r="V39">
        <f t="shared" si="26"/>
        <v>0.49548919380820722</v>
      </c>
      <c r="W39">
        <f t="shared" si="26"/>
        <v>1.0184025562454464</v>
      </c>
      <c r="X39">
        <f t="shared" si="11"/>
        <v>0.1506239826992174</v>
      </c>
      <c r="Y39">
        <f t="shared" si="11"/>
        <v>0.31249992496107831</v>
      </c>
      <c r="Z39">
        <f t="shared" si="11"/>
        <v>0.65563732372202232</v>
      </c>
      <c r="AB39">
        <f t="shared" si="18"/>
        <v>0.64621068329157549</v>
      </c>
      <c r="AC39">
        <f t="shared" si="19"/>
        <v>0.14038424067361324</v>
      </c>
      <c r="AF39">
        <v>15</v>
      </c>
      <c r="AG39">
        <f t="shared" si="27"/>
        <v>2.5668041415373097</v>
      </c>
      <c r="AH39">
        <f t="shared" si="27"/>
        <v>0.70627191464018979</v>
      </c>
      <c r="AI39">
        <f t="shared" si="27"/>
        <v>0.61004885358374306</v>
      </c>
      <c r="AJ39">
        <f t="shared" si="27"/>
        <v>0.43279345047130757</v>
      </c>
      <c r="AK39">
        <f t="shared" si="27"/>
        <v>1.6582480821706711</v>
      </c>
      <c r="AL39">
        <f t="shared" si="27"/>
        <v>0.7272040370442836</v>
      </c>
      <c r="AM39">
        <f t="shared" si="27"/>
        <v>1.143546109544588</v>
      </c>
      <c r="AN39">
        <f t="shared" si="27"/>
        <v>0.16171152331603264</v>
      </c>
      <c r="AO39">
        <f t="shared" si="27"/>
        <v>0.71490866681479492</v>
      </c>
      <c r="AP39">
        <f t="shared" si="27"/>
        <v>0.50302015481946383</v>
      </c>
      <c r="AR39">
        <f t="shared" si="25"/>
        <v>0.9224556933942385</v>
      </c>
      <c r="AS39">
        <f t="shared" si="21"/>
        <v>0.22395715471152372</v>
      </c>
    </row>
    <row r="40" spans="1:45" x14ac:dyDescent="0.25">
      <c r="A40">
        <v>16</v>
      </c>
      <c r="B40">
        <f t="shared" si="22"/>
        <v>0.57814471148221191</v>
      </c>
      <c r="C40">
        <f t="shared" si="22"/>
        <v>0.26315788317229249</v>
      </c>
      <c r="D40">
        <f t="shared" si="22"/>
        <v>0.74186853756878524</v>
      </c>
      <c r="E40">
        <f t="shared" si="22"/>
        <v>0.81124866155141073</v>
      </c>
      <c r="F40">
        <f t="shared" si="22"/>
        <v>0.61429803669465288</v>
      </c>
      <c r="G40">
        <f>G17/G$22</f>
        <v>0.69874648331452005</v>
      </c>
      <c r="H40">
        <f t="shared" si="22"/>
        <v>1</v>
      </c>
      <c r="I40">
        <f t="shared" si="22"/>
        <v>0.61666075138364373</v>
      </c>
      <c r="K40">
        <f t="shared" si="15"/>
        <v>0.66551563314593964</v>
      </c>
      <c r="L40">
        <f t="shared" si="16"/>
        <v>7.4950869768755132E-2</v>
      </c>
      <c r="O40">
        <v>16</v>
      </c>
      <c r="P40">
        <f t="shared" si="26"/>
        <v>0.62856759777260807</v>
      </c>
      <c r="Q40">
        <f t="shared" si="26"/>
        <v>0.68281938439649847</v>
      </c>
      <c r="R40">
        <f t="shared" si="26"/>
        <v>0.99192103655459352</v>
      </c>
      <c r="S40">
        <f t="shared" si="26"/>
        <v>0.3802182896163212</v>
      </c>
      <c r="T40">
        <f t="shared" si="26"/>
        <v>0.97879071968377429</v>
      </c>
      <c r="U40">
        <f>U17/U$22</f>
        <v>1.1615384223369183</v>
      </c>
      <c r="V40">
        <f t="shared" si="26"/>
        <v>0.5468424771851641</v>
      </c>
      <c r="W40">
        <f t="shared" si="26"/>
        <v>1.0368052547319295</v>
      </c>
      <c r="X40">
        <f t="shared" si="11"/>
        <v>0.25316823631461782</v>
      </c>
      <c r="Y40">
        <f t="shared" si="11"/>
        <v>0.88718232226136595</v>
      </c>
      <c r="Z40">
        <f t="shared" si="11"/>
        <v>1.57066987608302</v>
      </c>
      <c r="AB40">
        <f t="shared" si="18"/>
        <v>0.8289566924488011</v>
      </c>
      <c r="AC40">
        <f t="shared" si="19"/>
        <v>0.11403136525166545</v>
      </c>
      <c r="AF40">
        <v>16</v>
      </c>
      <c r="AG40">
        <f t="shared" si="27"/>
        <v>1.2097626725747814</v>
      </c>
      <c r="AH40">
        <f t="shared" si="27"/>
        <v>0.62329559458364725</v>
      </c>
      <c r="AI40">
        <f t="shared" si="27"/>
        <v>1.185952549272633</v>
      </c>
      <c r="AJ40">
        <f t="shared" si="27"/>
        <v>0.31804126052163517</v>
      </c>
      <c r="AK40">
        <f t="shared" si="27"/>
        <v>0.71886899746072841</v>
      </c>
      <c r="AL40">
        <f>AL17/AL$22</f>
        <v>0.67801759170750042</v>
      </c>
      <c r="AM40">
        <f t="shared" si="27"/>
        <v>3.2497022925270431</v>
      </c>
      <c r="AN40">
        <f t="shared" si="27"/>
        <v>0.9016393065368048</v>
      </c>
      <c r="AO40">
        <f t="shared" si="27"/>
        <v>1.5365669564130482</v>
      </c>
      <c r="AP40">
        <f t="shared" si="27"/>
        <v>1.020683968123633</v>
      </c>
      <c r="AR40">
        <f t="shared" si="25"/>
        <v>1.1442531189721454</v>
      </c>
      <c r="AS40">
        <f t="shared" si="21"/>
        <v>0.25861463191345929</v>
      </c>
    </row>
    <row r="41" spans="1:45" x14ac:dyDescent="0.25">
      <c r="A41">
        <v>17</v>
      </c>
      <c r="B41">
        <f t="shared" si="22"/>
        <v>0.2091038449869016</v>
      </c>
      <c r="C41">
        <f t="shared" si="22"/>
        <v>2.5420136218974543</v>
      </c>
      <c r="D41">
        <f t="shared" si="22"/>
        <v>1.2463666932763029</v>
      </c>
      <c r="E41">
        <f t="shared" si="22"/>
        <v>1.0767279129232334</v>
      </c>
      <c r="F41">
        <f t="shared" si="22"/>
        <v>0.34184082242246627</v>
      </c>
      <c r="G41">
        <f t="shared" si="22"/>
        <v>5.203797859385503</v>
      </c>
      <c r="H41">
        <f t="shared" si="22"/>
        <v>0.264138481157978</v>
      </c>
      <c r="I41">
        <f t="shared" si="22"/>
        <v>0.16804905653851071</v>
      </c>
      <c r="K41">
        <f t="shared" si="15"/>
        <v>1.3815047865735437</v>
      </c>
      <c r="L41">
        <f t="shared" si="16"/>
        <v>0.61592357674302656</v>
      </c>
      <c r="O41">
        <v>17</v>
      </c>
      <c r="P41">
        <f>P18/P$22</f>
        <v>0.43532828079157271</v>
      </c>
      <c r="Q41">
        <f t="shared" si="26"/>
        <v>1.0198237511421249</v>
      </c>
      <c r="R41">
        <f t="shared" si="26"/>
        <v>2.8321365733583526</v>
      </c>
      <c r="S41">
        <f t="shared" si="26"/>
        <v>0.41326155630916972</v>
      </c>
      <c r="T41">
        <f t="shared" si="26"/>
        <v>0.58235874179015557</v>
      </c>
      <c r="U41">
        <f t="shared" si="26"/>
        <v>2.6376934942859473</v>
      </c>
      <c r="V41">
        <f t="shared" si="26"/>
        <v>2.0680084961113856</v>
      </c>
      <c r="W41">
        <f t="shared" si="26"/>
        <v>0.37783873298667187</v>
      </c>
      <c r="X41">
        <f t="shared" si="26"/>
        <v>0.17113275839128983</v>
      </c>
      <c r="Y41">
        <f t="shared" si="26"/>
        <v>1.4306144567798342</v>
      </c>
      <c r="Z41">
        <f t="shared" si="26"/>
        <v>0.98815367854127456</v>
      </c>
      <c r="AB41">
        <f t="shared" si="18"/>
        <v>1.1778500473170708</v>
      </c>
      <c r="AC41">
        <f t="shared" si="19"/>
        <v>0.28490951618401317</v>
      </c>
      <c r="AF41">
        <v>17</v>
      </c>
      <c r="AG41">
        <f>AG18/AG$22</f>
        <v>0.49316592309471058</v>
      </c>
      <c r="AH41">
        <f t="shared" si="27"/>
        <v>1.9135170127486574</v>
      </c>
      <c r="AI41">
        <f t="shared" si="27"/>
        <v>1.0372166323286938</v>
      </c>
      <c r="AJ41">
        <f t="shared" si="27"/>
        <v>9.0762971384074506E-2</v>
      </c>
      <c r="AK41">
        <f t="shared" si="27"/>
        <v>1.8833056296382804</v>
      </c>
      <c r="AL41">
        <f t="shared" si="27"/>
        <v>0.17177452473157803</v>
      </c>
      <c r="AM41">
        <f t="shared" si="27"/>
        <v>1.754220151078802</v>
      </c>
      <c r="AN41">
        <f t="shared" si="27"/>
        <v>0.50208370926725132</v>
      </c>
      <c r="AO41">
        <f t="shared" si="27"/>
        <v>1.9240445287160162</v>
      </c>
      <c r="AP41">
        <f t="shared" si="27"/>
        <v>0.28390983145462217</v>
      </c>
      <c r="AR41">
        <f t="shared" si="25"/>
        <v>1.0054000914442685</v>
      </c>
      <c r="AS41">
        <f t="shared" si="21"/>
        <v>0.24874792950088234</v>
      </c>
    </row>
    <row r="42" spans="1:45" x14ac:dyDescent="0.25">
      <c r="A42">
        <v>18</v>
      </c>
      <c r="B42">
        <f t="shared" si="22"/>
        <v>0.82731940493143818</v>
      </c>
      <c r="C42">
        <f t="shared" si="22"/>
        <v>1.0221606162408541</v>
      </c>
      <c r="D42">
        <f t="shared" si="22"/>
        <v>0.59238760880579411</v>
      </c>
      <c r="E42">
        <f t="shared" si="22"/>
        <v>2.9244317504240147</v>
      </c>
      <c r="F42">
        <f t="shared" si="22"/>
        <v>0.87024413936579648</v>
      </c>
      <c r="G42">
        <f t="shared" si="22"/>
        <v>3.504243333595551</v>
      </c>
      <c r="H42">
        <f t="shared" si="22"/>
        <v>0.1533516676763412</v>
      </c>
      <c r="I42">
        <f t="shared" si="22"/>
        <v>0.49945910606779853</v>
      </c>
      <c r="K42">
        <f t="shared" si="15"/>
        <v>1.2991997033884486</v>
      </c>
      <c r="L42">
        <f t="shared" si="16"/>
        <v>0.43175632278044984</v>
      </c>
      <c r="O42">
        <v>18</v>
      </c>
      <c r="P42">
        <f t="shared" ref="P42:W44" si="28">P19/P$22</f>
        <v>0.41144300877574602</v>
      </c>
      <c r="Q42">
        <f t="shared" si="28"/>
        <v>0.68281935263254001</v>
      </c>
      <c r="R42">
        <f t="shared" si="28"/>
        <v>0.76391379845439911</v>
      </c>
      <c r="S42">
        <f t="shared" si="28"/>
        <v>0.46493303035395306</v>
      </c>
      <c r="T42">
        <f t="shared" si="28"/>
        <v>0.45351825022735187</v>
      </c>
      <c r="U42">
        <f t="shared" si="28"/>
        <v>4.4300017542742616</v>
      </c>
      <c r="V42">
        <f t="shared" si="28"/>
        <v>3.5621086699562858</v>
      </c>
      <c r="W42">
        <f t="shared" si="28"/>
        <v>0.57830867385019546</v>
      </c>
      <c r="X42">
        <f t="shared" si="26"/>
        <v>0.15352616902994884</v>
      </c>
      <c r="Y42">
        <f t="shared" si="26"/>
        <v>0.55720338859419827</v>
      </c>
      <c r="Z42">
        <f t="shared" si="26"/>
        <v>1.1045753376940748</v>
      </c>
      <c r="AB42">
        <f t="shared" si="18"/>
        <v>1.1965774030766321</v>
      </c>
      <c r="AC42">
        <f t="shared" si="19"/>
        <v>0.42739452029247238</v>
      </c>
      <c r="AF42">
        <v>18</v>
      </c>
      <c r="AG42">
        <f t="shared" ref="AG42:AP44" si="29">AG19/AG$22</f>
        <v>1.9866098915277619</v>
      </c>
      <c r="AH42">
        <f t="shared" si="29"/>
        <v>0.28593688584043236</v>
      </c>
      <c r="AI42">
        <f t="shared" si="29"/>
        <v>0.19411716925236752</v>
      </c>
      <c r="AJ42">
        <f t="shared" si="29"/>
        <v>1.468776454559128</v>
      </c>
      <c r="AK42">
        <f t="shared" si="29"/>
        <v>1.447588934716147</v>
      </c>
      <c r="AL42">
        <f t="shared" si="29"/>
        <v>0.16458572846227126</v>
      </c>
      <c r="AM42">
        <f t="shared" si="29"/>
        <v>0.49668263879863195</v>
      </c>
      <c r="AN42">
        <f t="shared" si="29"/>
        <v>1.5143102233117047</v>
      </c>
      <c r="AO42">
        <f t="shared" si="29"/>
        <v>0.44598421967880286</v>
      </c>
      <c r="AP42">
        <f t="shared" si="29"/>
        <v>0.44243077906327966</v>
      </c>
      <c r="AR42">
        <f t="shared" si="25"/>
        <v>0.84470229252105278</v>
      </c>
      <c r="AS42">
        <f t="shared" si="21"/>
        <v>0.21461135631296499</v>
      </c>
    </row>
    <row r="43" spans="1:45" x14ac:dyDescent="0.25">
      <c r="A43">
        <v>19</v>
      </c>
      <c r="B43">
        <f t="shared" ref="B43:I44" si="30">B20/B$22</f>
        <v>0.59368962798323988</v>
      </c>
      <c r="C43">
        <f t="shared" si="30"/>
        <v>2.9473691422521875</v>
      </c>
      <c r="D43">
        <f t="shared" si="30"/>
        <v>1.0484428972186217</v>
      </c>
      <c r="E43">
        <f t="shared" si="30"/>
        <v>2.1599360554002782</v>
      </c>
      <c r="F43">
        <f t="shared" si="30"/>
        <v>0.69444403088168671</v>
      </c>
      <c r="G43">
        <f t="shared" si="30"/>
        <v>1.4108373817907232</v>
      </c>
      <c r="H43">
        <f t="shared" si="30"/>
        <v>0.11677357672003721</v>
      </c>
      <c r="I43">
        <f t="shared" si="30"/>
        <v>0.22178147323268468</v>
      </c>
      <c r="K43">
        <f t="shared" si="15"/>
        <v>1.1491592731849325</v>
      </c>
      <c r="L43">
        <f t="shared" si="16"/>
        <v>0.34782512914488523</v>
      </c>
      <c r="O43">
        <v>19</v>
      </c>
      <c r="P43">
        <f t="shared" si="28"/>
        <v>0.93327083256717591</v>
      </c>
      <c r="Q43">
        <f t="shared" si="28"/>
        <v>0.52863435178888041</v>
      </c>
      <c r="R43">
        <f t="shared" si="28"/>
        <v>0.72621185963816803</v>
      </c>
      <c r="S43">
        <f t="shared" si="28"/>
        <v>0.49542592292732202</v>
      </c>
      <c r="T43">
        <f t="shared" si="28"/>
        <v>0.42616453415869726</v>
      </c>
      <c r="U43">
        <f t="shared" si="28"/>
        <v>3.3419229179526733</v>
      </c>
      <c r="V43">
        <f t="shared" si="28"/>
        <v>1.6176268827741183</v>
      </c>
      <c r="W43">
        <f t="shared" si="28"/>
        <v>1.192638950075857</v>
      </c>
      <c r="X43">
        <f t="shared" si="26"/>
        <v>0.48505331415819647</v>
      </c>
      <c r="Y43">
        <f t="shared" si="26"/>
        <v>0.52701269079990287</v>
      </c>
      <c r="Z43">
        <f t="shared" si="26"/>
        <v>1.2013887840326976</v>
      </c>
      <c r="AB43">
        <f t="shared" si="18"/>
        <v>1.0432137309885172</v>
      </c>
      <c r="AC43">
        <f t="shared" si="19"/>
        <v>0.25756833095686765</v>
      </c>
      <c r="AF43">
        <v>19</v>
      </c>
      <c r="AG43">
        <f t="shared" si="29"/>
        <v>2.0702917320782239</v>
      </c>
      <c r="AH43">
        <f t="shared" si="29"/>
        <v>0.32216593509663438</v>
      </c>
      <c r="AI43">
        <f t="shared" si="29"/>
        <v>1.185952549272633</v>
      </c>
      <c r="AJ43">
        <f t="shared" si="29"/>
        <v>0.62173868585380321</v>
      </c>
      <c r="AK43">
        <f t="shared" si="29"/>
        <v>0.73301385505071215</v>
      </c>
      <c r="AL43">
        <f t="shared" si="29"/>
        <v>0.78471445514330074</v>
      </c>
      <c r="AM43">
        <f t="shared" si="29"/>
        <v>1.9282268654802892</v>
      </c>
      <c r="AN43">
        <f t="shared" si="29"/>
        <v>0.49069170085798802</v>
      </c>
      <c r="AO43">
        <f t="shared" si="29"/>
        <v>3.6920729130557413</v>
      </c>
      <c r="AP43">
        <f t="shared" si="29"/>
        <v>0.81841467243583776</v>
      </c>
      <c r="AR43">
        <f t="shared" si="25"/>
        <v>1.2647283364325164</v>
      </c>
      <c r="AS43">
        <f t="shared" si="21"/>
        <v>0.32661039970759892</v>
      </c>
    </row>
    <row r="44" spans="1:45" x14ac:dyDescent="0.25">
      <c r="A44">
        <v>20</v>
      </c>
      <c r="B44">
        <f>B21/B$22</f>
        <v>0.10144301758003235</v>
      </c>
      <c r="C44">
        <f t="shared" si="30"/>
        <v>4.19483085087783</v>
      </c>
      <c r="D44">
        <f t="shared" si="30"/>
        <v>1.4096887010774959</v>
      </c>
      <c r="E44">
        <f t="shared" si="30"/>
        <v>1.0841336699473951</v>
      </c>
      <c r="F44">
        <f t="shared" si="30"/>
        <v>0.22366031345221127</v>
      </c>
      <c r="G44">
        <f t="shared" si="30"/>
        <v>2.5434689523238379</v>
      </c>
      <c r="H44">
        <f t="shared" si="30"/>
        <v>1</v>
      </c>
      <c r="I44">
        <f t="shared" si="30"/>
        <v>0.41254962663068773</v>
      </c>
      <c r="K44">
        <f t="shared" si="15"/>
        <v>1.3712218914861862</v>
      </c>
      <c r="L44">
        <f t="shared" si="16"/>
        <v>0.4894772035714971</v>
      </c>
      <c r="O44">
        <v>20</v>
      </c>
      <c r="P44">
        <f>P21/P$22</f>
        <v>0.71439154331687493</v>
      </c>
      <c r="Q44">
        <f t="shared" si="28"/>
        <v>0.41409690888523698</v>
      </c>
      <c r="R44">
        <f t="shared" si="28"/>
        <v>1.4542189447325695</v>
      </c>
      <c r="S44">
        <f t="shared" si="28"/>
        <v>0.47713027338166747</v>
      </c>
      <c r="T44">
        <f t="shared" si="28"/>
        <v>0.57363735788974768</v>
      </c>
      <c r="U44">
        <f t="shared" si="28"/>
        <v>1.2038461715237079</v>
      </c>
      <c r="V44">
        <f t="shared" si="28"/>
        <v>1.3053436781753338</v>
      </c>
      <c r="W44">
        <f t="shared" si="28"/>
        <v>2.0959288545711021</v>
      </c>
      <c r="X44">
        <f t="shared" si="26"/>
        <v>0.29795884226392522</v>
      </c>
      <c r="Y44">
        <f t="shared" si="26"/>
        <v>1.3458686881918451</v>
      </c>
      <c r="Z44">
        <f t="shared" si="26"/>
        <v>0.38521232125281035</v>
      </c>
      <c r="AB44">
        <f t="shared" si="18"/>
        <v>0.93342123492589302</v>
      </c>
      <c r="AC44">
        <f t="shared" si="19"/>
        <v>0.17487362134902681</v>
      </c>
      <c r="AF44">
        <v>20</v>
      </c>
      <c r="AG44">
        <f>AG21/AG$22</f>
        <v>1.8200829550456841</v>
      </c>
      <c r="AH44">
        <f t="shared" si="29"/>
        <v>0.59174127013685918</v>
      </c>
      <c r="AI44">
        <f t="shared" si="29"/>
        <v>0.92907832190049722</v>
      </c>
      <c r="AJ44">
        <f t="shared" si="29"/>
        <v>1.0676391713478544</v>
      </c>
      <c r="AK44">
        <f t="shared" si="29"/>
        <v>0.46729007319268723</v>
      </c>
      <c r="AL44">
        <f t="shared" si="29"/>
        <v>1.6753692620962286</v>
      </c>
      <c r="AM44">
        <f t="shared" si="29"/>
        <v>2.5919789156368069</v>
      </c>
      <c r="AN44">
        <f t="shared" si="29"/>
        <v>0.56765756515170573</v>
      </c>
      <c r="AO44">
        <f t="shared" si="29"/>
        <v>2.6646152918437229</v>
      </c>
      <c r="AP44">
        <f t="shared" si="29"/>
        <v>0.66794785394051526</v>
      </c>
      <c r="AR44">
        <f t="shared" si="25"/>
        <v>1.3043400680292561</v>
      </c>
      <c r="AS44">
        <f t="shared" si="21"/>
        <v>0.26383939702779841</v>
      </c>
    </row>
  </sheetData>
  <conditionalFormatting sqref="B2:I21">
    <cfRule type="colorScale" priority="3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Z21">
    <cfRule type="colorScale" priority="2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P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CEFD-422D-4A4D-BFD1-167617C61899}">
  <dimension ref="A1:I40"/>
  <sheetViews>
    <sheetView tabSelected="1" topLeftCell="C6" zoomScale="136" zoomScaleNormal="136" workbookViewId="0">
      <selection activeCell="Q15" sqref="Q15"/>
    </sheetView>
  </sheetViews>
  <sheetFormatPr defaultRowHeight="15" x14ac:dyDescent="0.25"/>
  <cols>
    <col min="2" max="2" width="36.42578125" customWidth="1"/>
  </cols>
  <sheetData>
    <row r="1" spans="1:9" x14ac:dyDescent="0.25">
      <c r="A1" t="s">
        <v>69</v>
      </c>
      <c r="B1" t="s">
        <v>70</v>
      </c>
      <c r="C1" t="s">
        <v>71</v>
      </c>
      <c r="D1" t="s">
        <v>12</v>
      </c>
    </row>
    <row r="2" spans="1:9" x14ac:dyDescent="0.25">
      <c r="A2" t="s">
        <v>0</v>
      </c>
      <c r="B2" t="s">
        <v>48</v>
      </c>
      <c r="C2">
        <v>3.2047916666666697E-2</v>
      </c>
      <c r="D2">
        <v>2.7581768981105401E-3</v>
      </c>
      <c r="E2">
        <v>1</v>
      </c>
      <c r="G2" t="s">
        <v>0</v>
      </c>
      <c r="H2" t="s">
        <v>79</v>
      </c>
      <c r="I2" t="s">
        <v>78</v>
      </c>
    </row>
    <row r="3" spans="1:9" x14ac:dyDescent="0.25">
      <c r="A3" t="s">
        <v>0</v>
      </c>
      <c r="B3" t="s">
        <v>49</v>
      </c>
      <c r="C3">
        <v>2.6416666666666699E-2</v>
      </c>
      <c r="D3">
        <v>2.1498594571690501E-3</v>
      </c>
      <c r="E3">
        <v>1</v>
      </c>
      <c r="G3">
        <f>AVERAGE(C2:C13)</f>
        <v>2.8781684027777785E-2</v>
      </c>
      <c r="H3">
        <f>AVERAGE(C15:C29)</f>
        <v>3.0498888888888895E-2</v>
      </c>
      <c r="I3">
        <f>AVERAGE(C31:C40)</f>
        <v>2.6994062500000009E-2</v>
      </c>
    </row>
    <row r="4" spans="1:9" x14ac:dyDescent="0.25">
      <c r="A4" t="s">
        <v>0</v>
      </c>
      <c r="B4" t="s">
        <v>54</v>
      </c>
      <c r="C4">
        <v>2.6371874999999999E-2</v>
      </c>
      <c r="D4">
        <v>2.1106271894027798E-3</v>
      </c>
      <c r="E4">
        <v>1</v>
      </c>
    </row>
    <row r="5" spans="1:9" x14ac:dyDescent="0.25">
      <c r="A5" t="s">
        <v>0</v>
      </c>
      <c r="B5" t="s">
        <v>55</v>
      </c>
      <c r="C5">
        <v>2.6685416666666701E-2</v>
      </c>
      <c r="D5">
        <v>2.4387532958768301E-3</v>
      </c>
      <c r="E5">
        <v>1</v>
      </c>
    </row>
    <row r="6" spans="1:9" x14ac:dyDescent="0.25">
      <c r="A6" t="s">
        <v>0</v>
      </c>
      <c r="B6" t="s">
        <v>56</v>
      </c>
      <c r="C6">
        <v>3.0478124999999998E-2</v>
      </c>
      <c r="D6">
        <v>2.44129973260543E-3</v>
      </c>
      <c r="E6">
        <v>1</v>
      </c>
    </row>
    <row r="7" spans="1:9" x14ac:dyDescent="0.25">
      <c r="A7" t="s">
        <v>0</v>
      </c>
      <c r="B7" t="s">
        <v>60</v>
      </c>
      <c r="C7">
        <v>3.4093749999999999E-2</v>
      </c>
      <c r="D7">
        <v>2.5057149328906801E-3</v>
      </c>
      <c r="E7">
        <v>1</v>
      </c>
    </row>
    <row r="8" spans="1:9" x14ac:dyDescent="0.25">
      <c r="A8" t="s">
        <v>0</v>
      </c>
      <c r="B8" t="s">
        <v>61</v>
      </c>
      <c r="C8">
        <v>3.46041666666667E-2</v>
      </c>
      <c r="D8">
        <v>2.7818341319544699E-3</v>
      </c>
      <c r="E8">
        <v>1</v>
      </c>
    </row>
    <row r="9" spans="1:9" x14ac:dyDescent="0.25">
      <c r="A9" t="s">
        <v>0</v>
      </c>
      <c r="B9" t="s">
        <v>62</v>
      </c>
      <c r="C9">
        <v>2.91927083333333E-2</v>
      </c>
      <c r="D9">
        <v>2.30324460356771E-3</v>
      </c>
      <c r="E9">
        <v>1</v>
      </c>
    </row>
    <row r="10" spans="1:9" x14ac:dyDescent="0.25">
      <c r="A10" t="s">
        <v>0</v>
      </c>
      <c r="B10" t="s">
        <v>65</v>
      </c>
      <c r="C10">
        <v>2.43322916666667E-2</v>
      </c>
      <c r="D10">
        <v>2.0301699881571799E-3</v>
      </c>
      <c r="E10">
        <v>1</v>
      </c>
    </row>
    <row r="11" spans="1:9" x14ac:dyDescent="0.25">
      <c r="A11" t="s">
        <v>0</v>
      </c>
      <c r="B11" t="s">
        <v>66</v>
      </c>
      <c r="C11">
        <v>2.71739583333333E-2</v>
      </c>
      <c r="D11">
        <v>2.2106553042201202E-3</v>
      </c>
      <c r="E11">
        <v>1</v>
      </c>
    </row>
    <row r="12" spans="1:9" x14ac:dyDescent="0.25">
      <c r="A12" t="s">
        <v>0</v>
      </c>
      <c r="B12" t="s">
        <v>67</v>
      </c>
      <c r="C12">
        <v>2.92E-2</v>
      </c>
      <c r="D12">
        <v>2.5212065985884499E-3</v>
      </c>
      <c r="E12">
        <v>1</v>
      </c>
    </row>
    <row r="13" spans="1:9" x14ac:dyDescent="0.25">
      <c r="A13" t="s">
        <v>0</v>
      </c>
      <c r="B13" t="s">
        <v>68</v>
      </c>
      <c r="C13">
        <v>2.47833333333333E-2</v>
      </c>
      <c r="D13">
        <v>2.0674901127769102E-3</v>
      </c>
      <c r="E13">
        <v>1</v>
      </c>
    </row>
    <row r="15" spans="1:9" x14ac:dyDescent="0.25">
      <c r="A15" t="s">
        <v>13</v>
      </c>
      <c r="B15" t="s">
        <v>38</v>
      </c>
      <c r="C15">
        <v>2.9954166666666698E-2</v>
      </c>
      <c r="D15">
        <v>2.5933339230204099E-3</v>
      </c>
      <c r="E15">
        <v>2</v>
      </c>
    </row>
    <row r="16" spans="1:9" x14ac:dyDescent="0.25">
      <c r="A16" t="s">
        <v>13</v>
      </c>
      <c r="B16" t="s">
        <v>39</v>
      </c>
      <c r="C16">
        <v>3.8464583333333302E-2</v>
      </c>
      <c r="D16">
        <v>2.1967426110364001E-3</v>
      </c>
      <c r="E16">
        <v>2</v>
      </c>
    </row>
    <row r="17" spans="1:5" x14ac:dyDescent="0.25">
      <c r="A17" t="s">
        <v>13</v>
      </c>
      <c r="B17" t="s">
        <v>40</v>
      </c>
      <c r="C17">
        <v>3.1592708333333303E-2</v>
      </c>
      <c r="D17">
        <v>1.6993982231616701E-3</v>
      </c>
      <c r="E17">
        <v>2</v>
      </c>
    </row>
    <row r="18" spans="1:5" x14ac:dyDescent="0.25">
      <c r="A18" t="s">
        <v>13</v>
      </c>
      <c r="B18" t="s">
        <v>41</v>
      </c>
      <c r="C18">
        <v>3.6630208333333303E-2</v>
      </c>
      <c r="D18">
        <v>2.67963066897776E-3</v>
      </c>
      <c r="E18">
        <v>2</v>
      </c>
    </row>
    <row r="19" spans="1:5" x14ac:dyDescent="0.25">
      <c r="A19" t="s">
        <v>13</v>
      </c>
      <c r="B19" t="s">
        <v>44</v>
      </c>
      <c r="C19">
        <v>2.8865624999999999E-2</v>
      </c>
      <c r="D19">
        <v>2.3996662169313799E-3</v>
      </c>
      <c r="E19">
        <v>2</v>
      </c>
    </row>
    <row r="20" spans="1:5" x14ac:dyDescent="0.25">
      <c r="A20" t="s">
        <v>13</v>
      </c>
      <c r="B20" t="s">
        <v>45</v>
      </c>
      <c r="C20">
        <v>2.7929166666666699E-2</v>
      </c>
      <c r="D20">
        <v>1.11132531549308E-3</v>
      </c>
      <c r="E20">
        <v>2</v>
      </c>
    </row>
    <row r="21" spans="1:5" x14ac:dyDescent="0.25">
      <c r="A21" t="s">
        <v>13</v>
      </c>
      <c r="B21" t="s">
        <v>46</v>
      </c>
      <c r="C21">
        <v>2.9055208333333301E-2</v>
      </c>
      <c r="D21">
        <v>2.1108357935432798E-3</v>
      </c>
      <c r="E21">
        <v>2</v>
      </c>
    </row>
    <row r="22" spans="1:5" x14ac:dyDescent="0.25">
      <c r="A22" t="s">
        <v>13</v>
      </c>
      <c r="B22" t="s">
        <v>47</v>
      </c>
      <c r="C22">
        <v>2.8307291666666699E-2</v>
      </c>
      <c r="D22">
        <v>1.4599355354581801E-3</v>
      </c>
      <c r="E22">
        <v>2</v>
      </c>
    </row>
    <row r="23" spans="1:5" x14ac:dyDescent="0.25">
      <c r="A23" t="s">
        <v>13</v>
      </c>
      <c r="B23" t="s">
        <v>50</v>
      </c>
      <c r="C23">
        <v>2.4618749999999998E-2</v>
      </c>
      <c r="D23">
        <v>2.0228239035490702E-3</v>
      </c>
      <c r="E23">
        <v>2</v>
      </c>
    </row>
    <row r="24" spans="1:5" x14ac:dyDescent="0.25">
      <c r="A24" t="s">
        <v>13</v>
      </c>
      <c r="B24" t="s">
        <v>51</v>
      </c>
      <c r="C24">
        <v>4.1240625000000003E-2</v>
      </c>
      <c r="D24">
        <v>2.9830585684059098E-3</v>
      </c>
      <c r="E24">
        <v>2</v>
      </c>
    </row>
    <row r="25" spans="1:5" x14ac:dyDescent="0.25">
      <c r="A25" t="s">
        <v>13</v>
      </c>
      <c r="B25" t="s">
        <v>52</v>
      </c>
      <c r="C25">
        <v>2.86447916666667E-2</v>
      </c>
      <c r="D25">
        <v>1.8930878372014901E-3</v>
      </c>
      <c r="E25">
        <v>2</v>
      </c>
    </row>
    <row r="26" spans="1:5" x14ac:dyDescent="0.25">
      <c r="A26" t="s">
        <v>13</v>
      </c>
      <c r="B26" t="s">
        <v>53</v>
      </c>
      <c r="C26">
        <v>2.800625E-2</v>
      </c>
      <c r="D26">
        <v>1.5707689884200901E-3</v>
      </c>
      <c r="E26">
        <v>2</v>
      </c>
    </row>
    <row r="27" spans="1:5" x14ac:dyDescent="0.25">
      <c r="A27" t="s">
        <v>13</v>
      </c>
      <c r="B27" t="s">
        <v>57</v>
      </c>
      <c r="C27">
        <v>2.7181250000000001E-2</v>
      </c>
      <c r="D27">
        <v>1.5811364646819101E-3</v>
      </c>
      <c r="E27">
        <v>2</v>
      </c>
    </row>
    <row r="28" spans="1:5" x14ac:dyDescent="0.25">
      <c r="A28" t="s">
        <v>13</v>
      </c>
      <c r="B28" t="s">
        <v>58</v>
      </c>
      <c r="C28">
        <v>2.98552083333333E-2</v>
      </c>
      <c r="D28">
        <v>1.6111247775147399E-3</v>
      </c>
      <c r="E28">
        <v>2</v>
      </c>
    </row>
    <row r="29" spans="1:5" x14ac:dyDescent="0.25">
      <c r="A29" t="s">
        <v>13</v>
      </c>
      <c r="B29" t="s">
        <v>59</v>
      </c>
      <c r="C29">
        <v>2.7137499999999998E-2</v>
      </c>
      <c r="D29">
        <v>1.4622582694086199E-3</v>
      </c>
      <c r="E29">
        <v>2</v>
      </c>
    </row>
    <row r="31" spans="1:5" x14ac:dyDescent="0.25">
      <c r="A31" t="s">
        <v>25</v>
      </c>
      <c r="B31" t="s">
        <v>42</v>
      </c>
      <c r="C31">
        <v>2.6862500000000001E-2</v>
      </c>
      <c r="D31">
        <v>2.35024590346151E-3</v>
      </c>
      <c r="E31">
        <v>3</v>
      </c>
    </row>
    <row r="32" spans="1:5" x14ac:dyDescent="0.25">
      <c r="A32" t="s">
        <v>25</v>
      </c>
      <c r="B32" t="s">
        <v>43</v>
      </c>
      <c r="C32">
        <v>3.1397916666666699E-2</v>
      </c>
      <c r="D32">
        <v>2.3559815973573099E-3</v>
      </c>
      <c r="E32">
        <v>3</v>
      </c>
    </row>
    <row r="33" spans="1:5" x14ac:dyDescent="0.25">
      <c r="A33" t="s">
        <v>25</v>
      </c>
      <c r="B33" t="s">
        <v>63</v>
      </c>
      <c r="C33">
        <v>2.7340625E-2</v>
      </c>
      <c r="D33">
        <v>2.2444433238305202E-3</v>
      </c>
      <c r="E33">
        <v>3</v>
      </c>
    </row>
    <row r="34" spans="1:5" x14ac:dyDescent="0.25">
      <c r="A34" t="s">
        <v>25</v>
      </c>
      <c r="B34" t="s">
        <v>64</v>
      </c>
      <c r="C34">
        <v>2.62895833333333E-2</v>
      </c>
      <c r="D34">
        <v>1.9494640097688801E-3</v>
      </c>
      <c r="E34">
        <v>3</v>
      </c>
    </row>
    <row r="35" spans="1:5" x14ac:dyDescent="0.25">
      <c r="A35" t="s">
        <v>25</v>
      </c>
      <c r="B35" t="s">
        <v>72</v>
      </c>
      <c r="C35">
        <v>2.3663541666666701E-2</v>
      </c>
      <c r="D35">
        <v>1.59932508730781E-3</v>
      </c>
      <c r="E35">
        <v>3</v>
      </c>
    </row>
    <row r="36" spans="1:5" x14ac:dyDescent="0.25">
      <c r="A36" t="s">
        <v>25</v>
      </c>
      <c r="B36" t="s">
        <v>73</v>
      </c>
      <c r="C36">
        <v>2.3341666666666702E-2</v>
      </c>
      <c r="D36">
        <v>2.1084705124547599E-3</v>
      </c>
      <c r="E36">
        <v>3</v>
      </c>
    </row>
    <row r="37" spans="1:5" x14ac:dyDescent="0.25">
      <c r="A37" t="s">
        <v>25</v>
      </c>
      <c r="B37" t="s">
        <v>74</v>
      </c>
      <c r="C37">
        <v>2.8372916666666699E-2</v>
      </c>
      <c r="D37">
        <v>2.4414195883205401E-3</v>
      </c>
      <c r="E37">
        <v>3</v>
      </c>
    </row>
    <row r="38" spans="1:5" x14ac:dyDescent="0.25">
      <c r="A38" t="s">
        <v>25</v>
      </c>
      <c r="B38" t="s">
        <v>75</v>
      </c>
      <c r="C38">
        <v>2.9480208333333299E-2</v>
      </c>
      <c r="D38">
        <v>2.11642760885994E-3</v>
      </c>
      <c r="E38">
        <v>3</v>
      </c>
    </row>
    <row r="39" spans="1:5" x14ac:dyDescent="0.25">
      <c r="A39" t="s">
        <v>25</v>
      </c>
      <c r="B39" t="s">
        <v>76</v>
      </c>
      <c r="C39">
        <v>2.4265624999999999E-2</v>
      </c>
      <c r="D39">
        <v>2.1576353763369601E-3</v>
      </c>
      <c r="E39">
        <v>3</v>
      </c>
    </row>
    <row r="40" spans="1:5" x14ac:dyDescent="0.25">
      <c r="A40" t="s">
        <v>25</v>
      </c>
      <c r="B40" t="s">
        <v>77</v>
      </c>
      <c r="C40">
        <v>2.8926041666666701E-2</v>
      </c>
      <c r="D40">
        <v>1.60160601300228E-3</v>
      </c>
      <c r="E40">
        <v>3</v>
      </c>
    </row>
  </sheetData>
  <autoFilter ref="A1:D38" xr:uid="{6B6012D2-1270-43A0-85FE-1AF3C0EAB0AA}">
    <sortState ref="A2:D38">
      <sortCondition descending="1" ref="A1:A38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FE29-550C-45A0-99DD-E4B162CF99DF}">
  <dimension ref="A1:AU29"/>
  <sheetViews>
    <sheetView topLeftCell="F28" zoomScale="88" zoomScaleNormal="88" workbookViewId="0">
      <selection activeCell="AE44" sqref="AE44"/>
    </sheetView>
  </sheetViews>
  <sheetFormatPr defaultColWidth="8.85546875" defaultRowHeight="15" x14ac:dyDescent="0.25"/>
  <sheetData>
    <row r="1" spans="1:4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11</v>
      </c>
      <c r="M1" t="s">
        <v>12</v>
      </c>
      <c r="Q1" s="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D1" t="s">
        <v>11</v>
      </c>
      <c r="AE1" t="s">
        <v>12</v>
      </c>
      <c r="AI1" s="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T1" t="s">
        <v>11</v>
      </c>
      <c r="AU1" t="s">
        <v>12</v>
      </c>
    </row>
    <row r="2" spans="1:47" x14ac:dyDescent="0.25">
      <c r="A2">
        <v>65</v>
      </c>
      <c r="B2">
        <v>0.15641079898672125</v>
      </c>
      <c r="C2">
        <v>0.30722962617983673</v>
      </c>
      <c r="D2">
        <v>6.8172739521615983E-2</v>
      </c>
      <c r="E2">
        <v>6.0031483772593097E-2</v>
      </c>
      <c r="F2">
        <v>0.14588472938357225</v>
      </c>
      <c r="G2">
        <v>0.30278890287767951</v>
      </c>
      <c r="H2">
        <v>0.185521962506769</v>
      </c>
      <c r="I2">
        <v>0.30854534573507525</v>
      </c>
      <c r="J2">
        <v>0.20813655749489945</v>
      </c>
      <c r="L2">
        <f>AVERAGE(B2:J2)</f>
        <v>0.19363579405097361</v>
      </c>
      <c r="M2">
        <f>_xlfn.STDEV.S(B2:J2)/SQRT(COUNT(B2:J2))</f>
        <v>3.2394106448396472E-2</v>
      </c>
      <c r="Q2">
        <v>65</v>
      </c>
      <c r="R2">
        <v>0.38124097501507126</v>
      </c>
      <c r="S2">
        <v>0.13979935032518143</v>
      </c>
      <c r="T2">
        <v>0.14366438046188373</v>
      </c>
      <c r="U2">
        <v>0.38749091228219773</v>
      </c>
      <c r="V2">
        <v>0.27729610051405973</v>
      </c>
      <c r="W2">
        <v>0.45237418951079028</v>
      </c>
      <c r="X2">
        <v>9.0458400641132267E-2</v>
      </c>
      <c r="Y2">
        <v>0.32170293149172668</v>
      </c>
      <c r="Z2">
        <v>1.188705612335444</v>
      </c>
      <c r="AA2">
        <v>0.40031954099509848</v>
      </c>
      <c r="AB2">
        <v>0.64529734302433073</v>
      </c>
      <c r="AD2">
        <f>AVERAGE(R2:AB2)</f>
        <v>0.40257724878153778</v>
      </c>
      <c r="AE2">
        <f>_xlfn.STDEV.S(R2:AB2)/SQRT(COUNT(R2:AB2))</f>
        <v>9.2235903519295073E-2</v>
      </c>
      <c r="AI2">
        <v>65</v>
      </c>
      <c r="AJ2">
        <v>0.18165691939261489</v>
      </c>
      <c r="AK2">
        <v>0.12181731148926893</v>
      </c>
      <c r="AL2">
        <v>0.44612447100748392</v>
      </c>
      <c r="AM2">
        <v>0.20122882467012826</v>
      </c>
      <c r="AN2">
        <v>0.26504311677447501</v>
      </c>
      <c r="AO2">
        <v>0.41405272162370055</v>
      </c>
      <c r="AP2">
        <v>0.45854179358808822</v>
      </c>
      <c r="AQ2">
        <v>0.56832551854747104</v>
      </c>
      <c r="AR2">
        <v>0.31676887415359051</v>
      </c>
      <c r="AT2">
        <f>AVERAGE(AJ2:AR2)</f>
        <v>0.33039550569409126</v>
      </c>
      <c r="AU2">
        <f>_xlfn.STDEV.S(AJ2:AR2)/SQRT(COUNT(AJ2:AR2))</f>
        <v>5.0026738235544849E-2</v>
      </c>
    </row>
    <row r="3" spans="1:47" x14ac:dyDescent="0.25">
      <c r="A3">
        <v>70</v>
      </c>
      <c r="B3">
        <v>9.1034044449596355E-2</v>
      </c>
      <c r="C3">
        <v>0.15402598544236029</v>
      </c>
      <c r="D3">
        <v>0.13626326412642886</v>
      </c>
      <c r="E3">
        <v>0.17951881011193047</v>
      </c>
      <c r="F3">
        <v>0.26454970630704683</v>
      </c>
      <c r="G3">
        <v>0.38601070333028686</v>
      </c>
      <c r="H3">
        <v>0.3351895260284613</v>
      </c>
      <c r="I3">
        <v>0.53370447791601483</v>
      </c>
      <c r="J3">
        <v>0.2390568674990467</v>
      </c>
      <c r="L3">
        <f t="shared" ref="L3:L13" si="0">AVERAGE(B3:J3)</f>
        <v>0.25770593169013023</v>
      </c>
      <c r="M3">
        <f t="shared" ref="M3:M13" si="1">_xlfn.STDEV.S(B3:J3)/SQRT(COUNT(B3:J3))</f>
        <v>4.6908042564114148E-2</v>
      </c>
      <c r="Q3">
        <v>70</v>
      </c>
      <c r="R3">
        <v>0.19020935145269174</v>
      </c>
      <c r="S3">
        <v>0.10591856472761188</v>
      </c>
      <c r="T3">
        <v>0.18979817351858974</v>
      </c>
      <c r="U3">
        <v>0.37400434037470426</v>
      </c>
      <c r="V3">
        <v>0.58115410395764755</v>
      </c>
      <c r="W3">
        <v>0.28765766397082776</v>
      </c>
      <c r="X3">
        <v>0.1299311516509041</v>
      </c>
      <c r="Y3">
        <v>0.35821523384901177</v>
      </c>
      <c r="Z3">
        <v>1.1776858492400581</v>
      </c>
      <c r="AA3">
        <v>0.33814998293412024</v>
      </c>
      <c r="AB3">
        <v>0.73838720934950475</v>
      </c>
      <c r="AD3">
        <f t="shared" ref="AD3:AD13" si="2">AVERAGE(R3:AB3)</f>
        <v>0.40646469318415207</v>
      </c>
      <c r="AE3">
        <f t="shared" ref="AE3:AE13" si="3">_xlfn.STDEV.S(R3:AB3)/SQRT(COUNT(R3:AB3))</f>
        <v>9.6207363244681043E-2</v>
      </c>
      <c r="AI3">
        <v>70</v>
      </c>
      <c r="AJ3">
        <v>0.438805484716561</v>
      </c>
      <c r="AK3">
        <v>0.1042738685853082</v>
      </c>
      <c r="AL3">
        <v>1.6641884022490696</v>
      </c>
      <c r="AM3">
        <v>0.26463192097705518</v>
      </c>
      <c r="AN3">
        <v>0.4128192306108982</v>
      </c>
      <c r="AO3">
        <v>0.60311091107673032</v>
      </c>
      <c r="AP3">
        <v>0.38099433245305853</v>
      </c>
      <c r="AQ3">
        <v>0.31693336287025403</v>
      </c>
      <c r="AR3">
        <v>0.34555109292395503</v>
      </c>
      <c r="AT3">
        <f t="shared" ref="AT3:AT13" si="4">AVERAGE(AJ3:AR3)</f>
        <v>0.50347873405143229</v>
      </c>
      <c r="AU3">
        <f t="shared" ref="AU3:AU13" si="5">_xlfn.STDEV.S(AJ3:AR3)/SQRT(COUNT(AJ3:AR3))</f>
        <v>0.15187395852380084</v>
      </c>
    </row>
    <row r="4" spans="1:47" x14ac:dyDescent="0.25">
      <c r="A4">
        <v>75</v>
      </c>
      <c r="B4">
        <v>0.14777613669209225</v>
      </c>
      <c r="C4">
        <v>0.26019127739326825</v>
      </c>
      <c r="D4">
        <v>9.2596508558418722E-2</v>
      </c>
      <c r="E4">
        <v>7.5491647437816181E-2</v>
      </c>
      <c r="F4">
        <v>0.15690420522154874</v>
      </c>
      <c r="G4">
        <v>0.44020353763346254</v>
      </c>
      <c r="H4">
        <v>0.19761047916742425</v>
      </c>
      <c r="I4">
        <v>0.25501045187107602</v>
      </c>
      <c r="J4">
        <v>0.49891918516481826</v>
      </c>
      <c r="L4">
        <f t="shared" si="0"/>
        <v>0.23607815879332505</v>
      </c>
      <c r="M4">
        <f t="shared" si="1"/>
        <v>4.9104902678837666E-2</v>
      </c>
      <c r="Q4">
        <v>75</v>
      </c>
      <c r="R4">
        <v>0.24497778843266449</v>
      </c>
      <c r="S4">
        <v>8.6593359417339172E-2</v>
      </c>
      <c r="T4">
        <v>0.20509386828592183</v>
      </c>
      <c r="U4">
        <v>0.83871396747633042</v>
      </c>
      <c r="V4">
        <v>0.47745587031379699</v>
      </c>
      <c r="W4">
        <v>0.29522333064877049</v>
      </c>
      <c r="X4">
        <v>0.29851268692285809</v>
      </c>
      <c r="Y4">
        <v>0.40920087020041773</v>
      </c>
      <c r="Z4">
        <v>1.1173258597078672</v>
      </c>
      <c r="AA4">
        <v>0.37375769769130479</v>
      </c>
      <c r="AB4">
        <v>0.84529241621152318</v>
      </c>
      <c r="AD4">
        <f t="shared" si="2"/>
        <v>0.4720134286644358</v>
      </c>
      <c r="AE4">
        <f t="shared" si="3"/>
        <v>9.7073587704336953E-2</v>
      </c>
      <c r="AI4">
        <v>75</v>
      </c>
      <c r="AJ4">
        <v>0.52449424569530878</v>
      </c>
      <c r="AK4">
        <v>0.11501922614516542</v>
      </c>
      <c r="AL4">
        <v>0.81938848097978834</v>
      </c>
      <c r="AM4">
        <v>0.18543971028566658</v>
      </c>
      <c r="AN4">
        <v>0.3311600001381545</v>
      </c>
      <c r="AO4">
        <v>0.35936658518815773</v>
      </c>
      <c r="AP4">
        <v>0.24094828924884326</v>
      </c>
      <c r="AQ4">
        <v>0.46470949291762853</v>
      </c>
      <c r="AR4">
        <v>0.33280470228383602</v>
      </c>
      <c r="AT4">
        <f t="shared" si="4"/>
        <v>0.37481452587583886</v>
      </c>
      <c r="AU4">
        <f t="shared" si="5"/>
        <v>7.0051260477118918E-2</v>
      </c>
    </row>
    <row r="5" spans="1:47" x14ac:dyDescent="0.25">
      <c r="A5">
        <v>80</v>
      </c>
      <c r="B5">
        <v>9.7283898540324626E-2</v>
      </c>
      <c r="C5">
        <v>0.2687436730761385</v>
      </c>
      <c r="D5">
        <v>9.1034050610596898E-2</v>
      </c>
      <c r="E5">
        <v>0.25394136915787258</v>
      </c>
      <c r="F5">
        <v>0.19900846322935187</v>
      </c>
      <c r="G5">
        <v>0.77103457146991516</v>
      </c>
      <c r="H5">
        <v>0.53658285444052423</v>
      </c>
      <c r="I5">
        <v>0.32482791936843347</v>
      </c>
      <c r="J5">
        <v>0.12417471127044005</v>
      </c>
      <c r="L5">
        <f t="shared" si="0"/>
        <v>0.29629239012928854</v>
      </c>
      <c r="M5">
        <f t="shared" si="1"/>
        <v>7.5213629700473364E-2</v>
      </c>
      <c r="Q5">
        <v>80</v>
      </c>
      <c r="R5">
        <v>0.40229315629487705</v>
      </c>
      <c r="S5">
        <v>9.5228024442150949E-2</v>
      </c>
      <c r="T5">
        <v>0.20435374619982535</v>
      </c>
      <c r="U5">
        <v>0.32844625478216</v>
      </c>
      <c r="V5">
        <v>0.61955786338429708</v>
      </c>
      <c r="W5">
        <v>0.47490653733457966</v>
      </c>
      <c r="X5">
        <v>0.27811844377690931</v>
      </c>
      <c r="Y5">
        <v>0.32063387706475299</v>
      </c>
      <c r="Z5">
        <v>0.535349279011191</v>
      </c>
      <c r="AA5">
        <v>0.7878927392470555</v>
      </c>
      <c r="AB5">
        <v>0.98673662977131893</v>
      </c>
      <c r="AD5">
        <f t="shared" si="2"/>
        <v>0.45759241375537446</v>
      </c>
      <c r="AE5">
        <f t="shared" si="3"/>
        <v>7.9074974809262469E-2</v>
      </c>
      <c r="AI5">
        <v>80</v>
      </c>
      <c r="AJ5">
        <v>0.55442764376691545</v>
      </c>
      <c r="AK5">
        <v>0.32192227706778737</v>
      </c>
      <c r="AL5">
        <v>2.6104665548130002</v>
      </c>
      <c r="AM5">
        <v>0.37976083388563975</v>
      </c>
      <c r="AN5">
        <v>0.30287117669527019</v>
      </c>
      <c r="AO5">
        <v>0.60574242015224677</v>
      </c>
      <c r="AP5">
        <v>0.52959282617105941</v>
      </c>
      <c r="AQ5">
        <v>0.61487030647772756</v>
      </c>
      <c r="AR5">
        <v>0.58246982812915116</v>
      </c>
      <c r="AT5">
        <f t="shared" si="4"/>
        <v>0.72245820746208855</v>
      </c>
      <c r="AU5">
        <f t="shared" si="5"/>
        <v>0.23946482926858523</v>
      </c>
    </row>
    <row r="6" spans="1:47" x14ac:dyDescent="0.25">
      <c r="A6">
        <v>85</v>
      </c>
      <c r="B6">
        <v>0.2715396885579574</v>
      </c>
      <c r="C6">
        <v>0.48000522434831128</v>
      </c>
      <c r="D6">
        <v>0.21866263143361112</v>
      </c>
      <c r="E6">
        <v>0.18387727005722893</v>
      </c>
      <c r="F6">
        <v>0.47054816313343828</v>
      </c>
      <c r="G6">
        <v>2.525273575521402</v>
      </c>
      <c r="H6">
        <v>0.59513377203276674</v>
      </c>
      <c r="I6">
        <v>0.80433968457319449</v>
      </c>
      <c r="J6">
        <v>0.34900495405408727</v>
      </c>
      <c r="L6">
        <f t="shared" si="0"/>
        <v>0.65537610707911087</v>
      </c>
      <c r="M6">
        <f t="shared" si="1"/>
        <v>0.24271255395254168</v>
      </c>
      <c r="Q6">
        <v>85</v>
      </c>
      <c r="R6">
        <v>0.41438171474837221</v>
      </c>
      <c r="S6">
        <v>0.15550620976162555</v>
      </c>
      <c r="T6">
        <v>0.25418811197930646</v>
      </c>
      <c r="U6">
        <v>1.5735649011281156</v>
      </c>
      <c r="V6">
        <v>0.35533704150808598</v>
      </c>
      <c r="W6">
        <v>0.59858788245264072</v>
      </c>
      <c r="X6">
        <v>0.59949252204234715</v>
      </c>
      <c r="Y6">
        <v>0.84389476269795449</v>
      </c>
      <c r="Z6">
        <v>1.2120601679936285</v>
      </c>
      <c r="AA6">
        <v>0.4078851429254558</v>
      </c>
      <c r="AB6">
        <v>1.1100069716862488</v>
      </c>
      <c r="AD6">
        <f t="shared" si="2"/>
        <v>0.68408231172034384</v>
      </c>
      <c r="AE6">
        <f t="shared" si="3"/>
        <v>0.1352658970075992</v>
      </c>
      <c r="AI6">
        <v>85</v>
      </c>
      <c r="AJ6">
        <v>1.0822114574747912</v>
      </c>
      <c r="AK6">
        <v>0.25054235966118665</v>
      </c>
      <c r="AL6">
        <v>3.3916967737217005</v>
      </c>
      <c r="AM6">
        <v>0.17310449037205322</v>
      </c>
      <c r="AN6">
        <v>0.38675080656418104</v>
      </c>
      <c r="AO6">
        <v>0.97933617977552823</v>
      </c>
      <c r="AP6">
        <v>1.6181363056566793</v>
      </c>
      <c r="AQ6">
        <v>0.53707628314285949</v>
      </c>
      <c r="AR6">
        <v>0.577124571157272</v>
      </c>
      <c r="AT6">
        <f t="shared" si="4"/>
        <v>0.99955324750291696</v>
      </c>
      <c r="AU6">
        <f t="shared" si="5"/>
        <v>0.33590940781085549</v>
      </c>
    </row>
    <row r="7" spans="1:47" x14ac:dyDescent="0.25">
      <c r="A7">
        <v>90</v>
      </c>
      <c r="B7">
        <v>0.73320659974465141</v>
      </c>
      <c r="C7">
        <v>1.4307238027817764</v>
      </c>
      <c r="D7">
        <v>0.15468386573687781</v>
      </c>
      <c r="E7">
        <v>0.96346472472504552</v>
      </c>
      <c r="F7">
        <v>0.68896422307390359</v>
      </c>
      <c r="G7">
        <v>1.7995471798058882</v>
      </c>
      <c r="H7">
        <v>1.0451234178953206</v>
      </c>
      <c r="I7">
        <v>1.1243154299556042</v>
      </c>
      <c r="J7">
        <v>0.45401895531554604</v>
      </c>
      <c r="L7">
        <f t="shared" si="0"/>
        <v>0.93267202211495692</v>
      </c>
      <c r="M7">
        <f t="shared" si="1"/>
        <v>0.16597368825186123</v>
      </c>
      <c r="Q7">
        <v>90</v>
      </c>
      <c r="R7">
        <v>1.0197128188879996</v>
      </c>
      <c r="S7">
        <v>0.11792485702725902</v>
      </c>
      <c r="T7">
        <v>0.43691407497469126</v>
      </c>
      <c r="U7">
        <v>0.62309388890795525</v>
      </c>
      <c r="V7">
        <v>0.78871492616762651</v>
      </c>
      <c r="W7">
        <v>0.5975189322707064</v>
      </c>
      <c r="X7">
        <v>0.372688609369558</v>
      </c>
      <c r="Y7">
        <v>0.36183362743457054</v>
      </c>
      <c r="Z7">
        <v>1.1728344769147021</v>
      </c>
      <c r="AA7">
        <v>0.42071382332466051</v>
      </c>
      <c r="AB7">
        <v>0.61281453377832673</v>
      </c>
      <c r="AD7">
        <f t="shared" si="2"/>
        <v>0.59316041536891417</v>
      </c>
      <c r="AE7">
        <f t="shared" si="3"/>
        <v>9.2423497263804708E-2</v>
      </c>
      <c r="AI7">
        <v>90</v>
      </c>
      <c r="AJ7">
        <v>0.48822868744326481</v>
      </c>
      <c r="AK7">
        <v>0.57915298764755629</v>
      </c>
      <c r="AL7">
        <v>1.7612246500998006</v>
      </c>
      <c r="AM7">
        <v>0.44752235744859703</v>
      </c>
      <c r="AN7">
        <v>1.5865586566317622</v>
      </c>
      <c r="AO7">
        <v>0.96724701641659649</v>
      </c>
      <c r="AP7">
        <v>0.70598668240998486</v>
      </c>
      <c r="AQ7">
        <v>0.38453048877762247</v>
      </c>
      <c r="AR7">
        <v>0.33946569842378077</v>
      </c>
      <c r="AT7">
        <f t="shared" si="4"/>
        <v>0.80665746947766293</v>
      </c>
      <c r="AU7">
        <f t="shared" si="5"/>
        <v>0.17614547806778161</v>
      </c>
    </row>
    <row r="8" spans="1:47" x14ac:dyDescent="0.25">
      <c r="A8">
        <v>95</v>
      </c>
      <c r="B8">
        <v>1.1438058391848109</v>
      </c>
      <c r="C8">
        <v>0.70097018743650774</v>
      </c>
      <c r="D8">
        <v>0.16562109692017485</v>
      </c>
      <c r="E8">
        <v>0.26397407009493234</v>
      </c>
      <c r="F8">
        <v>0.51273464464101526</v>
      </c>
      <c r="G8">
        <v>2.1858056024039825</v>
      </c>
      <c r="H8">
        <v>1.2294936461416957</v>
      </c>
      <c r="I8">
        <v>0.62046229100540273</v>
      </c>
      <c r="J8">
        <v>0.29119381697462071</v>
      </c>
      <c r="L8">
        <f t="shared" si="0"/>
        <v>0.79045124386701593</v>
      </c>
      <c r="M8">
        <f t="shared" si="1"/>
        <v>0.21394151606416054</v>
      </c>
      <c r="Q8">
        <v>95</v>
      </c>
      <c r="R8">
        <v>1.5608192146271169</v>
      </c>
      <c r="S8">
        <v>0.11430652439591077</v>
      </c>
      <c r="T8">
        <v>0.78156064682376025</v>
      </c>
      <c r="U8">
        <v>2.4612087690037048</v>
      </c>
      <c r="V8">
        <v>0.87645968053550227</v>
      </c>
      <c r="W8">
        <v>0.98961479014622522</v>
      </c>
      <c r="X8">
        <v>1.0325413542561697</v>
      </c>
      <c r="Y8">
        <v>1.1776038148408545</v>
      </c>
      <c r="Z8">
        <v>1.0469323356513582</v>
      </c>
      <c r="AA8">
        <v>0.6208735749178923</v>
      </c>
      <c r="AB8">
        <v>0.51158335829274348</v>
      </c>
      <c r="AD8">
        <f t="shared" si="2"/>
        <v>1.0157730966810217</v>
      </c>
      <c r="AE8">
        <f t="shared" si="3"/>
        <v>0.18368806735148932</v>
      </c>
      <c r="AI8">
        <v>95</v>
      </c>
      <c r="AJ8">
        <v>0.56832542887438853</v>
      </c>
      <c r="AK8">
        <v>0.39001278222194435</v>
      </c>
      <c r="AL8">
        <v>5</v>
      </c>
      <c r="AM8">
        <v>1.5652593630290781</v>
      </c>
      <c r="AN8">
        <v>0.92571830424897517</v>
      </c>
      <c r="AO8">
        <v>2.0743778461290896</v>
      </c>
      <c r="AP8">
        <v>1.3757909943494371</v>
      </c>
      <c r="AQ8">
        <v>0.93624438480656413</v>
      </c>
      <c r="AR8">
        <v>0.74167650297814025</v>
      </c>
      <c r="AT8">
        <f t="shared" si="4"/>
        <v>1.5086006229597351</v>
      </c>
      <c r="AU8">
        <f t="shared" si="5"/>
        <v>0.4702495547758973</v>
      </c>
    </row>
    <row r="9" spans="1:47" x14ac:dyDescent="0.25">
      <c r="A9">
        <v>100</v>
      </c>
      <c r="B9">
        <v>2.4330052881109054</v>
      </c>
      <c r="C9">
        <v>2.7157287140565711</v>
      </c>
      <c r="D9">
        <v>0.65278068866703465</v>
      </c>
      <c r="E9">
        <v>0.52350742534897887</v>
      </c>
      <c r="F9">
        <v>0.89586708921032754</v>
      </c>
      <c r="G9">
        <v>5</v>
      </c>
      <c r="H9">
        <v>3.1473751858379511</v>
      </c>
      <c r="I9">
        <v>1.5834058160067599</v>
      </c>
      <c r="J9">
        <v>0.6545899271416995</v>
      </c>
      <c r="L9">
        <f t="shared" si="0"/>
        <v>1.9562511260422477</v>
      </c>
      <c r="M9">
        <f t="shared" si="1"/>
        <v>0.5027262339233608</v>
      </c>
      <c r="Q9">
        <v>100</v>
      </c>
      <c r="R9">
        <v>2.6214039691334197</v>
      </c>
      <c r="S9">
        <v>0.14382885287574318</v>
      </c>
      <c r="T9">
        <v>0.6192286875319325</v>
      </c>
      <c r="U9">
        <v>3.1262426328857602</v>
      </c>
      <c r="V9">
        <v>0.74422588509402599</v>
      </c>
      <c r="W9">
        <v>0.84019390295422292</v>
      </c>
      <c r="X9">
        <v>0.91889275564265327</v>
      </c>
      <c r="Y9">
        <v>2.2595705403824198</v>
      </c>
      <c r="Z9">
        <v>1.1738208894565207</v>
      </c>
      <c r="AA9">
        <v>0.77679084159591016</v>
      </c>
      <c r="AB9">
        <v>1.1660090532766121</v>
      </c>
      <c r="AD9">
        <f t="shared" si="2"/>
        <v>1.3082007282572017</v>
      </c>
      <c r="AE9">
        <f t="shared" si="3"/>
        <v>0.28243518268928858</v>
      </c>
      <c r="AI9">
        <v>100</v>
      </c>
      <c r="AJ9">
        <v>5</v>
      </c>
      <c r="AK9">
        <v>0.44571320181439861</v>
      </c>
      <c r="AL9">
        <v>4.0400357351872964</v>
      </c>
      <c r="AM9">
        <v>1.6437122602029115</v>
      </c>
      <c r="AN9">
        <v>0.9040082101032263</v>
      </c>
      <c r="AO9">
        <v>2.2622817498398939</v>
      </c>
      <c r="AP9">
        <v>2.1851470120897747</v>
      </c>
      <c r="AQ9">
        <v>1.138049103566614</v>
      </c>
      <c r="AR9">
        <v>1.0231667925463519</v>
      </c>
      <c r="AT9">
        <f t="shared" si="4"/>
        <v>2.0713460072611634</v>
      </c>
      <c r="AU9">
        <f t="shared" si="5"/>
        <v>0.50908569363735612</v>
      </c>
    </row>
    <row r="10" spans="1:47" x14ac:dyDescent="0.25">
      <c r="A10">
        <v>105</v>
      </c>
      <c r="B10">
        <v>1.4632068091861679</v>
      </c>
      <c r="C10">
        <v>0.92415596431961289</v>
      </c>
      <c r="D10">
        <v>0.49201156623778097</v>
      </c>
      <c r="E10">
        <v>0.79685609143638203</v>
      </c>
      <c r="F10">
        <v>1.4686331046153764</v>
      </c>
      <c r="G10">
        <v>3.5401293941615704</v>
      </c>
      <c r="H10">
        <v>3.5548464353900475</v>
      </c>
      <c r="I10">
        <v>2.3924865503220514</v>
      </c>
      <c r="J10">
        <v>1.1225887274357804</v>
      </c>
      <c r="L10">
        <f t="shared" si="0"/>
        <v>1.7505460714560854</v>
      </c>
      <c r="M10">
        <f t="shared" si="1"/>
        <v>0.38374831409358917</v>
      </c>
      <c r="Q10">
        <v>105</v>
      </c>
      <c r="R10">
        <v>3.7321552698597027</v>
      </c>
      <c r="S10">
        <v>0.43102060933306602</v>
      </c>
      <c r="T10">
        <v>0.5999858602379825</v>
      </c>
      <c r="U10">
        <v>4.3242394527102306</v>
      </c>
      <c r="V10">
        <v>1.0235777500798084</v>
      </c>
      <c r="W10">
        <v>1.1447095813820769</v>
      </c>
      <c r="X10">
        <v>1.2420758978713573</v>
      </c>
      <c r="Y10">
        <v>1.3960199265785649</v>
      </c>
      <c r="Z10">
        <v>1.7310440836229348</v>
      </c>
      <c r="AA10">
        <v>0.96848057655362785</v>
      </c>
      <c r="AB10">
        <v>0.72366738020315846</v>
      </c>
      <c r="AD10">
        <f t="shared" si="2"/>
        <v>1.574270580766592</v>
      </c>
      <c r="AE10">
        <f t="shared" si="3"/>
        <v>0.38399862045390237</v>
      </c>
      <c r="AI10">
        <v>105</v>
      </c>
      <c r="AJ10">
        <v>5</v>
      </c>
      <c r="AK10">
        <v>0.44911226263325305</v>
      </c>
      <c r="AL10">
        <v>3.3955623341564176</v>
      </c>
      <c r="AM10">
        <v>2.8354592379240224</v>
      </c>
      <c r="AN10">
        <v>5</v>
      </c>
      <c r="AO10">
        <v>1.4565449883654378</v>
      </c>
      <c r="AP10">
        <v>2.1504424316859394</v>
      </c>
      <c r="AQ10">
        <v>1.139118338837342</v>
      </c>
      <c r="AR10">
        <v>2.7201679247452075</v>
      </c>
      <c r="AT10">
        <f t="shared" si="4"/>
        <v>2.682934168705291</v>
      </c>
      <c r="AU10">
        <f t="shared" si="5"/>
        <v>0.53269470593802704</v>
      </c>
    </row>
    <row r="11" spans="1:47" x14ac:dyDescent="0.25">
      <c r="A11">
        <v>110</v>
      </c>
      <c r="B11">
        <v>1.4780920927044292</v>
      </c>
      <c r="C11">
        <v>1.0580343391616489</v>
      </c>
      <c r="D11">
        <v>0.79438983310912437</v>
      </c>
      <c r="E11">
        <v>1.737626267785322</v>
      </c>
      <c r="F11">
        <v>1.1392825113181386</v>
      </c>
      <c r="G11">
        <v>2.7936866932077624</v>
      </c>
      <c r="H11">
        <v>1.5543214690512752</v>
      </c>
      <c r="I11">
        <v>0.99750916317806904</v>
      </c>
      <c r="J11">
        <v>0.86519356884337117</v>
      </c>
      <c r="L11">
        <f t="shared" si="0"/>
        <v>1.3797928820399048</v>
      </c>
      <c r="M11">
        <f t="shared" si="1"/>
        <v>0.20690467566949564</v>
      </c>
      <c r="Q11">
        <v>110</v>
      </c>
      <c r="R11">
        <v>1.8411584098468847</v>
      </c>
      <c r="S11">
        <v>0.22869527987480651</v>
      </c>
      <c r="T11">
        <v>0.51832657065240828</v>
      </c>
      <c r="U11">
        <v>3.7570679300154675</v>
      </c>
      <c r="V11">
        <v>0.887396686540323</v>
      </c>
      <c r="W11">
        <v>1.2112377073999219</v>
      </c>
      <c r="X11">
        <v>0.90754453101217403</v>
      </c>
      <c r="Y11">
        <v>2.1250340273621711</v>
      </c>
      <c r="Z11">
        <v>1.5089279498829706</v>
      </c>
      <c r="AA11">
        <v>1.2447080003540092</v>
      </c>
      <c r="AB11">
        <v>0.91675484999478773</v>
      </c>
      <c r="AD11">
        <f t="shared" si="2"/>
        <v>1.3769865402669021</v>
      </c>
      <c r="AE11">
        <f t="shared" si="3"/>
        <v>0.28966993455472417</v>
      </c>
      <c r="AI11">
        <v>110</v>
      </c>
      <c r="AJ11">
        <v>5</v>
      </c>
      <c r="AK11">
        <v>0.69384338407352908</v>
      </c>
      <c r="AL11">
        <v>2.1864620892981126</v>
      </c>
      <c r="AM11">
        <v>1.8085090605712613</v>
      </c>
      <c r="AN11">
        <v>3.2685063263342475</v>
      </c>
      <c r="AO11">
        <v>2.5927858044433503</v>
      </c>
      <c r="AP11">
        <v>1.3693763559397238</v>
      </c>
      <c r="AQ11">
        <v>0.88361424945817901</v>
      </c>
      <c r="AR11">
        <v>1.6747967075723205</v>
      </c>
      <c r="AT11">
        <f t="shared" si="4"/>
        <v>2.1642104419656358</v>
      </c>
      <c r="AU11">
        <f t="shared" si="5"/>
        <v>0.44480114452772157</v>
      </c>
    </row>
    <row r="12" spans="1:47" x14ac:dyDescent="0.25">
      <c r="A12">
        <v>115</v>
      </c>
      <c r="B12">
        <v>0.85014444635960307</v>
      </c>
      <c r="C12">
        <v>1.5187978838446377</v>
      </c>
      <c r="D12">
        <v>0.40706277879616204</v>
      </c>
      <c r="E12">
        <v>0.28099665710238442</v>
      </c>
      <c r="F12">
        <v>0.7944713953452065</v>
      </c>
      <c r="G12">
        <v>4.6772801603449849</v>
      </c>
      <c r="H12">
        <v>0.78690581603417453</v>
      </c>
      <c r="I12">
        <v>1.7514382686025525</v>
      </c>
      <c r="J12">
        <v>0.76009728430305379</v>
      </c>
      <c r="L12">
        <f t="shared" si="0"/>
        <v>1.3141327434147509</v>
      </c>
      <c r="M12">
        <f t="shared" si="1"/>
        <v>0.44883007120697416</v>
      </c>
      <c r="Q12">
        <v>115</v>
      </c>
      <c r="R12">
        <v>1.2445432282552851</v>
      </c>
      <c r="S12">
        <v>0.15123000184524335</v>
      </c>
      <c r="T12">
        <v>0.479840719555578</v>
      </c>
      <c r="U12">
        <v>2.3146659894464725</v>
      </c>
      <c r="V12">
        <v>1.5672328163227476</v>
      </c>
      <c r="W12">
        <v>2.071004419165809</v>
      </c>
      <c r="X12">
        <v>0.93163915316396273</v>
      </c>
      <c r="Y12">
        <v>1.5662465742113207</v>
      </c>
      <c r="Z12">
        <v>1.6123798175423973</v>
      </c>
      <c r="AA12">
        <v>1.3833560998577685</v>
      </c>
      <c r="AB12">
        <v>1.3015318840644374</v>
      </c>
      <c r="AD12">
        <f t="shared" si="2"/>
        <v>1.3294246094028201</v>
      </c>
      <c r="AE12">
        <f t="shared" si="3"/>
        <v>0.190511328088906</v>
      </c>
      <c r="AI12">
        <v>115</v>
      </c>
      <c r="AJ12">
        <v>3.3989337381038034</v>
      </c>
      <c r="AK12">
        <v>0.82805047730278936</v>
      </c>
      <c r="AL12">
        <v>5</v>
      </c>
      <c r="AM12">
        <v>2.2510152422766252</v>
      </c>
      <c r="AN12">
        <v>1.1151879238812503</v>
      </c>
      <c r="AO12">
        <v>1.3398531366703677</v>
      </c>
      <c r="AP12">
        <v>2.1543086505666142</v>
      </c>
      <c r="AQ12">
        <v>1.1108293119015598</v>
      </c>
      <c r="AR12">
        <v>2.8436846373713029</v>
      </c>
      <c r="AT12">
        <f t="shared" si="4"/>
        <v>2.2268736797860353</v>
      </c>
      <c r="AU12">
        <f t="shared" si="5"/>
        <v>0.45146629428071772</v>
      </c>
    </row>
    <row r="13" spans="1:47" x14ac:dyDescent="0.25">
      <c r="A13">
        <v>120</v>
      </c>
      <c r="B13">
        <v>1.3677310063569841</v>
      </c>
      <c r="C13">
        <v>0.88213410410743287</v>
      </c>
      <c r="D13">
        <v>0.37293530802543601</v>
      </c>
      <c r="E13">
        <v>0.53337561684048529</v>
      </c>
      <c r="F13">
        <v>1.0694648656550101</v>
      </c>
      <c r="G13">
        <v>3.5659546515137821</v>
      </c>
      <c r="H13">
        <v>2.1699321742983226</v>
      </c>
      <c r="I13">
        <v>1.1771106382460852</v>
      </c>
      <c r="J13">
        <v>1.0828692072518231</v>
      </c>
      <c r="L13">
        <f t="shared" si="0"/>
        <v>1.3579452858105956</v>
      </c>
      <c r="M13">
        <f t="shared" si="1"/>
        <v>0.32495445992817673</v>
      </c>
      <c r="Q13">
        <v>120</v>
      </c>
      <c r="R13">
        <v>1.8297274968766577</v>
      </c>
      <c r="S13">
        <v>0.23108008361282051</v>
      </c>
      <c r="T13">
        <v>0.46388718411179047</v>
      </c>
      <c r="U13">
        <v>3.8931653249594174</v>
      </c>
      <c r="V13">
        <v>0.51100770864381573</v>
      </c>
      <c r="W13">
        <v>1.5072023150484983</v>
      </c>
      <c r="X13">
        <v>1.0471795565031201</v>
      </c>
      <c r="Y13">
        <v>2.162203366955195</v>
      </c>
      <c r="Z13">
        <v>2.4518339785279601</v>
      </c>
      <c r="AA13">
        <v>0.91659058817504724</v>
      </c>
      <c r="AB13">
        <v>1.0609949781882033</v>
      </c>
      <c r="AD13">
        <f t="shared" si="2"/>
        <v>1.4613520528729571</v>
      </c>
      <c r="AE13">
        <f t="shared" si="3"/>
        <v>0.32423356994709029</v>
      </c>
      <c r="AI13">
        <v>120</v>
      </c>
      <c r="AJ13">
        <v>5</v>
      </c>
      <c r="AK13">
        <v>1.5183852727491647</v>
      </c>
      <c r="AL13">
        <v>3.637002635981315</v>
      </c>
      <c r="AM13">
        <v>1.4144405361366257</v>
      </c>
      <c r="AN13">
        <v>2.1051308500826247</v>
      </c>
      <c r="AO13">
        <v>1.9787359511292382</v>
      </c>
      <c r="AP13">
        <v>3.8231031879154727</v>
      </c>
      <c r="AQ13">
        <v>1.6502907126261634</v>
      </c>
      <c r="AR13">
        <v>2.6761739598593342</v>
      </c>
      <c r="AT13">
        <f t="shared" si="4"/>
        <v>2.6448070118311038</v>
      </c>
      <c r="AU13">
        <f t="shared" si="5"/>
        <v>0.41545395549366643</v>
      </c>
    </row>
    <row r="14" spans="1:47" x14ac:dyDescent="0.25">
      <c r="A14" t="s">
        <v>36</v>
      </c>
      <c r="B14">
        <f>AVERAGE(B10:B13)</f>
        <v>1.2897935886517962</v>
      </c>
      <c r="C14">
        <f t="shared" ref="C14:J14" si="6">AVERAGE(C10:C13)</f>
        <v>1.095780572858333</v>
      </c>
      <c r="D14">
        <f t="shared" si="6"/>
        <v>0.51659987154212583</v>
      </c>
      <c r="E14">
        <f t="shared" si="6"/>
        <v>0.83721365829114347</v>
      </c>
      <c r="F14">
        <f t="shared" si="6"/>
        <v>1.117962969233433</v>
      </c>
      <c r="G14">
        <f t="shared" si="6"/>
        <v>3.6442627248070245</v>
      </c>
      <c r="H14">
        <f t="shared" si="6"/>
        <v>2.016501473693455</v>
      </c>
      <c r="I14">
        <f t="shared" si="6"/>
        <v>1.5796361550871894</v>
      </c>
      <c r="J14">
        <f t="shared" si="6"/>
        <v>0.95768719695850724</v>
      </c>
      <c r="Q14" t="s">
        <v>36</v>
      </c>
      <c r="R14">
        <f>AVERAGE(R10:R13)</f>
        <v>2.1618961012096327</v>
      </c>
      <c r="S14">
        <f t="shared" ref="S14:AB14" si="7">AVERAGE(S10:S13)</f>
        <v>0.2605064936664841</v>
      </c>
      <c r="T14">
        <f t="shared" si="7"/>
        <v>0.51551008363943984</v>
      </c>
      <c r="U14">
        <f t="shared" si="7"/>
        <v>3.5722846742828969</v>
      </c>
      <c r="V14">
        <f t="shared" si="7"/>
        <v>0.9973037403966738</v>
      </c>
      <c r="W14">
        <f t="shared" si="7"/>
        <v>1.4835385057490766</v>
      </c>
      <c r="X14">
        <f t="shared" si="7"/>
        <v>1.0321097846376535</v>
      </c>
      <c r="Y14">
        <f t="shared" si="7"/>
        <v>1.8123759737768128</v>
      </c>
      <c r="Z14">
        <f t="shared" si="7"/>
        <v>1.8260464573940656</v>
      </c>
      <c r="AA14">
        <f t="shared" si="7"/>
        <v>1.1282838162351132</v>
      </c>
      <c r="AB14">
        <f t="shared" si="7"/>
        <v>1.0007372731126467</v>
      </c>
      <c r="AI14" t="s">
        <v>36</v>
      </c>
      <c r="AJ14">
        <f>AVERAGE(AJ10:AJ13)</f>
        <v>4.5997334345259508</v>
      </c>
      <c r="AK14">
        <f t="shared" ref="AK14:AR14" si="8">AVERAGE(AK10:AK13)</f>
        <v>0.87234784918968411</v>
      </c>
      <c r="AL14">
        <f t="shared" si="8"/>
        <v>3.5547567648589613</v>
      </c>
      <c r="AM14">
        <f t="shared" si="8"/>
        <v>2.0773560192271336</v>
      </c>
      <c r="AN14">
        <f t="shared" si="8"/>
        <v>2.8722062750745305</v>
      </c>
      <c r="AO14">
        <f>AVERAGE(AO10:AO13)</f>
        <v>1.8419799701520985</v>
      </c>
      <c r="AP14">
        <f t="shared" si="8"/>
        <v>2.3743076565269376</v>
      </c>
      <c r="AQ14">
        <f t="shared" si="8"/>
        <v>1.195963153205811</v>
      </c>
      <c r="AR14">
        <f t="shared" si="8"/>
        <v>2.4787058073870414</v>
      </c>
    </row>
    <row r="17" spans="1:47" x14ac:dyDescent="0.25">
      <c r="A17" t="s">
        <v>10</v>
      </c>
      <c r="B17" t="str">
        <f>B1</f>
        <v>WT_P72_Syt7-40AM-RN</v>
      </c>
      <c r="C17" t="str">
        <f t="shared" ref="C17:J17" si="9">C1</f>
        <v>WT_P72_Syt7-40AM-RNRN</v>
      </c>
      <c r="D17" t="str">
        <f t="shared" si="9"/>
        <v>WT_P63_Syt7-37CM-RNRN</v>
      </c>
      <c r="E17" t="str">
        <f t="shared" si="9"/>
        <v>WT_P73_Syt7-39BF-LN</v>
      </c>
      <c r="F17" t="str">
        <f t="shared" si="9"/>
        <v>WT_P92_Syt3-31AF-RNLN</v>
      </c>
      <c r="G17" t="str">
        <f t="shared" si="9"/>
        <v>WT_P84_Syt3-29BM-LN</v>
      </c>
      <c r="H17" t="str">
        <f t="shared" si="9"/>
        <v>WT_P84_Syt3-29BM-RNLN</v>
      </c>
      <c r="I17" t="str">
        <f t="shared" si="9"/>
        <v>WT_P84_Syt3-29BM-RNRN</v>
      </c>
      <c r="J17" t="str">
        <f t="shared" si="9"/>
        <v>WT_P93_Syt3-31AF-RNLN</v>
      </c>
      <c r="L17" t="s">
        <v>11</v>
      </c>
      <c r="M17" t="s">
        <v>12</v>
      </c>
      <c r="Q17" t="s">
        <v>10</v>
      </c>
      <c r="R17" t="str">
        <f>R1</f>
        <v>Syt7KO_P72_Syt7-40AM-LN</v>
      </c>
      <c r="S17" t="str">
        <f t="shared" ref="S17:X17" si="10">S1</f>
        <v>Syt7KO_P79_Syt7-36DF-0N</v>
      </c>
      <c r="T17" t="str">
        <f t="shared" si="10"/>
        <v>Syt7KO_P79_Syt7-36DF-RNRN</v>
      </c>
      <c r="U17" t="str">
        <f t="shared" si="10"/>
        <v>Syt7KO_P84_Syt7-37BF-RN</v>
      </c>
      <c r="V17" t="str">
        <f t="shared" si="10"/>
        <v>Syt7KO_P73_Syt7-39BF-RN</v>
      </c>
      <c r="W17" t="str">
        <f t="shared" si="10"/>
        <v>Syt7KO_P73_Syt7-39BF-RNRN</v>
      </c>
      <c r="X17" t="str">
        <f t="shared" si="10"/>
        <v>Syt7KO_P63_Syt7-37CM-RNLN</v>
      </c>
      <c r="Y17" t="s">
        <v>21</v>
      </c>
      <c r="Z17" t="s">
        <v>22</v>
      </c>
      <c r="AA17" t="s">
        <v>23</v>
      </c>
      <c r="AB17" t="s">
        <v>24</v>
      </c>
      <c r="AD17" t="s">
        <v>11</v>
      </c>
      <c r="AE17" t="s">
        <v>12</v>
      </c>
      <c r="AI17" t="s">
        <v>10</v>
      </c>
      <c r="AJ17" t="str">
        <f>AJ1</f>
        <v>Syt3KO_P84_Syt3-29BM-RN</v>
      </c>
      <c r="AK17" t="str">
        <f t="shared" ref="AK17:AN17" si="11">AK1</f>
        <v>Syt3KO_P93_Syt3-31AF-LN</v>
      </c>
      <c r="AL17" t="str">
        <f t="shared" si="11"/>
        <v>Syt3KO_P72-Syt3-34BF-RN</v>
      </c>
      <c r="AM17" t="str">
        <f t="shared" si="11"/>
        <v>Syt3KO_P72-Syt3-34BM-RNLN</v>
      </c>
      <c r="AN17" t="str">
        <f t="shared" si="11"/>
        <v>Syt3KO_P74-Syt3-30C1M-RN</v>
      </c>
      <c r="AO17" t="str">
        <f>AP1</f>
        <v>Syt3KO_P74-Syt3-30CF-RN</v>
      </c>
      <c r="AQ17" t="s">
        <v>33</v>
      </c>
      <c r="AR17" t="s">
        <v>34</v>
      </c>
      <c r="AT17" t="s">
        <v>11</v>
      </c>
      <c r="AU17" t="s">
        <v>12</v>
      </c>
    </row>
    <row r="18" spans="1:47" x14ac:dyDescent="0.25">
      <c r="A18">
        <v>65</v>
      </c>
      <c r="B18">
        <f>B2/B$14</f>
        <v>0.1212680853455128</v>
      </c>
      <c r="C18">
        <f t="shared" ref="B18:J29" si="12">C2/C$14</f>
        <v>0.28037513512256496</v>
      </c>
      <c r="D18">
        <f t="shared" si="12"/>
        <v>0.13196429824519784</v>
      </c>
      <c r="E18">
        <f t="shared" si="12"/>
        <v>7.1703899211492533E-2</v>
      </c>
      <c r="F18">
        <f t="shared" si="12"/>
        <v>0.13049155776921911</v>
      </c>
      <c r="G18">
        <f t="shared" si="12"/>
        <v>8.3086463776761085E-2</v>
      </c>
      <c r="H18">
        <f t="shared" si="12"/>
        <v>9.2001897805194327E-2</v>
      </c>
      <c r="I18">
        <f t="shared" si="12"/>
        <v>0.1953268445656999</v>
      </c>
      <c r="J18">
        <f t="shared" si="12"/>
        <v>0.21733250497230691</v>
      </c>
      <c r="L18">
        <f>AVERAGE(B18:J18)</f>
        <v>0.14706118742377217</v>
      </c>
      <c r="M18">
        <f>_xlfn.STDEV.S(B18:J18)/SQRT(COUNT(B18:J18))</f>
        <v>2.3277016773432305E-2</v>
      </c>
      <c r="Q18">
        <v>65</v>
      </c>
      <c r="R18">
        <f>R2/R$14</f>
        <v>0.17634565083944495</v>
      </c>
      <c r="S18">
        <f t="shared" ref="S18:AB29" si="13">S2/S$14</f>
        <v>0.53664439744892067</v>
      </c>
      <c r="T18">
        <f t="shared" si="13"/>
        <v>0.27868393853255075</v>
      </c>
      <c r="U18">
        <f t="shared" si="13"/>
        <v>0.10847145387705781</v>
      </c>
      <c r="V18">
        <f t="shared" si="13"/>
        <v>0.27804578412968373</v>
      </c>
      <c r="W18">
        <f t="shared" si="13"/>
        <v>0.30492918637280331</v>
      </c>
      <c r="X18">
        <f t="shared" si="13"/>
        <v>8.7644165366468088E-2</v>
      </c>
      <c r="Y18">
        <f>Y2/Y$14</f>
        <v>0.17750341879744164</v>
      </c>
      <c r="Z18">
        <f t="shared" ref="Z18:AB18" si="14">Z2/Z$14</f>
        <v>0.65097227265062851</v>
      </c>
      <c r="AA18">
        <f t="shared" si="14"/>
        <v>0.35480393783444941</v>
      </c>
      <c r="AB18">
        <f t="shared" si="14"/>
        <v>0.6448219331505739</v>
      </c>
      <c r="AD18">
        <f>AVERAGE(R18:AB18)</f>
        <v>0.32716964900000201</v>
      </c>
      <c r="AE18">
        <f>_xlfn.STDEV.S(R18:AB18)/SQRT(COUNT(R18:AB18))</f>
        <v>6.0753025364812023E-2</v>
      </c>
      <c r="AI18">
        <v>65</v>
      </c>
      <c r="AJ18">
        <f>AJ2/AJ$14</f>
        <v>3.9492923226612256E-2</v>
      </c>
      <c r="AK18">
        <f t="shared" ref="AK18:AP29" si="15">AK2/AK$14</f>
        <v>0.13964304675299413</v>
      </c>
      <c r="AL18">
        <f t="shared" si="15"/>
        <v>0.12550070244403469</v>
      </c>
      <c r="AM18">
        <f t="shared" si="15"/>
        <v>9.6867760175742085E-2</v>
      </c>
      <c r="AN18">
        <f t="shared" si="15"/>
        <v>9.2278580084780792E-2</v>
      </c>
      <c r="AO18">
        <f t="shared" si="15"/>
        <v>0.22478676659524741</v>
      </c>
      <c r="AP18">
        <f t="shared" si="15"/>
        <v>0.19312652778066206</v>
      </c>
      <c r="AQ18">
        <v>0.47520320088796997</v>
      </c>
      <c r="AR18">
        <v>0.12779607535898596</v>
      </c>
      <c r="AT18">
        <f>AVERAGE(AJ18:AR18)</f>
        <v>0.16829950925633658</v>
      </c>
      <c r="AU18">
        <f>_xlfn.STDEV.S(AJ18:AR18)/SQRT(COUNT(AJ18:AR18))</f>
        <v>4.2453134118417384E-2</v>
      </c>
    </row>
    <row r="19" spans="1:47" x14ac:dyDescent="0.25">
      <c r="A19">
        <v>70</v>
      </c>
      <c r="B19">
        <f>B3/B$14</f>
        <v>7.0580320177240932E-2</v>
      </c>
      <c r="C19">
        <f t="shared" si="12"/>
        <v>0.14056279994140158</v>
      </c>
      <c r="D19">
        <f t="shared" si="12"/>
        <v>0.26376945027040594</v>
      </c>
      <c r="E19">
        <f t="shared" si="12"/>
        <v>0.21442412977154546</v>
      </c>
      <c r="F19">
        <f t="shared" si="12"/>
        <v>0.23663548220067054</v>
      </c>
      <c r="G19">
        <f t="shared" si="12"/>
        <v>0.10592285257115412</v>
      </c>
      <c r="H19">
        <f t="shared" si="12"/>
        <v>0.16622329832198091</v>
      </c>
      <c r="I19">
        <f t="shared" si="12"/>
        <v>0.33786544844344651</v>
      </c>
      <c r="J19">
        <f t="shared" si="12"/>
        <v>0.24961894474339943</v>
      </c>
      <c r="L19">
        <f t="shared" ref="L19:L29" si="16">AVERAGE(B19:J19)</f>
        <v>0.19840030293791613</v>
      </c>
      <c r="M19">
        <f t="shared" ref="M19:M29" si="17">_xlfn.STDEV.S(B19:J19)/SQRT(COUNT(B19:J19))</f>
        <v>2.8219441845242346E-2</v>
      </c>
      <c r="Q19">
        <v>70</v>
      </c>
      <c r="R19">
        <f t="shared" ref="R19:U29" si="18">R3/R$14</f>
        <v>8.7982651592861033E-2</v>
      </c>
      <c r="S19">
        <f t="shared" si="18"/>
        <v>0.40658704217644237</v>
      </c>
      <c r="T19">
        <f t="shared" si="18"/>
        <v>0.36817548199763084</v>
      </c>
      <c r="U19">
        <f t="shared" si="18"/>
        <v>0.1046961187240158</v>
      </c>
      <c r="V19">
        <f t="shared" si="13"/>
        <v>0.58272528259695056</v>
      </c>
      <c r="W19">
        <f t="shared" si="13"/>
        <v>0.19389969512492164</v>
      </c>
      <c r="X19">
        <f t="shared" si="13"/>
        <v>0.12588888661347156</v>
      </c>
      <c r="Y19">
        <f t="shared" si="13"/>
        <v>0.1976495159017842</v>
      </c>
      <c r="Z19">
        <f t="shared" si="13"/>
        <v>0.64493750663973959</v>
      </c>
      <c r="AA19">
        <f t="shared" si="13"/>
        <v>0.29970294536570408</v>
      </c>
      <c r="AB19">
        <f t="shared" si="13"/>
        <v>0.73784321738397884</v>
      </c>
      <c r="AD19">
        <f t="shared" ref="AD19:AD29" si="19">AVERAGE(R19:AB19)</f>
        <v>0.34091712219250003</v>
      </c>
      <c r="AE19">
        <f t="shared" ref="AE19:AE29" si="20">_xlfn.STDEV.S(R19:AB19)/SQRT(COUNT(R19:AB19))</f>
        <v>6.8976751844391893E-2</v>
      </c>
      <c r="AI19">
        <v>70</v>
      </c>
      <c r="AJ19">
        <f t="shared" ref="AJ19:AK29" si="21">AJ3/AJ$14</f>
        <v>9.5398024899193828E-2</v>
      </c>
      <c r="AK19">
        <f t="shared" si="21"/>
        <v>0.11953244188332353</v>
      </c>
      <c r="AL19">
        <f t="shared" si="15"/>
        <v>0.46815816449120617</v>
      </c>
      <c r="AM19">
        <f t="shared" si="15"/>
        <v>0.12738881468931343</v>
      </c>
      <c r="AN19">
        <f>AN3/AN$14</f>
        <v>0.14372896340816818</v>
      </c>
      <c r="AO19">
        <f t="shared" si="15"/>
        <v>0.3274253362412673</v>
      </c>
      <c r="AP19">
        <f t="shared" si="15"/>
        <v>0.16046544406564608</v>
      </c>
      <c r="AQ19">
        <v>0.265002614855404</v>
      </c>
      <c r="AR19">
        <v>0.1394078683699144</v>
      </c>
      <c r="AT19">
        <f t="shared" ref="AT19:AT29" si="22">AVERAGE(AJ19:AR19)</f>
        <v>0.20516751921149298</v>
      </c>
      <c r="AU19">
        <f t="shared" ref="AU19:AU29" si="23">_xlfn.STDEV.S(AJ19:AR19)/SQRT(COUNT(AJ19:AR19))</f>
        <v>4.1369075703476726E-2</v>
      </c>
    </row>
    <row r="20" spans="1:47" x14ac:dyDescent="0.25">
      <c r="A20">
        <v>75</v>
      </c>
      <c r="B20">
        <f t="shared" si="12"/>
        <v>0.11457347748685946</v>
      </c>
      <c r="C20">
        <f t="shared" si="12"/>
        <v>0.23744833941941665</v>
      </c>
      <c r="D20">
        <f t="shared" si="12"/>
        <v>0.17924222141597648</v>
      </c>
      <c r="E20">
        <f t="shared" si="12"/>
        <v>9.0170109732686354E-2</v>
      </c>
      <c r="F20">
        <f t="shared" si="12"/>
        <v>0.14034830270732054</v>
      </c>
      <c r="G20">
        <f t="shared" si="12"/>
        <v>0.12079357907895423</v>
      </c>
      <c r="H20">
        <f t="shared" si="12"/>
        <v>9.7996694644352456E-2</v>
      </c>
      <c r="I20">
        <f t="shared" si="12"/>
        <v>0.16143619595551767</v>
      </c>
      <c r="J20">
        <f t="shared" si="12"/>
        <v>0.52096257185991646</v>
      </c>
      <c r="L20">
        <f t="shared" si="16"/>
        <v>0.18477461025566672</v>
      </c>
      <c r="M20">
        <f t="shared" si="17"/>
        <v>4.4697756986328906E-2</v>
      </c>
      <c r="Q20">
        <v>75</v>
      </c>
      <c r="R20">
        <f t="shared" si="18"/>
        <v>0.11331617106649738</v>
      </c>
      <c r="S20">
        <f t="shared" si="18"/>
        <v>0.33240384221746555</v>
      </c>
      <c r="T20">
        <f t="shared" si="18"/>
        <v>0.39784647244527893</v>
      </c>
      <c r="U20">
        <f t="shared" si="18"/>
        <v>0.2347836311910653</v>
      </c>
      <c r="V20">
        <f t="shared" si="13"/>
        <v>0.47874669568961081</v>
      </c>
      <c r="W20">
        <f t="shared" si="13"/>
        <v>0.19899943918186649</v>
      </c>
      <c r="X20">
        <f t="shared" si="13"/>
        <v>0.28922571161134569</v>
      </c>
      <c r="Y20">
        <f t="shared" si="13"/>
        <v>0.225781447183767</v>
      </c>
      <c r="Z20">
        <f t="shared" si="13"/>
        <v>0.61188249356064739</v>
      </c>
      <c r="AA20">
        <f t="shared" si="13"/>
        <v>0.33126212776716873</v>
      </c>
      <c r="AB20">
        <f t="shared" si="13"/>
        <v>0.84466966397920296</v>
      </c>
      <c r="AD20">
        <f t="shared" si="19"/>
        <v>0.36899251780853781</v>
      </c>
      <c r="AE20">
        <f t="shared" si="20"/>
        <v>6.3249674948246029E-2</v>
      </c>
      <c r="AI20">
        <v>75</v>
      </c>
      <c r="AJ20">
        <f t="shared" si="21"/>
        <v>0.11402709595265127</v>
      </c>
      <c r="AK20">
        <f t="shared" si="21"/>
        <v>0.13185018596882622</v>
      </c>
      <c r="AL20">
        <f t="shared" si="15"/>
        <v>0.23050479545603972</v>
      </c>
      <c r="AM20">
        <f t="shared" si="15"/>
        <v>8.9267178360047397E-2</v>
      </c>
      <c r="AN20">
        <f>AN4/AN$14</f>
        <v>0.11529812569940202</v>
      </c>
      <c r="AO20">
        <f t="shared" si="15"/>
        <v>0.19509798749792248</v>
      </c>
      <c r="AP20">
        <f t="shared" si="15"/>
        <v>0.10148149444175016</v>
      </c>
      <c r="AQ20">
        <v>0.38856505877456371</v>
      </c>
      <c r="AR20">
        <v>0.13426551117603838</v>
      </c>
      <c r="AT20">
        <f t="shared" si="22"/>
        <v>0.16670638148080461</v>
      </c>
      <c r="AU20">
        <f t="shared" si="23"/>
        <v>3.1630240012899477E-2</v>
      </c>
    </row>
    <row r="21" spans="1:47" x14ac:dyDescent="0.25">
      <c r="A21">
        <v>80</v>
      </c>
      <c r="B21">
        <f t="shared" si="12"/>
        <v>7.5425943651971611E-2</v>
      </c>
      <c r="C21">
        <f t="shared" si="12"/>
        <v>0.24525318273814917</v>
      </c>
      <c r="D21">
        <f t="shared" si="12"/>
        <v>0.17621771824845214</v>
      </c>
      <c r="E21">
        <f t="shared" si="12"/>
        <v>0.30331727945790837</v>
      </c>
      <c r="F21">
        <f t="shared" si="12"/>
        <v>0.17800988825757652</v>
      </c>
      <c r="G21">
        <f t="shared" si="12"/>
        <v>0.2115749136914227</v>
      </c>
      <c r="H21">
        <f t="shared" si="12"/>
        <v>0.26609593964625816</v>
      </c>
      <c r="I21">
        <f t="shared" si="12"/>
        <v>0.20563464461251479</v>
      </c>
      <c r="J21">
        <f t="shared" si="12"/>
        <v>0.12966103302289428</v>
      </c>
      <c r="L21">
        <f t="shared" si="16"/>
        <v>0.19902117148079418</v>
      </c>
      <c r="M21">
        <f t="shared" si="17"/>
        <v>2.3203063928978602E-2</v>
      </c>
      <c r="Q21">
        <v>80</v>
      </c>
      <c r="R21">
        <f t="shared" si="18"/>
        <v>0.18608348295266566</v>
      </c>
      <c r="S21">
        <f t="shared" si="18"/>
        <v>0.36554952278490044</v>
      </c>
      <c r="T21">
        <f t="shared" si="18"/>
        <v>0.39641076418352911</v>
      </c>
      <c r="U21">
        <f t="shared" si="18"/>
        <v>9.1942911814017883E-2</v>
      </c>
      <c r="V21">
        <f t="shared" si="13"/>
        <v>0.62123286847181614</v>
      </c>
      <c r="W21">
        <f t="shared" si="13"/>
        <v>0.32011743240515833</v>
      </c>
      <c r="X21">
        <f t="shared" si="13"/>
        <v>0.26946595015039931</v>
      </c>
      <c r="Y21">
        <f>Y5/Y$14</f>
        <v>0.17691355530198494</v>
      </c>
      <c r="Z21">
        <f t="shared" si="13"/>
        <v>0.29317396435531173</v>
      </c>
      <c r="AA21">
        <f t="shared" si="13"/>
        <v>0.69831076889511412</v>
      </c>
      <c r="AB21">
        <f t="shared" si="13"/>
        <v>0.9860096713518216</v>
      </c>
      <c r="AD21">
        <f t="shared" si="19"/>
        <v>0.40047371751515626</v>
      </c>
      <c r="AE21">
        <f t="shared" si="20"/>
        <v>8.0215451564942072E-2</v>
      </c>
      <c r="AI21">
        <v>80</v>
      </c>
      <c r="AJ21">
        <f t="shared" si="21"/>
        <v>0.12053473351419436</v>
      </c>
      <c r="AK21">
        <f t="shared" si="21"/>
        <v>0.36902971373955701</v>
      </c>
      <c r="AL21">
        <f t="shared" si="15"/>
        <v>0.7343586994809681</v>
      </c>
      <c r="AM21">
        <f t="shared" si="15"/>
        <v>0.18280970154885978</v>
      </c>
      <c r="AN21">
        <f t="shared" si="15"/>
        <v>0.10544896420693567</v>
      </c>
      <c r="AO21">
        <f t="shared" si="15"/>
        <v>0.32885396690943852</v>
      </c>
      <c r="AP21">
        <f t="shared" si="15"/>
        <v>0.22305147553865495</v>
      </c>
      <c r="AQ21">
        <v>0.51412144665958259</v>
      </c>
      <c r="AR21">
        <v>0.23498949588663326</v>
      </c>
      <c r="AT21">
        <f t="shared" si="22"/>
        <v>0.31257757749831377</v>
      </c>
      <c r="AU21">
        <f t="shared" si="23"/>
        <v>6.7969382602075468E-2</v>
      </c>
    </row>
    <row r="22" spans="1:47" x14ac:dyDescent="0.25">
      <c r="A22">
        <v>85</v>
      </c>
      <c r="B22">
        <f t="shared" si="12"/>
        <v>0.21052956918617821</v>
      </c>
      <c r="C22">
        <f t="shared" si="12"/>
        <v>0.43804867163890515</v>
      </c>
      <c r="D22">
        <f t="shared" si="12"/>
        <v>0.42327271739513084</v>
      </c>
      <c r="E22">
        <f t="shared" si="12"/>
        <v>0.21963004095339911</v>
      </c>
      <c r="F22">
        <f t="shared" si="12"/>
        <v>0.42089780796235554</v>
      </c>
      <c r="G22">
        <f t="shared" si="12"/>
        <v>0.69294498399676252</v>
      </c>
      <c r="H22">
        <f t="shared" si="12"/>
        <v>0.29513183094417017</v>
      </c>
      <c r="I22">
        <f t="shared" si="12"/>
        <v>0.50919300750545193</v>
      </c>
      <c r="J22">
        <f t="shared" si="12"/>
        <v>0.364424788346845</v>
      </c>
      <c r="L22">
        <f t="shared" si="16"/>
        <v>0.39711926865879987</v>
      </c>
      <c r="M22">
        <f t="shared" si="17"/>
        <v>5.0109120237461911E-2</v>
      </c>
      <c r="Q22">
        <v>85</v>
      </c>
      <c r="R22">
        <f t="shared" si="18"/>
        <v>0.19167512930733152</v>
      </c>
      <c r="S22">
        <f t="shared" si="18"/>
        <v>0.59693794029070857</v>
      </c>
      <c r="T22">
        <f t="shared" si="18"/>
        <v>0.49308077581095727</v>
      </c>
      <c r="U22">
        <f t="shared" si="18"/>
        <v>0.44049258236789157</v>
      </c>
      <c r="V22">
        <f t="shared" si="13"/>
        <v>0.35629771263742782</v>
      </c>
      <c r="W22">
        <f t="shared" si="13"/>
        <v>0.40348658301282064</v>
      </c>
      <c r="X22">
        <f t="shared" si="13"/>
        <v>0.58084181640891352</v>
      </c>
      <c r="Y22">
        <f t="shared" si="13"/>
        <v>0.46562897263494452</v>
      </c>
      <c r="Z22">
        <f t="shared" si="13"/>
        <v>0.66376195582852182</v>
      </c>
      <c r="AA22">
        <f t="shared" si="13"/>
        <v>0.36150934459602335</v>
      </c>
      <c r="AB22">
        <f t="shared" si="13"/>
        <v>1.1091891963149676</v>
      </c>
      <c r="AD22">
        <f t="shared" si="19"/>
        <v>0.51480927356459183</v>
      </c>
      <c r="AE22">
        <f t="shared" si="20"/>
        <v>7.1377919219113711E-2</v>
      </c>
      <c r="AI22">
        <v>85</v>
      </c>
      <c r="AJ22">
        <f t="shared" si="21"/>
        <v>0.23527699439094216</v>
      </c>
      <c r="AK22">
        <f t="shared" si="21"/>
        <v>0.28720465109636384</v>
      </c>
      <c r="AL22">
        <f t="shared" si="15"/>
        <v>0.95412907213533915</v>
      </c>
      <c r="AM22">
        <f t="shared" si="15"/>
        <v>8.3329236187668784E-2</v>
      </c>
      <c r="AN22">
        <f t="shared" si="15"/>
        <v>0.13465286595899012</v>
      </c>
      <c r="AO22">
        <f t="shared" si="15"/>
        <v>0.53167580301899875</v>
      </c>
      <c r="AP22">
        <f t="shared" si="15"/>
        <v>0.68151922149113486</v>
      </c>
      <c r="AQ22">
        <v>0.44907427265063493</v>
      </c>
      <c r="AR22">
        <v>0.23283302497509983</v>
      </c>
      <c r="AT22">
        <f t="shared" si="22"/>
        <v>0.39885501576724142</v>
      </c>
      <c r="AU22">
        <f t="shared" si="23"/>
        <v>9.4614556824195881E-2</v>
      </c>
    </row>
    <row r="23" spans="1:47" x14ac:dyDescent="0.25">
      <c r="A23">
        <v>90</v>
      </c>
      <c r="B23">
        <f t="shared" si="12"/>
        <v>0.56846816901226993</v>
      </c>
      <c r="C23">
        <f t="shared" si="12"/>
        <v>1.3056663334062835</v>
      </c>
      <c r="D23">
        <f t="shared" si="12"/>
        <v>0.29942683739956022</v>
      </c>
      <c r="E23">
        <f t="shared" si="12"/>
        <v>1.1507991003056448</v>
      </c>
      <c r="F23">
        <f t="shared" si="12"/>
        <v>0.61626748115486685</v>
      </c>
      <c r="G23">
        <f t="shared" si="12"/>
        <v>0.49380281162390127</v>
      </c>
      <c r="H23">
        <f t="shared" si="12"/>
        <v>0.51828547190746976</v>
      </c>
      <c r="I23">
        <f t="shared" si="12"/>
        <v>0.71175594856750202</v>
      </c>
      <c r="J23">
        <f t="shared" si="12"/>
        <v>0.47407854752308742</v>
      </c>
      <c r="L23">
        <f t="shared" si="16"/>
        <v>0.68206118898895396</v>
      </c>
      <c r="M23">
        <f t="shared" si="17"/>
        <v>0.11046883037603435</v>
      </c>
      <c r="Q23">
        <v>90</v>
      </c>
      <c r="R23">
        <f t="shared" si="18"/>
        <v>0.47167521987640654</v>
      </c>
      <c r="S23">
        <f t="shared" si="18"/>
        <v>0.45267530712011134</v>
      </c>
      <c r="T23">
        <f t="shared" si="18"/>
        <v>0.84753739808565898</v>
      </c>
      <c r="U23">
        <f t="shared" si="18"/>
        <v>0.17442447781209811</v>
      </c>
      <c r="V23">
        <f t="shared" si="13"/>
        <v>0.79084725567550573</v>
      </c>
      <c r="W23">
        <f t="shared" si="13"/>
        <v>0.40276604210485512</v>
      </c>
      <c r="X23">
        <f t="shared" si="13"/>
        <v>0.36109396007751166</v>
      </c>
      <c r="Y23">
        <f t="shared" si="13"/>
        <v>0.19964600759992693</v>
      </c>
      <c r="Z23">
        <f t="shared" si="13"/>
        <v>0.64228074382534805</v>
      </c>
      <c r="AA23">
        <f t="shared" si="13"/>
        <v>0.37287942738424568</v>
      </c>
      <c r="AB23">
        <f t="shared" si="13"/>
        <v>0.61236305496272447</v>
      </c>
      <c r="AD23">
        <f t="shared" si="19"/>
        <v>0.48438080859312654</v>
      </c>
      <c r="AE23">
        <f t="shared" si="20"/>
        <v>6.6038756970626208E-2</v>
      </c>
      <c r="AI23">
        <v>90</v>
      </c>
      <c r="AJ23">
        <f t="shared" si="21"/>
        <v>0.10614282205542237</v>
      </c>
      <c r="AK23">
        <f t="shared" si="21"/>
        <v>0.66390143356864606</v>
      </c>
      <c r="AL23">
        <f t="shared" si="15"/>
        <v>0.4954557418697757</v>
      </c>
      <c r="AM23">
        <f t="shared" si="15"/>
        <v>0.21542882072524802</v>
      </c>
      <c r="AN23">
        <f t="shared" si="15"/>
        <v>0.55238325687126799</v>
      </c>
      <c r="AO23">
        <f t="shared" si="15"/>
        <v>0.52511266793890687</v>
      </c>
      <c r="AP23">
        <f t="shared" si="15"/>
        <v>0.29734423020927286</v>
      </c>
      <c r="AQ23">
        <v>0.32152369221984661</v>
      </c>
      <c r="AR23">
        <v>0.13695279908253122</v>
      </c>
      <c r="AT23">
        <f t="shared" si="22"/>
        <v>0.36824949606010199</v>
      </c>
      <c r="AU23">
        <f>_xlfn.STDEV.S(AJ23:AR23)/SQRT(COUNT(AJ23:AR23))</f>
        <v>6.6129700059608845E-2</v>
      </c>
    </row>
    <row r="24" spans="1:47" x14ac:dyDescent="0.25">
      <c r="A24">
        <v>95</v>
      </c>
      <c r="B24">
        <f t="shared" si="12"/>
        <v>0.88681309106243567</v>
      </c>
      <c r="C24">
        <f t="shared" si="12"/>
        <v>0.63969941135936903</v>
      </c>
      <c r="D24">
        <f t="shared" si="12"/>
        <v>0.32059840902741954</v>
      </c>
      <c r="E24">
        <f t="shared" si="12"/>
        <v>0.31530072100559853</v>
      </c>
      <c r="F24">
        <f t="shared" si="12"/>
        <v>0.45863294111842379</v>
      </c>
      <c r="G24">
        <f t="shared" si="12"/>
        <v>0.59979363933475127</v>
      </c>
      <c r="H24">
        <f t="shared" si="12"/>
        <v>0.60971621502945705</v>
      </c>
      <c r="I24">
        <f t="shared" si="12"/>
        <v>0.39278810440443218</v>
      </c>
      <c r="J24">
        <f t="shared" si="12"/>
        <v>0.30405942347294113</v>
      </c>
      <c r="L24">
        <f t="shared" si="16"/>
        <v>0.50304466175720319</v>
      </c>
      <c r="M24">
        <f t="shared" si="17"/>
        <v>6.5505552108682669E-2</v>
      </c>
      <c r="Q24">
        <v>95</v>
      </c>
      <c r="R24">
        <f t="shared" si="18"/>
        <v>0.72196772719734359</v>
      </c>
      <c r="S24">
        <f t="shared" si="18"/>
        <v>0.43878570083651264</v>
      </c>
      <c r="T24">
        <f t="shared" si="18"/>
        <v>1.5160918702230519</v>
      </c>
      <c r="U24">
        <f t="shared" si="18"/>
        <v>0.68897330235804055</v>
      </c>
      <c r="V24">
        <f t="shared" si="13"/>
        <v>0.87882923229275545</v>
      </c>
      <c r="W24">
        <f t="shared" si="13"/>
        <v>0.66706377105226755</v>
      </c>
      <c r="X24">
        <f t="shared" si="13"/>
        <v>1.0004181431325814</v>
      </c>
      <c r="Y24">
        <f t="shared" si="13"/>
        <v>0.6497569113029259</v>
      </c>
      <c r="Z24">
        <f t="shared" si="13"/>
        <v>0.57333280399964515</v>
      </c>
      <c r="AA24">
        <f t="shared" si="13"/>
        <v>0.55028137954653944</v>
      </c>
      <c r="AB24">
        <f t="shared" si="13"/>
        <v>0.51120645951513166</v>
      </c>
      <c r="AD24">
        <f t="shared" si="19"/>
        <v>0.74515520922334499</v>
      </c>
      <c r="AE24">
        <f t="shared" si="20"/>
        <v>9.1072272033975402E-2</v>
      </c>
      <c r="AI24">
        <v>95</v>
      </c>
      <c r="AJ24">
        <f t="shared" si="21"/>
        <v>0.12355616623530712</v>
      </c>
      <c r="AK24">
        <f t="shared" si="21"/>
        <v>0.4470840188168328</v>
      </c>
      <c r="AL24">
        <f t="shared" si="15"/>
        <v>1.4065659989533434</v>
      </c>
      <c r="AM24">
        <f t="shared" si="15"/>
        <v>0.75348632999914111</v>
      </c>
      <c r="AN24">
        <f t="shared" si="15"/>
        <v>0.32230216620669205</v>
      </c>
      <c r="AO24">
        <f t="shared" si="15"/>
        <v>1.1261674283883778</v>
      </c>
      <c r="AP24">
        <f t="shared" si="15"/>
        <v>0.57944933571157364</v>
      </c>
      <c r="AQ24">
        <v>0.78283714870055665</v>
      </c>
      <c r="AR24">
        <v>0.29921925416392509</v>
      </c>
      <c r="AT24">
        <f t="shared" si="22"/>
        <v>0.64896309413063891</v>
      </c>
      <c r="AU24">
        <f t="shared" si="23"/>
        <v>0.13850398040408901</v>
      </c>
    </row>
    <row r="25" spans="1:47" x14ac:dyDescent="0.25">
      <c r="A25">
        <v>100</v>
      </c>
      <c r="B25">
        <f t="shared" si="12"/>
        <v>1.8863524439240646</v>
      </c>
      <c r="C25">
        <f t="shared" si="12"/>
        <v>2.4783508499084075</v>
      </c>
      <c r="D25">
        <f t="shared" si="12"/>
        <v>1.2636098547961099</v>
      </c>
      <c r="E25">
        <f t="shared" si="12"/>
        <v>0.62529728243746308</v>
      </c>
      <c r="F25">
        <f>F9/F$14</f>
        <v>0.80133878658307212</v>
      </c>
      <c r="G25">
        <f t="shared" si="12"/>
        <v>1.3720196312862614</v>
      </c>
      <c r="H25">
        <f t="shared" si="12"/>
        <v>1.5608097623024151</v>
      </c>
      <c r="I25">
        <f t="shared" si="12"/>
        <v>1.002386410887995</v>
      </c>
      <c r="J25">
        <f t="shared" si="12"/>
        <v>0.68351120200895854</v>
      </c>
      <c r="L25">
        <f t="shared" si="16"/>
        <v>1.2970751360149719</v>
      </c>
      <c r="M25">
        <f t="shared" si="17"/>
        <v>0.20341851944764952</v>
      </c>
      <c r="Q25">
        <v>100</v>
      </c>
      <c r="R25">
        <f t="shared" si="18"/>
        <v>1.2125485436911982</v>
      </c>
      <c r="S25">
        <f t="shared" si="18"/>
        <v>0.55211235179373852</v>
      </c>
      <c r="T25">
        <f t="shared" si="18"/>
        <v>1.2011960719764232</v>
      </c>
      <c r="U25">
        <f t="shared" si="18"/>
        <v>0.87513815889080127</v>
      </c>
      <c r="V25">
        <f t="shared" si="13"/>
        <v>0.74623793629613078</v>
      </c>
      <c r="W25">
        <f t="shared" si="13"/>
        <v>0.566344520009602</v>
      </c>
      <c r="X25">
        <f t="shared" si="13"/>
        <v>0.89030524593394134</v>
      </c>
      <c r="Y25">
        <f t="shared" si="13"/>
        <v>1.2467449210737978</v>
      </c>
      <c r="Z25">
        <f t="shared" si="13"/>
        <v>0.64282093410244878</v>
      </c>
      <c r="AA25">
        <f t="shared" si="13"/>
        <v>0.68847113679953864</v>
      </c>
      <c r="AB25">
        <f t="shared" si="13"/>
        <v>1.1651500194950386</v>
      </c>
      <c r="AD25">
        <f t="shared" si="19"/>
        <v>0.88973362182387816</v>
      </c>
      <c r="AE25">
        <f t="shared" si="20"/>
        <v>8.231729377431396E-2</v>
      </c>
      <c r="AI25">
        <v>100</v>
      </c>
      <c r="AJ25">
        <f t="shared" si="21"/>
        <v>1.0870195134504139</v>
      </c>
      <c r="AK25">
        <f t="shared" si="21"/>
        <v>0.51093517594892623</v>
      </c>
      <c r="AL25">
        <f t="shared" si="15"/>
        <v>1.1365153799341849</v>
      </c>
      <c r="AM25">
        <f t="shared" si="15"/>
        <v>0.79125207474761283</v>
      </c>
      <c r="AN25">
        <f t="shared" si="15"/>
        <v>0.31474348411127551</v>
      </c>
      <c r="AO25">
        <f t="shared" si="15"/>
        <v>1.2281793431516466</v>
      </c>
      <c r="AP25">
        <f t="shared" si="15"/>
        <v>0.92033018807939104</v>
      </c>
      <c r="AQ25">
        <v>0.9515753896899275</v>
      </c>
      <c r="AR25">
        <v>0.41278266646130785</v>
      </c>
      <c r="AT25">
        <f>AVERAGE(AJ25:AR25)</f>
        <v>0.81703702395274291</v>
      </c>
      <c r="AU25">
        <f t="shared" si="23"/>
        <v>0.11073295024874115</v>
      </c>
    </row>
    <row r="26" spans="1:47" x14ac:dyDescent="0.25">
      <c r="A26">
        <v>105</v>
      </c>
      <c r="B26">
        <f t="shared" si="12"/>
        <v>1.1344503663688066</v>
      </c>
      <c r="C26">
        <f t="shared" si="12"/>
        <v>0.8433768467978594</v>
      </c>
      <c r="D26">
        <f t="shared" si="12"/>
        <v>0.95240357836144018</v>
      </c>
      <c r="E26">
        <f t="shared" si="12"/>
        <v>0.95179537928569369</v>
      </c>
      <c r="F26">
        <f t="shared" si="12"/>
        <v>1.3136688289616529</v>
      </c>
      <c r="G26">
        <f t="shared" si="12"/>
        <v>0.97142540521664278</v>
      </c>
      <c r="H26">
        <f t="shared" si="12"/>
        <v>1.762878173790241</v>
      </c>
      <c r="I26">
        <f t="shared" si="12"/>
        <v>1.5145807739441086</v>
      </c>
      <c r="J26">
        <f t="shared" si="12"/>
        <v>1.1721872559234159</v>
      </c>
      <c r="L26">
        <f t="shared" si="16"/>
        <v>1.1796407342944291</v>
      </c>
      <c r="M26">
        <f t="shared" si="17"/>
        <v>0.10085669501934497</v>
      </c>
      <c r="Q26">
        <v>105</v>
      </c>
      <c r="R26">
        <f t="shared" si="18"/>
        <v>1.7263342432466908</v>
      </c>
      <c r="S26">
        <f t="shared" si="18"/>
        <v>1.6545484270533548</v>
      </c>
      <c r="T26">
        <f t="shared" si="18"/>
        <v>1.163868330183095</v>
      </c>
      <c r="U26">
        <f t="shared" si="18"/>
        <v>1.2104968800053097</v>
      </c>
      <c r="V26">
        <f t="shared" si="13"/>
        <v>1.0263450427576701</v>
      </c>
      <c r="W26">
        <f t="shared" si="13"/>
        <v>0.7716075969353311</v>
      </c>
      <c r="X26">
        <f t="shared" si="13"/>
        <v>1.2034338946872958</v>
      </c>
      <c r="Y26">
        <f t="shared" si="13"/>
        <v>0.77027059880373328</v>
      </c>
      <c r="Z26">
        <f t="shared" si="13"/>
        <v>0.94797373671056118</v>
      </c>
      <c r="AA26">
        <f t="shared" si="13"/>
        <v>0.85836609780088757</v>
      </c>
      <c r="AB26">
        <f t="shared" si="13"/>
        <v>0.72313423277649791</v>
      </c>
      <c r="AD26">
        <f t="shared" si="19"/>
        <v>1.0960344619054934</v>
      </c>
      <c r="AE26">
        <f t="shared" si="20"/>
        <v>0.10322736122105945</v>
      </c>
      <c r="AI26">
        <v>105</v>
      </c>
      <c r="AJ26">
        <f t="shared" si="21"/>
        <v>1.0870195134504139</v>
      </c>
      <c r="AK26">
        <f t="shared" si="21"/>
        <v>0.51483162714326547</v>
      </c>
      <c r="AL26">
        <f t="shared" si="15"/>
        <v>0.95521650531021352</v>
      </c>
      <c r="AM26">
        <f t="shared" si="15"/>
        <v>1.3649365884712126</v>
      </c>
      <c r="AN26">
        <f t="shared" si="15"/>
        <v>1.7408220444996609</v>
      </c>
      <c r="AO26">
        <f t="shared" si="15"/>
        <v>0.79074963461473791</v>
      </c>
      <c r="AP26">
        <f t="shared" si="15"/>
        <v>0.90571347220921605</v>
      </c>
      <c r="AQ26">
        <v>0.95246942665742251</v>
      </c>
      <c r="AR26">
        <v>1.0974145929858075</v>
      </c>
      <c r="AT26">
        <f t="shared" si="22"/>
        <v>1.045463711704661</v>
      </c>
      <c r="AU26">
        <f t="shared" si="23"/>
        <v>0.11623636142742065</v>
      </c>
    </row>
    <row r="27" spans="1:47" x14ac:dyDescent="0.25">
      <c r="A27">
        <v>110</v>
      </c>
      <c r="B27">
        <f t="shared" si="12"/>
        <v>1.1459911924740291</v>
      </c>
      <c r="C27">
        <f t="shared" si="12"/>
        <v>0.96555310923406557</v>
      </c>
      <c r="D27">
        <f t="shared" si="12"/>
        <v>1.5377275080184496</v>
      </c>
      <c r="E27">
        <f t="shared" si="12"/>
        <v>2.0754872434021583</v>
      </c>
      <c r="F27">
        <f t="shared" si="12"/>
        <v>1.0190699895000315</v>
      </c>
      <c r="G27">
        <f t="shared" si="12"/>
        <v>0.76659859734884983</v>
      </c>
      <c r="H27">
        <f t="shared" si="12"/>
        <v>0.77080105783625152</v>
      </c>
      <c r="I27">
        <f t="shared" si="12"/>
        <v>0.63148033169892259</v>
      </c>
      <c r="J27">
        <f t="shared" si="12"/>
        <v>0.90341979259106309</v>
      </c>
      <c r="L27">
        <f t="shared" si="16"/>
        <v>1.0906809802337576</v>
      </c>
      <c r="M27">
        <f t="shared" si="17"/>
        <v>0.15123670076124179</v>
      </c>
      <c r="Q27">
        <v>110</v>
      </c>
      <c r="R27">
        <f t="shared" si="18"/>
        <v>0.85164056164249169</v>
      </c>
      <c r="S27">
        <f t="shared" si="18"/>
        <v>0.87788706014981643</v>
      </c>
      <c r="T27">
        <f t="shared" si="18"/>
        <v>1.0054634954821531</v>
      </c>
      <c r="U27">
        <f t="shared" si="18"/>
        <v>1.0517269122091073</v>
      </c>
      <c r="V27">
        <f t="shared" si="13"/>
        <v>0.88979580703002714</v>
      </c>
      <c r="W27">
        <f t="shared" si="13"/>
        <v>0.81645181618547669</v>
      </c>
      <c r="X27">
        <f t="shared" si="13"/>
        <v>0.87931007390922955</v>
      </c>
      <c r="Y27">
        <f t="shared" si="13"/>
        <v>1.1725127998324816</v>
      </c>
      <c r="Z27">
        <f t="shared" si="13"/>
        <v>0.82633601339822871</v>
      </c>
      <c r="AA27">
        <f t="shared" si="13"/>
        <v>1.1031869662966391</v>
      </c>
      <c r="AB27">
        <f t="shared" si="13"/>
        <v>0.91607944924780915</v>
      </c>
      <c r="AD27">
        <f t="shared" si="19"/>
        <v>0.94458099594395106</v>
      </c>
      <c r="AE27">
        <f t="shared" si="20"/>
        <v>3.6163103186944656E-2</v>
      </c>
      <c r="AI27">
        <v>110</v>
      </c>
      <c r="AJ27">
        <f t="shared" si="21"/>
        <v>1.0870195134504139</v>
      </c>
      <c r="AK27">
        <f t="shared" si="21"/>
        <v>0.79537467160380326</v>
      </c>
      <c r="AL27">
        <f t="shared" si="15"/>
        <v>0.61508064656144279</v>
      </c>
      <c r="AM27">
        <f t="shared" si="15"/>
        <v>0.8705821456854107</v>
      </c>
      <c r="AN27">
        <f t="shared" si="15"/>
        <v>1.1379775730938522</v>
      </c>
      <c r="AO27">
        <f t="shared" si="15"/>
        <v>1.4076080339946668</v>
      </c>
      <c r="AP27">
        <f t="shared" si="15"/>
        <v>0.57674764775126253</v>
      </c>
      <c r="AQ27">
        <v>0.73883066304311096</v>
      </c>
      <c r="AR27">
        <v>0.67567385471123265</v>
      </c>
      <c r="AT27">
        <f t="shared" si="22"/>
        <v>0.8783216388772439</v>
      </c>
      <c r="AU27">
        <f t="shared" si="23"/>
        <v>9.2708229823312782E-2</v>
      </c>
    </row>
    <row r="28" spans="1:47" x14ac:dyDescent="0.25">
      <c r="A28">
        <v>115</v>
      </c>
      <c r="B28">
        <f t="shared" si="12"/>
        <v>0.65913216954989484</v>
      </c>
      <c r="C28">
        <f t="shared" si="12"/>
        <v>1.3860419882083401</v>
      </c>
      <c r="D28">
        <f t="shared" si="12"/>
        <v>0.78796531168507722</v>
      </c>
      <c r="E28">
        <f t="shared" si="12"/>
        <v>0.33563314969793173</v>
      </c>
      <c r="F28">
        <f t="shared" si="12"/>
        <v>0.71064195971532151</v>
      </c>
      <c r="G28">
        <f t="shared" si="12"/>
        <v>1.2834640402038144</v>
      </c>
      <c r="H28">
        <f t="shared" si="12"/>
        <v>0.39023319660305816</v>
      </c>
      <c r="I28">
        <f t="shared" si="12"/>
        <v>1.1087605604379702</v>
      </c>
      <c r="J28">
        <f t="shared" si="12"/>
        <v>0.79368011467316901</v>
      </c>
      <c r="L28">
        <f t="shared" si="16"/>
        <v>0.82839472119717539</v>
      </c>
      <c r="M28">
        <f t="shared" si="17"/>
        <v>0.12229394328299914</v>
      </c>
      <c r="Q28">
        <v>115</v>
      </c>
      <c r="R28">
        <f t="shared" si="18"/>
        <v>0.57567208135438763</v>
      </c>
      <c r="S28">
        <f t="shared" si="18"/>
        <v>0.58052296400279757</v>
      </c>
      <c r="T28">
        <f t="shared" si="18"/>
        <v>0.93080763070231265</v>
      </c>
      <c r="U28">
        <f t="shared" si="18"/>
        <v>0.6479511574511122</v>
      </c>
      <c r="V28">
        <f t="shared" si="13"/>
        <v>1.5714699071512424</v>
      </c>
      <c r="W28">
        <f t="shared" si="13"/>
        <v>1.3959896633219546</v>
      </c>
      <c r="X28">
        <f t="shared" si="13"/>
        <v>0.90265509254040899</v>
      </c>
      <c r="Y28">
        <f t="shared" si="13"/>
        <v>0.86419517631731635</v>
      </c>
      <c r="Z28">
        <f t="shared" si="13"/>
        <v>0.8829894831062568</v>
      </c>
      <c r="AA28">
        <f t="shared" si="13"/>
        <v>1.2260710292502353</v>
      </c>
      <c r="AB28">
        <f t="shared" si="13"/>
        <v>1.3005730065556698</v>
      </c>
      <c r="AD28">
        <f t="shared" si="19"/>
        <v>0.98899065379579054</v>
      </c>
      <c r="AE28">
        <f t="shared" si="20"/>
        <v>0.10224107998517602</v>
      </c>
      <c r="AI28">
        <v>115</v>
      </c>
      <c r="AJ28">
        <f t="shared" si="21"/>
        <v>0.73894145964875857</v>
      </c>
      <c r="AK28">
        <f t="shared" si="21"/>
        <v>0.94922051802151841</v>
      </c>
      <c r="AL28">
        <f t="shared" si="15"/>
        <v>1.4065659989533434</v>
      </c>
      <c r="AM28">
        <f t="shared" si="15"/>
        <v>1.0835962740340004</v>
      </c>
      <c r="AN28">
        <f t="shared" si="15"/>
        <v>0.3882687443304581</v>
      </c>
      <c r="AO28">
        <f t="shared" si="15"/>
        <v>0.7273983204929918</v>
      </c>
      <c r="AP28">
        <f t="shared" si="15"/>
        <v>0.90734182853028789</v>
      </c>
      <c r="AQ28">
        <v>0.92881566536891391</v>
      </c>
      <c r="AR28">
        <v>1.1472457235128717</v>
      </c>
      <c r="AT28">
        <f t="shared" si="22"/>
        <v>0.91971050365479379</v>
      </c>
      <c r="AU28">
        <f t="shared" si="23"/>
        <v>9.6383031512165554E-2</v>
      </c>
    </row>
    <row r="29" spans="1:47" x14ac:dyDescent="0.25">
      <c r="A29">
        <v>120</v>
      </c>
      <c r="B29">
        <f t="shared" si="12"/>
        <v>1.0604262716072692</v>
      </c>
      <c r="C29">
        <f t="shared" si="12"/>
        <v>0.80502805575973535</v>
      </c>
      <c r="D29">
        <f t="shared" si="12"/>
        <v>0.721903601935033</v>
      </c>
      <c r="E29">
        <f t="shared" si="12"/>
        <v>0.63708422761421601</v>
      </c>
      <c r="F29">
        <f t="shared" si="12"/>
        <v>0.95661922182299375</v>
      </c>
      <c r="G29">
        <f t="shared" si="12"/>
        <v>0.97851195723069362</v>
      </c>
      <c r="H29">
        <f t="shared" si="12"/>
        <v>1.0760875717704494</v>
      </c>
      <c r="I29">
        <f t="shared" si="12"/>
        <v>0.7451783339189989</v>
      </c>
      <c r="J29">
        <f t="shared" si="12"/>
        <v>1.1307128368123518</v>
      </c>
      <c r="L29">
        <f t="shared" si="16"/>
        <v>0.90128356427463807</v>
      </c>
      <c r="M29">
        <f t="shared" si="17"/>
        <v>5.9296725522113951E-2</v>
      </c>
      <c r="Q29">
        <v>120</v>
      </c>
      <c r="R29">
        <f>R13/R$14</f>
        <v>0.84635311375642952</v>
      </c>
      <c r="S29">
        <f t="shared" si="18"/>
        <v>0.88704154879403108</v>
      </c>
      <c r="T29">
        <f t="shared" si="18"/>
        <v>0.89986054363243906</v>
      </c>
      <c r="U29">
        <f t="shared" si="18"/>
        <v>1.0898250503344711</v>
      </c>
      <c r="V29">
        <f t="shared" si="13"/>
        <v>0.51238924306106015</v>
      </c>
      <c r="W29">
        <f t="shared" si="13"/>
        <v>1.0159509235572375</v>
      </c>
      <c r="X29">
        <f t="shared" si="13"/>
        <v>1.0146009388630661</v>
      </c>
      <c r="Y29">
        <f t="shared" si="13"/>
        <v>1.193021425046469</v>
      </c>
      <c r="Z29">
        <f t="shared" si="13"/>
        <v>1.3427007667849538</v>
      </c>
      <c r="AA29">
        <f t="shared" si="13"/>
        <v>0.81237590665223802</v>
      </c>
      <c r="AB29">
        <f t="shared" si="13"/>
        <v>1.0602133114200232</v>
      </c>
      <c r="AD29">
        <f t="shared" si="19"/>
        <v>0.97039388835476537</v>
      </c>
      <c r="AE29">
        <f t="shared" si="20"/>
        <v>6.5822287358766371E-2</v>
      </c>
      <c r="AI29">
        <v>120</v>
      </c>
      <c r="AJ29">
        <f t="shared" si="21"/>
        <v>1.0870195134504139</v>
      </c>
      <c r="AK29">
        <f t="shared" si="21"/>
        <v>1.7405731832314126</v>
      </c>
      <c r="AL29">
        <f t="shared" si="15"/>
        <v>1.0231368491750004</v>
      </c>
      <c r="AM29">
        <f t="shared" si="15"/>
        <v>0.68088499180937645</v>
      </c>
      <c r="AN29">
        <f t="shared" si="15"/>
        <v>0.73293163807602879</v>
      </c>
      <c r="AO29">
        <f t="shared" si="15"/>
        <v>1.0742440108976035</v>
      </c>
      <c r="AP29">
        <f t="shared" si="15"/>
        <v>1.6101970515092334</v>
      </c>
      <c r="AQ29">
        <v>1.3798842449305526</v>
      </c>
      <c r="AR29">
        <v>1.079665828790088</v>
      </c>
      <c r="AT29">
        <f t="shared" si="22"/>
        <v>1.156504145763301</v>
      </c>
      <c r="AU29">
        <f t="shared" si="23"/>
        <v>0.12005702450084486</v>
      </c>
    </row>
  </sheetData>
  <conditionalFormatting sqref="B2:J13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AB13">
    <cfRule type="colorScale" priority="2">
      <colorScale>
        <cfvo type="min"/>
        <cfvo type="max"/>
        <color rgb="FFFCFCFF"/>
        <color rgb="FFF8696B"/>
      </colorScale>
    </cfRule>
  </conditionalFormatting>
  <conditionalFormatting sqref="AJ2:AR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3FA5-8DF8-492D-A44D-4F8851E6AB86}">
  <dimension ref="A1:AR17"/>
  <sheetViews>
    <sheetView topLeftCell="A17" zoomScale="94" zoomScaleNormal="94" workbookViewId="0">
      <selection activeCell="X38" sqref="X38"/>
    </sheetView>
  </sheetViews>
  <sheetFormatPr defaultColWidth="8.85546875"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11</v>
      </c>
      <c r="AC1" t="s">
        <v>12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35</v>
      </c>
      <c r="AL1" t="s">
        <v>31</v>
      </c>
      <c r="AM1" t="s">
        <v>32</v>
      </c>
      <c r="AN1" t="s">
        <v>33</v>
      </c>
      <c r="AO1" t="s">
        <v>34</v>
      </c>
      <c r="AQ1" t="s">
        <v>11</v>
      </c>
      <c r="AR1" t="s">
        <v>12</v>
      </c>
    </row>
    <row r="2" spans="1:44" x14ac:dyDescent="0.25">
      <c r="A2">
        <v>0</v>
      </c>
      <c r="B2">
        <v>0.74896274407418117</v>
      </c>
      <c r="C2">
        <v>0.8325830103764349</v>
      </c>
      <c r="D2">
        <v>0.38321474513376402</v>
      </c>
      <c r="E2">
        <v>0.31792020965412698</v>
      </c>
      <c r="F2">
        <v>1.2960222120958815</v>
      </c>
      <c r="G2">
        <v>3.9372617429920722</v>
      </c>
      <c r="H2">
        <v>1.7887422207608303</v>
      </c>
      <c r="I2">
        <v>3.0698623486510881</v>
      </c>
      <c r="J2">
        <v>0.53939518994581459</v>
      </c>
      <c r="L2">
        <f>AVERAGE(B2:J2)</f>
        <v>1.4348849359649105</v>
      </c>
      <c r="M2">
        <f>_xlfn.STDEV.S(B2:J2)/SQRT(COUNT(B2:J2))</f>
        <v>0.42603334827496786</v>
      </c>
      <c r="O2">
        <v>0</v>
      </c>
      <c r="P2">
        <v>0.736865874177007</v>
      </c>
      <c r="Q2">
        <v>0.19008597604224262</v>
      </c>
      <c r="R2">
        <v>0.32173585532988719</v>
      </c>
      <c r="S2">
        <v>2.0562388773702494</v>
      </c>
      <c r="T2">
        <v>0.60210036928025024</v>
      </c>
      <c r="U2">
        <v>1.3133244813372076</v>
      </c>
      <c r="V2">
        <v>0.52195415561020964</v>
      </c>
      <c r="W2">
        <v>0.39818138796356778</v>
      </c>
      <c r="X2">
        <v>0.78932329367873888</v>
      </c>
      <c r="Y2">
        <v>0.3667019355247888</v>
      </c>
      <c r="Z2">
        <v>0.2896970969913738</v>
      </c>
      <c r="AB2">
        <f>AVERAGE(P2:Z2)</f>
        <v>0.68965539120959307</v>
      </c>
      <c r="AC2">
        <f>_xlfn.STDEV.S(P2:Z2)/SQRT(COUNT(P2:Z2))</f>
        <v>0.16620422041114455</v>
      </c>
      <c r="AE2">
        <v>0</v>
      </c>
      <c r="AF2">
        <v>2.8402290030755735</v>
      </c>
      <c r="AG2">
        <v>0.52867174336087563</v>
      </c>
      <c r="AH2">
        <v>1.5845753769799673</v>
      </c>
      <c r="AI2">
        <v>0.78708660639348804</v>
      </c>
      <c r="AJ2">
        <v>1.0995630765125457</v>
      </c>
      <c r="AK2">
        <v>0.63952448086335922</v>
      </c>
      <c r="AL2">
        <v>1.26630819899118</v>
      </c>
      <c r="AM2">
        <v>1.0154779462559553</v>
      </c>
      <c r="AN2">
        <v>1.6934496867057824</v>
      </c>
      <c r="AO2">
        <v>1.7376251038242596</v>
      </c>
      <c r="AQ2">
        <f>AVERAGE(AF2:AO2)</f>
        <v>1.3192511222962988</v>
      </c>
      <c r="AR2">
        <f>_xlfn.STDEV.S(AF2:AO2)/SQRT(COUNT(AF2:AO2))</f>
        <v>0.21634383884344432</v>
      </c>
    </row>
    <row r="3" spans="1:44" x14ac:dyDescent="0.25">
      <c r="A3">
        <v>50</v>
      </c>
      <c r="B3">
        <v>0.16979863492237124</v>
      </c>
      <c r="C3">
        <v>0.2897592890660563</v>
      </c>
      <c r="D3">
        <v>0.17494888298547165</v>
      </c>
      <c r="E3">
        <v>0.21015584412395016</v>
      </c>
      <c r="F3">
        <v>0.13966776914110607</v>
      </c>
      <c r="G3">
        <v>1.5511489244640078</v>
      </c>
      <c r="H3">
        <v>0.33413686000292669</v>
      </c>
      <c r="I3">
        <v>0.60945928999856136</v>
      </c>
      <c r="J3">
        <v>0.1516082765354842</v>
      </c>
      <c r="L3">
        <f t="shared" ref="L3:L6" si="0">AVERAGE(B3:J3)</f>
        <v>0.40340930791554835</v>
      </c>
      <c r="M3">
        <f t="shared" ref="M3:M6" si="1">_xlfn.STDEV.S(B3:J3)/SQRT(COUNT(B3:J3))</f>
        <v>0.1515913821199065</v>
      </c>
      <c r="O3">
        <v>50</v>
      </c>
      <c r="P3">
        <v>0.58460800484033215</v>
      </c>
      <c r="Q3">
        <v>0.10990695647694669</v>
      </c>
      <c r="R3">
        <v>0.21798830336292713</v>
      </c>
      <c r="S3">
        <v>0.55952644045810818</v>
      </c>
      <c r="T3">
        <v>0.34045245784818412</v>
      </c>
      <c r="U3">
        <v>0.86830169951643033</v>
      </c>
      <c r="V3">
        <v>0.42736561327665412</v>
      </c>
      <c r="W3">
        <v>0.46561405226925184</v>
      </c>
      <c r="X3">
        <v>0.82725030083789763</v>
      </c>
      <c r="Y3">
        <v>0.1845680227857972</v>
      </c>
      <c r="Z3">
        <v>0.38232656708599877</v>
      </c>
      <c r="AB3">
        <f t="shared" ref="AB3:AB6" si="2">AVERAGE(P3:Z3)</f>
        <v>0.45162803806895707</v>
      </c>
      <c r="AC3">
        <f t="shared" ref="AC3:AC6" si="3">_xlfn.STDEV.S(P3:Z3)/SQRT(COUNT(P3:Z3))</f>
        <v>7.4141364580297756E-2</v>
      </c>
      <c r="AE3">
        <v>50</v>
      </c>
      <c r="AF3">
        <v>0.72284489056079049</v>
      </c>
      <c r="AG3">
        <v>0.19525856772917574</v>
      </c>
      <c r="AH3">
        <v>1.0709945937723311</v>
      </c>
      <c r="AI3">
        <v>1.1304340705803591</v>
      </c>
      <c r="AJ3">
        <v>0.39226049509048427</v>
      </c>
      <c r="AK3">
        <v>0.15693709937710679</v>
      </c>
      <c r="AL3">
        <v>0.41854279520389603</v>
      </c>
      <c r="AM3">
        <v>0.27364489876815873</v>
      </c>
      <c r="AN3">
        <v>0.28134206264633999</v>
      </c>
      <c r="AO3">
        <v>0.63932729709748637</v>
      </c>
      <c r="AQ3">
        <f t="shared" ref="AQ3:AQ6" si="4">AVERAGE(AF3:AO3)</f>
        <v>0.52815867708261288</v>
      </c>
      <c r="AR3">
        <f t="shared" ref="AR3:AR6" si="5">_xlfn.STDEV.S(AF3:AO3)/SQRT(COUNT(AF3:AO3))</f>
        <v>0.11117929815092505</v>
      </c>
    </row>
    <row r="4" spans="1:44" x14ac:dyDescent="0.25">
      <c r="A4">
        <v>100</v>
      </c>
      <c r="B4">
        <v>0.1596015048499865</v>
      </c>
      <c r="C4">
        <v>0.13771605344338092</v>
      </c>
      <c r="D4">
        <v>0.18623467361408863</v>
      </c>
      <c r="E4">
        <v>7.6789129292296143E-2</v>
      </c>
      <c r="F4">
        <v>0.3667348022579307</v>
      </c>
      <c r="G4">
        <v>1.9638696395802924</v>
      </c>
      <c r="H4">
        <v>0.35581403150796281</v>
      </c>
      <c r="I4">
        <v>0.76633072474907082</v>
      </c>
      <c r="J4">
        <v>0.38265548635951185</v>
      </c>
      <c r="L4">
        <f t="shared" si="0"/>
        <v>0.48841622729494666</v>
      </c>
      <c r="M4">
        <f t="shared" si="1"/>
        <v>0.19683730515328604</v>
      </c>
      <c r="O4">
        <v>100</v>
      </c>
      <c r="P4">
        <v>0.70047691231567644</v>
      </c>
      <c r="Q4">
        <v>9.0458399478878543E-2</v>
      </c>
      <c r="R4">
        <v>0.17269330061048507</v>
      </c>
      <c r="S4">
        <v>1.004764781696871</v>
      </c>
      <c r="T4">
        <v>0.39361729920821648</v>
      </c>
      <c r="U4">
        <v>0.58409815480567961</v>
      </c>
      <c r="V4">
        <v>0.36654842753165334</v>
      </c>
      <c r="W4">
        <v>0.35229428633284232</v>
      </c>
      <c r="X4">
        <v>0.82840132445794767</v>
      </c>
      <c r="Y4">
        <v>0.19275861529920307</v>
      </c>
      <c r="Z4">
        <v>0.34124194921389794</v>
      </c>
      <c r="AB4">
        <f t="shared" si="2"/>
        <v>0.45703213190466835</v>
      </c>
      <c r="AC4">
        <f t="shared" si="3"/>
        <v>8.7125236738544373E-2</v>
      </c>
      <c r="AE4">
        <v>100</v>
      </c>
      <c r="AF4">
        <v>1.5138794619817961</v>
      </c>
      <c r="AG4">
        <v>0.34064988954665287</v>
      </c>
      <c r="AH4">
        <v>1.8355829768388372</v>
      </c>
      <c r="AI4">
        <v>1.2829010510553236</v>
      </c>
      <c r="AJ4">
        <v>0.38410278546108123</v>
      </c>
      <c r="AK4">
        <v>0.16249617895767915</v>
      </c>
      <c r="AL4">
        <v>0.32321608759524517</v>
      </c>
      <c r="AM4">
        <v>0.73919314653790757</v>
      </c>
      <c r="AN4">
        <v>0.36259012587761735</v>
      </c>
      <c r="AO4">
        <v>0.58521658403280641</v>
      </c>
      <c r="AQ4">
        <f t="shared" si="4"/>
        <v>0.75298282878849465</v>
      </c>
      <c r="AR4">
        <f t="shared" si="5"/>
        <v>0.1841499115928637</v>
      </c>
    </row>
    <row r="5" spans="1:44" x14ac:dyDescent="0.25">
      <c r="A5">
        <v>200</v>
      </c>
      <c r="B5">
        <v>0.31140713033891082</v>
      </c>
      <c r="C5">
        <v>0.25635361507167942</v>
      </c>
      <c r="D5">
        <v>0.2029009381656067</v>
      </c>
      <c r="E5">
        <v>0.24053702580405692</v>
      </c>
      <c r="F5">
        <v>0.33430134635065289</v>
      </c>
      <c r="G5">
        <v>2.7680649462483329</v>
      </c>
      <c r="H5">
        <v>0.42558206124973585</v>
      </c>
      <c r="I5">
        <v>1.202537453312567</v>
      </c>
      <c r="J5">
        <v>0.22483024803922441</v>
      </c>
      <c r="L5">
        <f t="shared" si="0"/>
        <v>0.66294608495341867</v>
      </c>
      <c r="M5">
        <f t="shared" si="1"/>
        <v>0.28279229762742986</v>
      </c>
      <c r="O5">
        <v>200</v>
      </c>
      <c r="P5">
        <v>0.53892635608047412</v>
      </c>
      <c r="Q5">
        <v>9.1362983335051814E-2</v>
      </c>
      <c r="R5">
        <v>0.23075118496768296</v>
      </c>
      <c r="S5">
        <v>1.4008084200467106</v>
      </c>
      <c r="T5">
        <v>0.24320969141901308</v>
      </c>
      <c r="U5">
        <v>0.51005375080537441</v>
      </c>
      <c r="V5">
        <v>0.77490879758981845</v>
      </c>
      <c r="W5">
        <v>0.53393469640684932</v>
      </c>
      <c r="X5">
        <v>0.55084211984789699</v>
      </c>
      <c r="Y5">
        <v>0.11641173549984765</v>
      </c>
      <c r="Z5">
        <v>0.40696405854212581</v>
      </c>
      <c r="AB5">
        <f t="shared" si="2"/>
        <v>0.49074307223098601</v>
      </c>
      <c r="AC5">
        <f t="shared" si="3"/>
        <v>0.11089130321239064</v>
      </c>
      <c r="AE5">
        <v>200</v>
      </c>
      <c r="AF5">
        <v>1.1695779692188464</v>
      </c>
      <c r="AG5">
        <v>0.43058197293867567</v>
      </c>
      <c r="AH5">
        <v>2.2031725336374839</v>
      </c>
      <c r="AI5">
        <v>0.56186171807453289</v>
      </c>
      <c r="AJ5">
        <v>0.6348534188845768</v>
      </c>
      <c r="AK5">
        <v>0.20022554888380051</v>
      </c>
      <c r="AL5">
        <v>0.50393555982476135</v>
      </c>
      <c r="AM5">
        <v>1.3604945921976863</v>
      </c>
      <c r="AN5">
        <v>0.25548742916671963</v>
      </c>
      <c r="AO5">
        <v>0.48209390306477856</v>
      </c>
      <c r="AQ5">
        <f t="shared" si="4"/>
        <v>0.78022846458918615</v>
      </c>
      <c r="AR5">
        <f t="shared" si="5"/>
        <v>0.19667007824009561</v>
      </c>
    </row>
    <row r="6" spans="1:44" x14ac:dyDescent="0.25">
      <c r="A6">
        <v>500</v>
      </c>
      <c r="B6">
        <v>0.59498600989293882</v>
      </c>
      <c r="C6">
        <v>0.20953453986526288</v>
      </c>
      <c r="D6">
        <v>0.32837574573380335</v>
      </c>
      <c r="E6">
        <v>0.21461482039038685</v>
      </c>
      <c r="F6">
        <v>0.34160382212663931</v>
      </c>
      <c r="G6">
        <v>2.0941957838058278</v>
      </c>
      <c r="H6">
        <v>1.044251680488455</v>
      </c>
      <c r="I6">
        <v>1.6572307412018663</v>
      </c>
      <c r="J6">
        <v>0.38920134596290634</v>
      </c>
      <c r="L6">
        <f t="shared" si="0"/>
        <v>0.76377716549645414</v>
      </c>
      <c r="M6">
        <f t="shared" si="1"/>
        <v>0.22950143251085656</v>
      </c>
      <c r="O6">
        <v>500</v>
      </c>
      <c r="P6">
        <v>0.86490595091657652</v>
      </c>
      <c r="Q6">
        <v>0.10966024788648372</v>
      </c>
      <c r="R6">
        <v>0.20236365744751156</v>
      </c>
      <c r="S6">
        <v>1.6928336061075409</v>
      </c>
      <c r="T6">
        <v>0.50274306625260001</v>
      </c>
      <c r="U6">
        <v>1.805616678730392</v>
      </c>
      <c r="V6">
        <v>0.55605422238766022</v>
      </c>
      <c r="W6">
        <v>0.62429449153640204</v>
      </c>
      <c r="X6">
        <v>0.64360307553203311</v>
      </c>
      <c r="Y6">
        <v>0.16427247620159963</v>
      </c>
      <c r="Z6">
        <v>0.23677072298402732</v>
      </c>
      <c r="AB6">
        <f t="shared" si="2"/>
        <v>0.67301074508934777</v>
      </c>
      <c r="AC6">
        <f t="shared" si="3"/>
        <v>0.17564320965482769</v>
      </c>
      <c r="AE6">
        <v>500</v>
      </c>
      <c r="AF6">
        <v>2.198994579561858</v>
      </c>
      <c r="AG6">
        <v>0.45919972856765162</v>
      </c>
      <c r="AH6">
        <v>2.319427211093037</v>
      </c>
      <c r="AI6">
        <v>1.1360588672815488</v>
      </c>
      <c r="AJ6">
        <v>0.7912094414542149</v>
      </c>
      <c r="AK6">
        <v>0.33397244481609067</v>
      </c>
      <c r="AL6">
        <v>1.0428042062385239</v>
      </c>
      <c r="AM6">
        <v>0.61067643772074054</v>
      </c>
      <c r="AN6">
        <v>0.44896978213925254</v>
      </c>
      <c r="AO6">
        <v>1.0397783759230068</v>
      </c>
      <c r="AQ6">
        <f t="shared" si="4"/>
        <v>1.0381091074795925</v>
      </c>
      <c r="AR6">
        <f t="shared" si="5"/>
        <v>0.22162876702109474</v>
      </c>
    </row>
    <row r="11" spans="1:44" x14ac:dyDescent="0.25">
      <c r="A11" t="s">
        <v>10</v>
      </c>
      <c r="O11" t="s">
        <v>10</v>
      </c>
      <c r="AE11" t="s">
        <v>10</v>
      </c>
    </row>
    <row r="12" spans="1:44" x14ac:dyDescent="0.25">
      <c r="A12" t="s">
        <v>0</v>
      </c>
      <c r="B12" t="str">
        <f t="shared" ref="B12:J12" si="6">B1</f>
        <v>WT_P72_Syt7-40AM-RN</v>
      </c>
      <c r="C12" t="str">
        <f t="shared" si="6"/>
        <v>WT_P72_Syt7-40AM-RNRN</v>
      </c>
      <c r="D12" t="str">
        <f t="shared" si="6"/>
        <v>WT_P63_Syt7-37CM-RNRN</v>
      </c>
      <c r="E12" t="str">
        <f t="shared" si="6"/>
        <v>WT_P73_Syt7-39BF-LN</v>
      </c>
      <c r="F12" t="str">
        <f t="shared" si="6"/>
        <v>WT_P92_Syt3-31AF-RNLN</v>
      </c>
      <c r="G12" t="str">
        <f t="shared" si="6"/>
        <v>WT_P84_Syt3-29BM-LN</v>
      </c>
      <c r="H12" t="str">
        <f t="shared" si="6"/>
        <v>WT_P84_Syt3-29BM-RNLN</v>
      </c>
      <c r="I12" t="str">
        <f t="shared" si="6"/>
        <v>WT_P84_Syt3-29BM-RNRN</v>
      </c>
      <c r="J12" t="str">
        <f t="shared" si="6"/>
        <v>WT_P93_Syt3-31AF-RNLN</v>
      </c>
      <c r="L12" t="s">
        <v>11</v>
      </c>
      <c r="M12" t="s">
        <v>12</v>
      </c>
      <c r="O12" t="s">
        <v>13</v>
      </c>
      <c r="P12" t="str">
        <f t="shared" ref="P12:V12" si="7">P1</f>
        <v>Syt7KO_P72_Syt7-40AM-LN</v>
      </c>
      <c r="Q12" t="str">
        <f t="shared" si="7"/>
        <v>Syt7KO_P79_Syt7-36DF-0N</v>
      </c>
      <c r="R12" t="str">
        <f t="shared" si="7"/>
        <v>Syt7KO_P79_Syt7-36DF-RNRN</v>
      </c>
      <c r="S12" t="str">
        <f t="shared" si="7"/>
        <v>Syt7KO_P84_Syt7-37BF-RN</v>
      </c>
      <c r="T12" t="str">
        <f t="shared" si="7"/>
        <v>Syt7KO_P73_Syt7-39BF-RN</v>
      </c>
      <c r="U12" t="str">
        <f t="shared" si="7"/>
        <v>Syt7KO_P73_Syt7-39BF-RNRN</v>
      </c>
      <c r="V12" t="str">
        <f t="shared" si="7"/>
        <v>Syt7KO_P63_Syt7-37CM-RNLN</v>
      </c>
      <c r="W12" t="s">
        <v>21</v>
      </c>
      <c r="X12" t="s">
        <v>22</v>
      </c>
      <c r="Y12" t="s">
        <v>23</v>
      </c>
      <c r="Z12" t="s">
        <v>24</v>
      </c>
      <c r="AB12" t="s">
        <v>11</v>
      </c>
      <c r="AC12" t="s">
        <v>12</v>
      </c>
      <c r="AE12" t="s">
        <v>13</v>
      </c>
      <c r="AF12" t="str">
        <f t="shared" ref="AF12:AM12" si="8">AF1</f>
        <v>Syt3KO_P84_Syt3-29BM-RN</v>
      </c>
      <c r="AG12" t="str">
        <f t="shared" si="8"/>
        <v>Syt3KO_P93_Syt3-31AF-LN</v>
      </c>
      <c r="AH12" t="str">
        <f t="shared" si="8"/>
        <v>Syt3KO_P72-Syt3-34BF-RN</v>
      </c>
      <c r="AI12" t="str">
        <f t="shared" si="8"/>
        <v>Syt3KO_P72-Syt3-34BM-RNLN</v>
      </c>
      <c r="AJ12" t="str">
        <f t="shared" si="8"/>
        <v>Syt3KO_P74-Syt3-30C1M-RN</v>
      </c>
      <c r="AK12" t="str">
        <f t="shared" si="8"/>
        <v>Syt3KO_P74-Syt3-30C2M-LN</v>
      </c>
      <c r="AL12" t="str">
        <f t="shared" si="8"/>
        <v>Syt3KO_P74-Syt3-30C2M-RNLN</v>
      </c>
      <c r="AM12" t="str">
        <f t="shared" si="8"/>
        <v>Syt3KO_P74-Syt3-30CF-RN</v>
      </c>
      <c r="AN12" s="2" t="s">
        <v>33</v>
      </c>
      <c r="AO12" t="s">
        <v>34</v>
      </c>
      <c r="AQ12" t="s">
        <v>11</v>
      </c>
      <c r="AR12" t="s">
        <v>12</v>
      </c>
    </row>
    <row r="13" spans="1:44" x14ac:dyDescent="0.25">
      <c r="A13">
        <v>0</v>
      </c>
      <c r="B13">
        <f t="shared" ref="B13:J17" si="9">IF(B$1=0,"",B2/B$2)</f>
        <v>1</v>
      </c>
      <c r="C13">
        <f t="shared" si="9"/>
        <v>1</v>
      </c>
      <c r="D13">
        <f t="shared" si="9"/>
        <v>1</v>
      </c>
      <c r="E13">
        <f t="shared" si="9"/>
        <v>1</v>
      </c>
      <c r="F13">
        <f t="shared" si="9"/>
        <v>1</v>
      </c>
      <c r="G13">
        <f t="shared" si="9"/>
        <v>1</v>
      </c>
      <c r="H13">
        <f t="shared" si="9"/>
        <v>1</v>
      </c>
      <c r="I13">
        <f t="shared" si="9"/>
        <v>1</v>
      </c>
      <c r="J13">
        <f t="shared" si="9"/>
        <v>1</v>
      </c>
      <c r="L13">
        <f>AVERAGE(B13:J13)</f>
        <v>1</v>
      </c>
      <c r="M13">
        <f>_xlfn.STDEV.S(B13:J13)/SQRT(COUNT(B13:J13))</f>
        <v>0</v>
      </c>
      <c r="O13">
        <v>0</v>
      </c>
      <c r="P13">
        <f t="shared" ref="P13:Z17" si="10">IF(P$1=0,"",P2/P$2)</f>
        <v>1</v>
      </c>
      <c r="Q13">
        <f t="shared" si="10"/>
        <v>1</v>
      </c>
      <c r="R13">
        <f t="shared" si="10"/>
        <v>1</v>
      </c>
      <c r="S13">
        <f t="shared" si="10"/>
        <v>1</v>
      </c>
      <c r="T13">
        <f t="shared" si="10"/>
        <v>1</v>
      </c>
      <c r="U13">
        <f t="shared" si="10"/>
        <v>1</v>
      </c>
      <c r="V13">
        <f t="shared" si="10"/>
        <v>1</v>
      </c>
      <c r="W13">
        <f t="shared" si="10"/>
        <v>1</v>
      </c>
      <c r="X13">
        <f t="shared" si="10"/>
        <v>1</v>
      </c>
      <c r="Y13">
        <f t="shared" si="10"/>
        <v>1</v>
      </c>
      <c r="Z13">
        <f t="shared" si="10"/>
        <v>1</v>
      </c>
      <c r="AB13">
        <f>AVERAGE(P13:Z13)</f>
        <v>1</v>
      </c>
      <c r="AC13">
        <f>_xlfn.STDEV.S(P13:Z13)/SQRT(COUNT(P13:Z13))</f>
        <v>0</v>
      </c>
      <c r="AE13">
        <v>0</v>
      </c>
      <c r="AF13">
        <f t="shared" ref="AF13:AO17" si="11">IF(AF$1=0,"",AF2/AF$2)</f>
        <v>1</v>
      </c>
      <c r="AG13">
        <f t="shared" si="11"/>
        <v>1</v>
      </c>
      <c r="AH13">
        <f t="shared" si="11"/>
        <v>1</v>
      </c>
      <c r="AI13">
        <f t="shared" si="11"/>
        <v>1</v>
      </c>
      <c r="AJ13">
        <f t="shared" si="11"/>
        <v>1</v>
      </c>
      <c r="AK13">
        <f t="shared" si="11"/>
        <v>1</v>
      </c>
      <c r="AL13">
        <f t="shared" si="11"/>
        <v>1</v>
      </c>
      <c r="AM13">
        <f t="shared" si="11"/>
        <v>1</v>
      </c>
      <c r="AN13">
        <f t="shared" si="11"/>
        <v>1</v>
      </c>
      <c r="AO13">
        <f t="shared" si="11"/>
        <v>1</v>
      </c>
      <c r="AQ13">
        <f>AVERAGE(AF13:AO13)</f>
        <v>1</v>
      </c>
      <c r="AR13">
        <f>_xlfn.STDEV.S(AF13:AO13)/SQRT(COUNT(AF13:AO13))</f>
        <v>0</v>
      </c>
    </row>
    <row r="14" spans="1:44" x14ac:dyDescent="0.25">
      <c r="A14">
        <v>50</v>
      </c>
      <c r="B14">
        <f>IF(B$1=0,"",B3/B$2)</f>
        <v>0.22671172400205997</v>
      </c>
      <c r="C14">
        <f t="shared" si="9"/>
        <v>0.34802450380899286</v>
      </c>
      <c r="D14">
        <f t="shared" si="9"/>
        <v>0.45652962263861846</v>
      </c>
      <c r="E14">
        <f t="shared" si="9"/>
        <v>0.66103329622418072</v>
      </c>
      <c r="F14">
        <f t="shared" si="9"/>
        <v>0.10776649338072707</v>
      </c>
      <c r="G14">
        <f t="shared" si="9"/>
        <v>0.39396642278733335</v>
      </c>
      <c r="H14">
        <f t="shared" si="9"/>
        <v>0.18679989554940099</v>
      </c>
      <c r="I14">
        <f t="shared" si="9"/>
        <v>0.19852984296392331</v>
      </c>
      <c r="J14">
        <f t="shared" si="9"/>
        <v>0.2810708722684645</v>
      </c>
      <c r="L14">
        <f t="shared" ref="L14:L17" si="12">AVERAGE(B14:J14)</f>
        <v>0.31782585262485569</v>
      </c>
      <c r="M14">
        <f t="shared" ref="M14:M17" si="13">_xlfn.STDEV.S(B14:J14)/SQRT(COUNT(B14:J14))</f>
        <v>5.6386121332973105E-2</v>
      </c>
      <c r="O14">
        <v>50</v>
      </c>
      <c r="P14">
        <f t="shared" si="10"/>
        <v>0.79337098558577013</v>
      </c>
      <c r="Q14">
        <f t="shared" si="10"/>
        <v>0.57819602879342435</v>
      </c>
      <c r="R14">
        <f t="shared" si="10"/>
        <v>0.67753811007298514</v>
      </c>
      <c r="T14">
        <f t="shared" si="10"/>
        <v>0.56544137027379737</v>
      </c>
      <c r="U14">
        <f t="shared" si="10"/>
        <v>0.66114788222963627</v>
      </c>
      <c r="V14">
        <f t="shared" si="10"/>
        <v>0.81877998035483923</v>
      </c>
      <c r="W14">
        <f t="shared" si="10"/>
        <v>1.1693516230142176</v>
      </c>
      <c r="X14">
        <f t="shared" si="10"/>
        <v>1.0480500290095269</v>
      </c>
      <c r="Y14">
        <f t="shared" si="10"/>
        <v>0.50331892173315385</v>
      </c>
      <c r="Z14">
        <f t="shared" si="10"/>
        <v>1.3197459382804348</v>
      </c>
      <c r="AB14">
        <f t="shared" ref="AB14:AB17" si="14">AVERAGE(P14:Z14)</f>
        <v>0.81349408693477865</v>
      </c>
      <c r="AC14">
        <f t="shared" ref="AC14:AC17" si="15">_xlfn.STDEV.S(P14:Z14)/SQRT(COUNT(P14:Z14))</f>
        <v>8.7760548341210914E-2</v>
      </c>
      <c r="AE14">
        <v>50</v>
      </c>
      <c r="AF14">
        <f t="shared" si="11"/>
        <v>0.25450232702294423</v>
      </c>
      <c r="AG14">
        <f t="shared" si="11"/>
        <v>0.36933800639292091</v>
      </c>
      <c r="AH14">
        <f t="shared" si="11"/>
        <v>0.67588743920376526</v>
      </c>
      <c r="AI14">
        <f t="shared" si="11"/>
        <v>1.4362257741370095</v>
      </c>
      <c r="AJ14">
        <f t="shared" si="11"/>
        <v>0.35674214919493863</v>
      </c>
      <c r="AK14">
        <f t="shared" si="11"/>
        <v>0.24539654708017028</v>
      </c>
      <c r="AL14">
        <f t="shared" si="11"/>
        <v>0.33052206053576316</v>
      </c>
      <c r="AM14">
        <f t="shared" si="11"/>
        <v>0.26947399475988759</v>
      </c>
      <c r="AN14">
        <f t="shared" si="11"/>
        <v>0.16613547178577615</v>
      </c>
      <c r="AO14">
        <f t="shared" si="11"/>
        <v>0.36793166471318822</v>
      </c>
      <c r="AQ14">
        <f t="shared" ref="AQ14:AQ17" si="16">AVERAGE(AF14:AO14)</f>
        <v>0.44721554348263642</v>
      </c>
      <c r="AR14">
        <f t="shared" ref="AR14:AR17" si="17">_xlfn.STDEV.S(AF14:AO14)/SQRT(COUNT(AF14:AO14))</f>
        <v>0.11799496582662715</v>
      </c>
    </row>
    <row r="15" spans="1:44" x14ac:dyDescent="0.25">
      <c r="A15">
        <v>100</v>
      </c>
      <c r="B15">
        <f t="shared" si="9"/>
        <v>0.21309672091537138</v>
      </c>
      <c r="C15">
        <f t="shared" si="9"/>
        <v>0.16540819561176909</v>
      </c>
      <c r="D15">
        <f t="shared" si="9"/>
        <v>0.48597992634412335</v>
      </c>
      <c r="E15">
        <f t="shared" si="9"/>
        <v>0.24153585384155626</v>
      </c>
      <c r="F15">
        <f t="shared" si="9"/>
        <v>0.28296953465393165</v>
      </c>
      <c r="G15">
        <f t="shared" si="9"/>
        <v>0.49879072507073774</v>
      </c>
      <c r="H15">
        <f t="shared" si="9"/>
        <v>0.19891856265159299</v>
      </c>
      <c r="I15">
        <f t="shared" si="9"/>
        <v>0.24963032140050193</v>
      </c>
      <c r="J15">
        <f t="shared" si="9"/>
        <v>0.70941582997421948</v>
      </c>
      <c r="L15">
        <f t="shared" si="12"/>
        <v>0.3384161856070893</v>
      </c>
      <c r="M15">
        <f t="shared" si="13"/>
        <v>6.1302433987377287E-2</v>
      </c>
      <c r="O15">
        <v>100</v>
      </c>
      <c r="P15">
        <f t="shared" si="10"/>
        <v>0.95061657333232763</v>
      </c>
      <c r="Q15">
        <f t="shared" si="10"/>
        <v>0.4758815003731578</v>
      </c>
      <c r="R15">
        <f t="shared" si="10"/>
        <v>0.53675491167565548</v>
      </c>
      <c r="S15">
        <f t="shared" si="10"/>
        <v>0.48864205066576594</v>
      </c>
      <c r="T15">
        <f t="shared" si="10"/>
        <v>0.65374033847337765</v>
      </c>
      <c r="U15">
        <f t="shared" si="10"/>
        <v>0.4447477855670211</v>
      </c>
      <c r="V15">
        <f t="shared" si="10"/>
        <v>0.70226172852887137</v>
      </c>
      <c r="W15">
        <f t="shared" si="10"/>
        <v>0.88475829604842315</v>
      </c>
      <c r="X15">
        <f t="shared" si="10"/>
        <v>1.049508270048741</v>
      </c>
      <c r="Y15">
        <f t="shared" si="10"/>
        <v>0.52565475288082497</v>
      </c>
      <c r="Z15">
        <f t="shared" si="10"/>
        <v>1.1779267129627431</v>
      </c>
      <c r="AB15">
        <f t="shared" si="14"/>
        <v>0.71731753823244626</v>
      </c>
      <c r="AC15">
        <f t="shared" si="15"/>
        <v>7.7662479152881908E-2</v>
      </c>
      <c r="AE15">
        <v>100</v>
      </c>
      <c r="AF15">
        <f t="shared" si="11"/>
        <v>0.53301316912913532</v>
      </c>
      <c r="AG15">
        <f t="shared" si="11"/>
        <v>0.64435047612166874</v>
      </c>
      <c r="AH15">
        <f t="shared" si="11"/>
        <v>1.1584068536627545</v>
      </c>
      <c r="AI15">
        <f t="shared" si="11"/>
        <v>1.6299363254746622</v>
      </c>
      <c r="AJ15">
        <f t="shared" si="11"/>
        <v>0.34932310266304101</v>
      </c>
      <c r="AK15">
        <f t="shared" si="11"/>
        <v>0.25408906745572746</v>
      </c>
      <c r="AL15">
        <f t="shared" si="11"/>
        <v>0.25524282939393367</v>
      </c>
      <c r="AM15">
        <f t="shared" si="11"/>
        <v>0.72792634174212878</v>
      </c>
      <c r="AN15">
        <f t="shared" si="11"/>
        <v>0.21411331480591739</v>
      </c>
      <c r="AO15">
        <f t="shared" si="11"/>
        <v>0.33679105046585134</v>
      </c>
      <c r="AQ15">
        <f t="shared" si="16"/>
        <v>0.61031925309148216</v>
      </c>
      <c r="AR15">
        <f t="shared" si="17"/>
        <v>0.14582637315891073</v>
      </c>
    </row>
    <row r="16" spans="1:44" x14ac:dyDescent="0.25">
      <c r="A16">
        <v>200</v>
      </c>
      <c r="B16">
        <f>IF(B$1=0,"",B5/B$2)</f>
        <v>0.4157845404231047</v>
      </c>
      <c r="C16">
        <f t="shared" si="9"/>
        <v>0.30790156882468034</v>
      </c>
      <c r="D16">
        <f t="shared" si="9"/>
        <v>0.52947059251277662</v>
      </c>
      <c r="E16">
        <f t="shared" si="9"/>
        <v>0.75659558121751025</v>
      </c>
      <c r="F16">
        <f t="shared" si="9"/>
        <v>0.25794414881982042</v>
      </c>
      <c r="G16">
        <f t="shared" si="9"/>
        <v>0.70304316221170937</v>
      </c>
      <c r="H16">
        <f t="shared" si="9"/>
        <v>0.23792252249109275</v>
      </c>
      <c r="I16">
        <f t="shared" si="9"/>
        <v>0.39172357478535402</v>
      </c>
      <c r="J16">
        <f t="shared" si="9"/>
        <v>0.41681915639961475</v>
      </c>
      <c r="L16">
        <f t="shared" si="12"/>
        <v>0.44635609418729594</v>
      </c>
      <c r="M16">
        <f t="shared" si="13"/>
        <v>6.1457962526096067E-2</v>
      </c>
      <c r="O16">
        <v>200</v>
      </c>
      <c r="P16">
        <f t="shared" si="10"/>
        <v>0.73137646207648288</v>
      </c>
      <c r="Q16">
        <f t="shared" si="10"/>
        <v>0.48064031464766399</v>
      </c>
      <c r="R16">
        <f t="shared" si="10"/>
        <v>0.71720692967554267</v>
      </c>
      <c r="S16">
        <f t="shared" si="10"/>
        <v>0.68124790142973213</v>
      </c>
      <c r="T16">
        <f t="shared" si="10"/>
        <v>0.40393546296898231</v>
      </c>
      <c r="U16">
        <f t="shared" si="10"/>
        <v>0.38836841774703323</v>
      </c>
      <c r="V16">
        <f t="shared" si="10"/>
        <v>1.484629999130638</v>
      </c>
      <c r="W16">
        <f t="shared" si="10"/>
        <v>1.3409333347738055</v>
      </c>
      <c r="X16">
        <f t="shared" si="10"/>
        <v>0.69786629161877278</v>
      </c>
      <c r="Y16">
        <f t="shared" si="10"/>
        <v>0.31745601596907386</v>
      </c>
      <c r="Z16">
        <f t="shared" si="10"/>
        <v>1.4047916350167768</v>
      </c>
      <c r="AB16">
        <f t="shared" si="14"/>
        <v>0.78622297864131874</v>
      </c>
      <c r="AC16">
        <f t="shared" si="15"/>
        <v>0.12870884622351017</v>
      </c>
      <c r="AE16">
        <v>200</v>
      </c>
      <c r="AF16">
        <f t="shared" si="11"/>
        <v>0.41179002395664432</v>
      </c>
      <c r="AG16">
        <f t="shared" si="11"/>
        <v>0.81445997132620895</v>
      </c>
      <c r="AH16">
        <f t="shared" si="11"/>
        <v>1.3903867027370431</v>
      </c>
      <c r="AI16">
        <f t="shared" si="11"/>
        <v>0.71384992897927868</v>
      </c>
      <c r="AJ16">
        <f t="shared" si="11"/>
        <v>0.57736880443286998</v>
      </c>
      <c r="AK16">
        <f t="shared" si="11"/>
        <v>0.3130850418947147</v>
      </c>
      <c r="AL16">
        <f t="shared" si="11"/>
        <v>0.39795648502175679</v>
      </c>
      <c r="AM16">
        <f t="shared" si="11"/>
        <v>1.3397578915561876</v>
      </c>
      <c r="AN16">
        <f t="shared" si="11"/>
        <v>0.15086803651291925</v>
      </c>
      <c r="AO16">
        <f t="shared" si="11"/>
        <v>0.27744414028305653</v>
      </c>
      <c r="AQ16">
        <f t="shared" si="16"/>
        <v>0.63869670267006795</v>
      </c>
      <c r="AR16">
        <f t="shared" si="17"/>
        <v>0.1366574045692982</v>
      </c>
    </row>
    <row r="17" spans="1:44" x14ac:dyDescent="0.25">
      <c r="A17">
        <v>500</v>
      </c>
      <c r="B17">
        <f t="shared" si="9"/>
        <v>0.79441335981060268</v>
      </c>
      <c r="C17">
        <f t="shared" si="9"/>
        <v>0.251668046613786</v>
      </c>
      <c r="D17">
        <f t="shared" si="9"/>
        <v>0.85689747042270337</v>
      </c>
      <c r="E17">
        <f t="shared" si="9"/>
        <v>0.6750587533389949</v>
      </c>
      <c r="F17">
        <f t="shared" si="9"/>
        <v>0.26357867862018325</v>
      </c>
      <c r="G17">
        <f t="shared" si="9"/>
        <v>0.53189143128045391</v>
      </c>
      <c r="H17">
        <f t="shared" si="9"/>
        <v>0.58379103951842148</v>
      </c>
      <c r="I17">
        <f t="shared" si="9"/>
        <v>0.53983877874200492</v>
      </c>
      <c r="J17">
        <f t="shared" si="9"/>
        <v>0.7215513842494663</v>
      </c>
      <c r="L17">
        <f t="shared" si="12"/>
        <v>0.57985432695517958</v>
      </c>
      <c r="M17">
        <f t="shared" si="13"/>
        <v>7.1061800399302946E-2</v>
      </c>
      <c r="O17">
        <v>500</v>
      </c>
      <c r="P17">
        <f t="shared" si="10"/>
        <v>1.1737630703587343</v>
      </c>
      <c r="Q17">
        <f t="shared" si="10"/>
        <v>0.57689814982518239</v>
      </c>
      <c r="R17">
        <f t="shared" si="10"/>
        <v>0.62897452706979429</v>
      </c>
      <c r="S17">
        <f t="shared" si="10"/>
        <v>0.82326699720439478</v>
      </c>
      <c r="T17">
        <f t="shared" si="10"/>
        <v>0.83498215896060357</v>
      </c>
      <c r="U17">
        <f t="shared" si="10"/>
        <v>1.3748443011524005</v>
      </c>
      <c r="V17">
        <f t="shared" si="10"/>
        <v>1.0653315361338289</v>
      </c>
      <c r="W17">
        <f t="shared" si="10"/>
        <v>1.5678645722976958</v>
      </c>
      <c r="X17">
        <f t="shared" si="10"/>
        <v>0.81538588900935804</v>
      </c>
      <c r="Y17">
        <f t="shared" si="10"/>
        <v>0.44797275467474296</v>
      </c>
      <c r="Z17">
        <f t="shared" si="10"/>
        <v>0.81730443778343265</v>
      </c>
      <c r="AB17">
        <f t="shared" si="14"/>
        <v>0.92059894495183336</v>
      </c>
      <c r="AC17">
        <f t="shared" si="15"/>
        <v>0.10337157474487028</v>
      </c>
      <c r="AE17">
        <v>500</v>
      </c>
      <c r="AF17">
        <f t="shared" si="11"/>
        <v>0.77423143597951161</v>
      </c>
      <c r="AG17">
        <f t="shared" si="11"/>
        <v>0.86859139784627781</v>
      </c>
      <c r="AH17">
        <f t="shared" si="11"/>
        <v>1.4637531573370901</v>
      </c>
      <c r="AI17">
        <f t="shared" si="11"/>
        <v>1.4433721245582969</v>
      </c>
      <c r="AJ17">
        <f t="shared" si="11"/>
        <v>0.71956712475620077</v>
      </c>
      <c r="AK17">
        <f t="shared" si="11"/>
        <v>0.52221995374630115</v>
      </c>
      <c r="AL17">
        <f t="shared" si="11"/>
        <v>0.82349952963211226</v>
      </c>
      <c r="AM17">
        <f t="shared" si="11"/>
        <v>0.60136848857455849</v>
      </c>
      <c r="AN17">
        <f t="shared" si="11"/>
        <v>0.26512141793395716</v>
      </c>
      <c r="AO17">
        <f t="shared" si="11"/>
        <v>0.59839051221958417</v>
      </c>
      <c r="AQ17">
        <f t="shared" si="16"/>
        <v>0.80801151425838902</v>
      </c>
      <c r="AR17">
        <f t="shared" si="17"/>
        <v>0.12062809187901606</v>
      </c>
    </row>
  </sheetData>
  <conditionalFormatting sqref="B2:J6">
    <cfRule type="colorScale" priority="3">
      <colorScale>
        <cfvo type="min"/>
        <cfvo type="max"/>
        <color rgb="FFFCFCFF"/>
        <color rgb="FFF8696B"/>
      </colorScale>
    </cfRule>
  </conditionalFormatting>
  <conditionalFormatting sqref="P2:Z6">
    <cfRule type="colorScale" priority="2">
      <colorScale>
        <cfvo type="min"/>
        <cfvo type="max"/>
        <color rgb="FFFCFCFF"/>
        <color rgb="FFF8696B"/>
      </colorScale>
    </cfRule>
  </conditionalFormatting>
  <conditionalFormatting sqref="AF2:AO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</vt:lpstr>
      <vt:lpstr>PPI</vt:lpstr>
      <vt:lpstr>habituation</vt:lpstr>
      <vt:lpstr>habituation (jumps edited)</vt:lpstr>
      <vt:lpstr>latency</vt:lpstr>
      <vt:lpstr>IO (jumps edited)</vt:lpstr>
      <vt:lpstr>PPI (jumps edited)</vt:lpstr>
    </vt:vector>
  </TitlesOfParts>
  <Company>Oregon Health and Science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Le Moing</dc:creator>
  <cp:lastModifiedBy>Chloe Le Moing</cp:lastModifiedBy>
  <dcterms:created xsi:type="dcterms:W3CDTF">2022-07-14T20:14:01Z</dcterms:created>
  <dcterms:modified xsi:type="dcterms:W3CDTF">2022-07-19T00:11:18Z</dcterms:modified>
</cp:coreProperties>
</file>