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FA94EF5-6118-4DB0-BC47-40297B09AB8B}" xr6:coauthVersionLast="45" xr6:coauthVersionMax="45" xr10:uidLastSave="{00000000-0000-0000-0000-000000000000}"/>
  <bookViews>
    <workbookView xWindow="-108" yWindow="-108" windowWidth="23256" windowHeight="12576" xr2:uid="{D6131AF1-3B3B-4012-B93E-4228683AF772}"/>
  </bookViews>
  <sheets>
    <sheet name="Sheet1" sheetId="1" r:id="rId1"/>
  </sheets>
  <definedNames>
    <definedName name="col_pay_cha">Sheet1!$F$3</definedName>
    <definedName name="col_rec_cha">Sheet1!$I$3</definedName>
    <definedName name="_xlnm.extract">_xlfn.ANCHORARRAY(Sheet1!#REF!)</definedName>
    <definedName name="get_result">Sheet1!$O$15</definedName>
    <definedName name="increment">Sheet1!$K$2</definedName>
    <definedName name="need_count">Sheet1!$F$15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5" i="1" l="1"/>
  <c r="K16" i="1"/>
  <c r="K17" i="1"/>
  <c r="K18" i="1"/>
  <c r="K19" i="1"/>
  <c r="K20" i="1"/>
  <c r="K21" i="1"/>
  <c r="K22" i="1"/>
  <c r="K23" i="1"/>
  <c r="K24" i="1"/>
  <c r="K25" i="1"/>
  <c r="K26" i="1"/>
  <c r="K27" i="1"/>
  <c r="I15" i="1"/>
  <c r="J15" i="1" s="1"/>
  <c r="I16" i="1"/>
  <c r="I17" i="1"/>
  <c r="I18" i="1"/>
  <c r="J18" i="1" s="1"/>
  <c r="I19" i="1"/>
  <c r="J19" i="1" s="1"/>
  <c r="I20" i="1"/>
  <c r="I21" i="1"/>
  <c r="I22" i="1"/>
  <c r="J22" i="1" s="1"/>
  <c r="I23" i="1"/>
  <c r="J23" i="1" s="1"/>
  <c r="I24" i="1"/>
  <c r="I25" i="1"/>
  <c r="I26" i="1"/>
  <c r="J26" i="1" s="1"/>
  <c r="I27" i="1"/>
  <c r="J27" i="1" s="1"/>
  <c r="J16" i="1"/>
  <c r="J17" i="1"/>
  <c r="J20" i="1"/>
  <c r="J21" i="1"/>
  <c r="J24" i="1"/>
  <c r="J25" i="1"/>
  <c r="I3" i="1"/>
  <c r="F3" i="1"/>
  <c r="L19" i="1" a="1"/>
  <c r="L27" i="1" a="1"/>
  <c r="L22" i="1" a="1"/>
  <c r="L21" i="1" a="1"/>
  <c r="L16" i="1" a="1"/>
  <c r="L26" i="1" a="1"/>
  <c r="L15" i="1" a="1"/>
  <c r="L23" i="1" a="1"/>
  <c r="L18" i="1" a="1"/>
  <c r="L24" i="1" a="1"/>
  <c r="L17" i="1" a="1"/>
  <c r="L25" i="1" a="1"/>
  <c r="L20" i="1" a="1"/>
  <c r="L24" i="1" l="1"/>
  <c r="L26" i="1"/>
  <c r="L22" i="1"/>
  <c r="L20" i="1"/>
  <c r="L18" i="1"/>
  <c r="L16" i="1"/>
  <c r="L27" i="1"/>
  <c r="L25" i="1"/>
  <c r="L23" i="1"/>
  <c r="L21" i="1"/>
  <c r="L19" i="1"/>
  <c r="L17" i="1"/>
  <c r="L15" i="1"/>
  <c r="F15" i="1"/>
  <c r="J6" i="1"/>
  <c r="J7" i="1"/>
  <c r="J8" i="1"/>
  <c r="J9" i="1"/>
  <c r="J10" i="1"/>
  <c r="G6" i="1"/>
  <c r="G7" i="1"/>
  <c r="G8" i="1"/>
  <c r="G9" i="1"/>
  <c r="G10" i="1"/>
  <c r="N6" i="1" a="1"/>
  <c r="N2" i="1" a="1"/>
  <c r="N7" i="1" a="1"/>
  <c r="N9" i="1" a="1"/>
  <c r="N3" i="1" a="1"/>
  <c r="N5" i="1" a="1"/>
  <c r="N4" i="1" a="1"/>
  <c r="N8" i="1" a="1"/>
  <c r="O15" i="1" l="1" a="1"/>
  <c r="O15" i="1" s="1"/>
  <c r="N8" i="1"/>
  <c r="N6" i="1"/>
  <c r="N4" i="1"/>
  <c r="N9" i="1"/>
  <c r="N7" i="1"/>
  <c r="N5" i="1"/>
  <c r="N3" i="1"/>
  <c r="N2" i="1"/>
  <c r="O2" i="1" l="1" a="1"/>
  <c r="O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<sst xmlns="http://schemas.openxmlformats.org/spreadsheetml/2006/main" count="42" uniqueCount="37">
  <si>
    <t>numbers</t>
  </si>
  <si>
    <t>bank_pay</t>
  </si>
  <si>
    <t>pay_amt</t>
  </si>
  <si>
    <t>bank_rec</t>
  </si>
  <si>
    <t>rec_amt</t>
  </si>
  <si>
    <t>bmo</t>
  </si>
  <si>
    <t>hsbc</t>
  </si>
  <si>
    <t>trans_no</t>
  </si>
  <si>
    <t>t001</t>
  </si>
  <si>
    <t>t002</t>
  </si>
  <si>
    <t>t003</t>
  </si>
  <si>
    <t>t004</t>
  </si>
  <si>
    <t>td</t>
  </si>
  <si>
    <t>unique_bank</t>
  </si>
  <si>
    <t>increment</t>
  </si>
  <si>
    <t>col_pay_num</t>
  </si>
  <si>
    <t>col_rec_num</t>
  </si>
  <si>
    <t>f6</t>
  </si>
  <si>
    <t>cell_pattern</t>
  </si>
  <si>
    <t>f7</t>
  </si>
  <si>
    <t>f8</t>
  </si>
  <si>
    <t>f9</t>
  </si>
  <si>
    <t>desired_helper_col</t>
  </si>
  <si>
    <t>desired_result</t>
  </si>
  <si>
    <t>Column1</t>
  </si>
  <si>
    <t>Column2</t>
  </si>
  <si>
    <t>i6</t>
  </si>
  <si>
    <t>i7</t>
  </si>
  <si>
    <t>i8</t>
  </si>
  <si>
    <t>i9</t>
  </si>
  <si>
    <t>cCol</t>
  </si>
  <si>
    <t>cRow</t>
  </si>
  <si>
    <t>cText</t>
  </si>
  <si>
    <t>need_count</t>
  </si>
  <si>
    <t>choose_col</t>
  </si>
  <si>
    <t>get_result</t>
  </si>
  <si>
    <t>dropbox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</si>
</sst>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15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41DD8A-DD9E-46A2-A525-812C791BA0F4}" name="Table1" displayName="Table1" ref="E5:K10" totalsRowShown="0">
  <autoFilter ref="E5:K10" xr:uid="{7DD7DA8E-99F3-4C29-8F8A-0A6C6464E0D0}"/>
  <tableColumns count="7">
    <tableColumn id="1" xr3:uid="{725BCB29-5EFB-42DA-919C-D3CC4DB8F2F3}" name="trans_no"/>
    <tableColumn id="2" xr3:uid="{3FDF861A-735C-4B41-8B57-CBCA392F1FBE}" name="bank_pay"/>
    <tableColumn id="6" xr3:uid="{A8A85DF7-5929-4C7C-BDE8-F2AAC6B9FBA5}" name="Column1" dataDxfId="5">
      <calculatedColumnFormula>COUNTIF($F$6:F6,F6)</calculatedColumnFormula>
    </tableColumn>
    <tableColumn id="3" xr3:uid="{B783EAB6-33FC-4E14-8C0C-00E046A10087}" name="pay_amt"/>
    <tableColumn id="4" xr3:uid="{6D328E86-A23A-4AA4-B339-EF67EA425CD7}" name="bank_rec"/>
    <tableColumn id="7" xr3:uid="{F13A6BD8-6513-431D-A4F0-A88623E6B41B}" name="Column2" dataDxfId="4">
      <calculatedColumnFormula>COUNTIF($I$6:I6,I6)</calculatedColumnFormula>
    </tableColumn>
    <tableColumn id="5" xr3:uid="{8B9E7376-9360-4C93-A002-966825C247C4}" name="rec_am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63B419-9E34-496F-B5E9-68288193AB0E}" name="Table2" displayName="Table2" ref="I14:L27" totalsRowShown="0">
  <autoFilter ref="I14:L27" xr:uid="{BFDDDB8F-D914-458F-AA50-B5211210084A}"/>
  <tableColumns count="4">
    <tableColumn id="1" xr3:uid="{5948D528-6CAA-43C4-A657-B79ACB817D32}" name="choose_col" dataDxfId="3">
      <calculatedColumnFormula>IF(ROWS($I$15:I15)&lt;=need_count,MOD(ROWS($I$15:I15)-1,2)+1,"-")</calculatedColumnFormula>
    </tableColumn>
    <tableColumn id="2" xr3:uid="{9960B901-EB5A-4B0B-938D-7A74158155CF}" name="cCol" dataDxfId="2">
      <calculatedColumnFormula>IFERROR(CHOOSE(Table2[[#This Row],[choose_col]],col_pay_cha,col_rec_cha),"-")</calculatedColumnFormula>
    </tableColumn>
    <tableColumn id="3" xr3:uid="{C2E8E0E2-8267-4DD3-B113-590EDB50F92E}" name="cRow" dataDxfId="1">
      <calculatedColumnFormula>IF(ROWS($K$15:K15)&lt;=need_count,-INT(-ROWS($K$15:K15)/increment)-1+6,"-")</calculatedColumnFormula>
    </tableColumn>
    <tableColumn id="4" xr3:uid="{D05C3DD2-4D15-4A4A-8006-B7DA142AA3E8}" name="cText" dataDxfId="0">
      <calculatedColumnFormula array="1">IFERROR(INDIRECT(Table2[[#This Row],[cCol]]&amp;Table2[[#This Row],[cRow]]),"-")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236C-4A0B-45AE-B101-859C48C23A35}">
  <dimension ref="B1:Q27"/>
  <sheetViews>
    <sheetView tabSelected="1" workbookViewId="0">
      <selection activeCell="O15" sqref="O15"/>
    </sheetView>
  </sheetViews>
  <sheetFormatPr defaultRowHeight="14.4" x14ac:dyDescent="0.3"/>
  <cols>
    <col min="2" max="2" width="35.33203125" customWidth="1"/>
    <col min="5" max="5" width="10.33203125" customWidth="1"/>
    <col min="6" max="7" width="11.21875" customWidth="1"/>
    <col min="8" max="8" width="10.33203125" customWidth="1"/>
    <col min="9" max="9" width="12.33203125" customWidth="1"/>
    <col min="10" max="10" width="11.5546875" customWidth="1"/>
    <col min="11" max="11" width="9.77734375" customWidth="1"/>
    <col min="13" max="13" width="10.77734375" bestFit="1" customWidth="1"/>
    <col min="14" max="14" width="16.5546875" bestFit="1" customWidth="1"/>
    <col min="15" max="15" width="16.5546875" customWidth="1"/>
    <col min="17" max="17" width="11.33203125" bestFit="1" customWidth="1"/>
    <col min="28" max="28" width="36.5546875" bestFit="1" customWidth="1"/>
    <col min="29" max="29" width="20.21875" customWidth="1"/>
  </cols>
  <sheetData>
    <row r="1" spans="3:17" ht="15" thickBot="1" x14ac:dyDescent="0.35">
      <c r="K1" t="s">
        <v>14</v>
      </c>
      <c r="M1" t="s">
        <v>18</v>
      </c>
      <c r="N1" t="s">
        <v>22</v>
      </c>
      <c r="O1" t="s">
        <v>23</v>
      </c>
      <c r="Q1" t="s">
        <v>13</v>
      </c>
    </row>
    <row r="2" spans="3:17" ht="15" thickTop="1" x14ac:dyDescent="0.3">
      <c r="F2" t="s">
        <v>15</v>
      </c>
      <c r="I2" t="s">
        <v>16</v>
      </c>
      <c r="K2">
        <v>2</v>
      </c>
      <c r="M2" t="s">
        <v>17</v>
      </c>
      <c r="N2" t="str" cm="1">
        <f t="array" aca="1" ref="N2" ca="1">INDIRECT(M2)</f>
        <v>bmo</v>
      </c>
      <c r="O2" s="4" t="str" cm="1">
        <f t="array" aca="1" ref="O2:O4" ca="1">_xlfn.UNIQUE(N2:N9)</f>
        <v>bmo</v>
      </c>
    </row>
    <row r="3" spans="3:17" x14ac:dyDescent="0.3">
      <c r="F3" t="str">
        <f>SUBSTITUTE(ADDRESS(1,COLUMN(),4),1,"")</f>
        <v>F</v>
      </c>
      <c r="I3" t="str">
        <f>SUBSTITUTE(ADDRESS(1,COLUMN(),4),1,"")</f>
        <v>I</v>
      </c>
      <c r="M3" t="s">
        <v>26</v>
      </c>
      <c r="N3" t="str" cm="1">
        <f t="array" aca="1" ref="N3" ca="1">INDIRECT(M3)</f>
        <v>hsbc</v>
      </c>
      <c r="O3" s="5" t="str">
        <f ca="1"/>
        <v>hsbc</v>
      </c>
    </row>
    <row r="4" spans="3:17" ht="15" thickBot="1" x14ac:dyDescent="0.35">
      <c r="M4" t="s">
        <v>19</v>
      </c>
      <c r="N4" t="str" cm="1">
        <f t="array" aca="1" ref="N4" ca="1">INDIRECT(M4)</f>
        <v>hsbc</v>
      </c>
      <c r="O4" s="6" t="str">
        <f ca="1"/>
        <v>td</v>
      </c>
    </row>
    <row r="5" spans="3:17" ht="15" thickTop="1" x14ac:dyDescent="0.3">
      <c r="C5" t="s">
        <v>0</v>
      </c>
      <c r="E5" t="s">
        <v>7</v>
      </c>
      <c r="F5" t="s">
        <v>1</v>
      </c>
      <c r="G5" t="s">
        <v>24</v>
      </c>
      <c r="H5" t="s">
        <v>2</v>
      </c>
      <c r="I5" t="s">
        <v>3</v>
      </c>
      <c r="J5" t="s">
        <v>25</v>
      </c>
      <c r="K5" t="s">
        <v>4</v>
      </c>
      <c r="M5" t="s">
        <v>27</v>
      </c>
      <c r="N5" t="str" cm="1">
        <f t="array" aca="1" ref="N5" ca="1">INDIRECT(M5)</f>
        <v>td</v>
      </c>
    </row>
    <row r="6" spans="3:17" x14ac:dyDescent="0.3">
      <c r="E6" t="s">
        <v>8</v>
      </c>
      <c r="F6" t="s">
        <v>5</v>
      </c>
      <c r="G6">
        <f>COUNTIF($F$6:F6,F6)</f>
        <v>1</v>
      </c>
      <c r="I6" t="s">
        <v>6</v>
      </c>
      <c r="J6">
        <f>COUNTIF($I$6:I6,I6)</f>
        <v>1</v>
      </c>
      <c r="M6" t="s">
        <v>20</v>
      </c>
      <c r="N6" t="str" cm="1">
        <f t="array" aca="1" ref="N6" ca="1">INDIRECT(M6)</f>
        <v>td</v>
      </c>
    </row>
    <row r="7" spans="3:17" x14ac:dyDescent="0.3">
      <c r="E7" t="s">
        <v>9</v>
      </c>
      <c r="F7" t="s">
        <v>6</v>
      </c>
      <c r="G7">
        <f>COUNTIF($F$6:F7,F7)</f>
        <v>1</v>
      </c>
      <c r="I7" t="s">
        <v>12</v>
      </c>
      <c r="J7">
        <f>COUNTIF($I$6:I7,I7)</f>
        <v>1</v>
      </c>
      <c r="M7" t="s">
        <v>28</v>
      </c>
      <c r="N7" t="str" cm="1">
        <f t="array" aca="1" ref="N7" ca="1">INDIRECT(M7)</f>
        <v>hsbc</v>
      </c>
    </row>
    <row r="8" spans="3:17" x14ac:dyDescent="0.3">
      <c r="E8" t="s">
        <v>10</v>
      </c>
      <c r="F8" t="s">
        <v>12</v>
      </c>
      <c r="G8">
        <f>COUNTIF($F$6:F8,F8)</f>
        <v>1</v>
      </c>
      <c r="I8" t="s">
        <v>6</v>
      </c>
      <c r="J8">
        <f>COUNTIF($I$6:I8,I8)</f>
        <v>2</v>
      </c>
      <c r="M8" t="s">
        <v>21</v>
      </c>
      <c r="N8" t="str" cm="1">
        <f t="array" aca="1" ref="N8" ca="1">INDIRECT(M8)</f>
        <v>bmo</v>
      </c>
    </row>
    <row r="9" spans="3:17" x14ac:dyDescent="0.3">
      <c r="E9" t="s">
        <v>11</v>
      </c>
      <c r="F9" t="s">
        <v>5</v>
      </c>
      <c r="G9">
        <f>COUNTIF($F$6:F9,F9)</f>
        <v>2</v>
      </c>
      <c r="I9" t="s">
        <v>6</v>
      </c>
      <c r="J9">
        <f>COUNTIF($I$6:I9,I9)</f>
        <v>3</v>
      </c>
      <c r="M9" t="s">
        <v>29</v>
      </c>
      <c r="N9" t="str" cm="1">
        <f t="array" aca="1" ref="N9" ca="1">INDIRECT(M9)</f>
        <v>hsbc</v>
      </c>
    </row>
    <row r="10" spans="3:17" x14ac:dyDescent="0.3">
      <c r="G10">
        <f>COUNTIF($F$6:F10,F10)</f>
        <v>0</v>
      </c>
      <c r="J10">
        <f>COUNTIF($I$6:I10,I10)</f>
        <v>0</v>
      </c>
    </row>
    <row r="13" spans="3:17" x14ac:dyDescent="0.3">
      <c r="P13" t="s">
        <v>36</v>
      </c>
    </row>
    <row r="14" spans="3:17" x14ac:dyDescent="0.3">
      <c r="I14" t="s">
        <v>34</v>
      </c>
      <c r="J14" t="s">
        <v>30</v>
      </c>
      <c r="K14" t="s">
        <v>31</v>
      </c>
      <c r="L14" t="s">
        <v>32</v>
      </c>
      <c r="O14" t="s">
        <v>35</v>
      </c>
    </row>
    <row r="15" spans="3:17" x14ac:dyDescent="0.3">
      <c r="E15" s="2" t="s">
        <v>33</v>
      </c>
      <c r="F15" s="3">
        <f>COUNTA(Table1[bank_pay],Table1[bank_rec])</f>
        <v>8</v>
      </c>
      <c r="I15">
        <f>IF(ROWS($I$15:I15)&lt;=need_count,MOD(ROWS($I$15:I15)-1,2)+1,"-")</f>
        <v>1</v>
      </c>
      <c r="J15" t="str">
        <f>IFERROR(CHOOSE(Table2[[#This Row],[choose_col]],col_pay_cha,col_rec_cha),"-")</f>
        <v>F</v>
      </c>
      <c r="K15">
        <f>IF(ROWS($K$15:K15)&lt;=need_count,-INT(-ROWS($K$15:K15)/increment)-1+6,"-")</f>
        <v>6</v>
      </c>
      <c r="L15" t="str" cm="1">
        <f t="array" aca="1" ref="L15" ca="1">IFERROR(INDIRECT(Table2[[#This Row],[cCol]]&amp;Table2[[#This Row],[cRow]]),"-")</f>
        <v>bmo</v>
      </c>
      <c r="O15" t="str" cm="1">
        <f t="array" aca="1" ref="O15:O17" ca="1">_xlfn.UNIQUE(_xlfn._xlws.FILTER(Table2[cText],Table2[cText]&lt;&gt;"-"))</f>
        <v>bmo</v>
      </c>
    </row>
    <row r="16" spans="3:17" x14ac:dyDescent="0.3">
      <c r="I16">
        <f>IF(ROWS($I$15:I16)&lt;=need_count,MOD(ROWS($I$15:I16)-1,2)+1,"-")</f>
        <v>2</v>
      </c>
      <c r="J16" t="str">
        <f>IFERROR(CHOOSE(Table2[[#This Row],[choose_col]],col_pay_cha,col_rec_cha),"-")</f>
        <v>I</v>
      </c>
      <c r="K16">
        <f>IF(ROWS($K$15:K16)&lt;=need_count,-INT(-ROWS($K$15:K16)/increment)-1+6,"-")</f>
        <v>6</v>
      </c>
      <c r="L16" t="str" cm="1">
        <f t="array" aca="1" ref="L16" ca="1">IFERROR(INDIRECT(Table2[[#This Row],[cCol]]&amp;Table2[[#This Row],[cRow]]),"-")</f>
        <v>hsbc</v>
      </c>
      <c r="O16" t="str">
        <f ca="1"/>
        <v>hsbc</v>
      </c>
    </row>
    <row r="17" spans="2:15" x14ac:dyDescent="0.3">
      <c r="B17" s="1"/>
      <c r="I17">
        <f>IF(ROWS($I$15:I17)&lt;=need_count,MOD(ROWS($I$15:I17)-1,2)+1,"-")</f>
        <v>1</v>
      </c>
      <c r="J17" t="str">
        <f>IFERROR(CHOOSE(Table2[[#This Row],[choose_col]],col_pay_cha,col_rec_cha),"-")</f>
        <v>F</v>
      </c>
      <c r="K17">
        <f>IF(ROWS($K$15:K17)&lt;=need_count,-INT(-ROWS($K$15:K17)/increment)-1+6,"-")</f>
        <v>7</v>
      </c>
      <c r="L17" t="str" cm="1">
        <f t="array" aca="1" ref="L17" ca="1">IFERROR(INDIRECT(Table2[[#This Row],[cCol]]&amp;Table2[[#This Row],[cRow]]),"-")</f>
        <v>hsbc</v>
      </c>
      <c r="O17" t="str">
        <f ca="1"/>
        <v>td</v>
      </c>
    </row>
    <row r="18" spans="2:15" x14ac:dyDescent="0.3">
      <c r="I18">
        <f>IF(ROWS($I$15:I18)&lt;=need_count,MOD(ROWS($I$15:I18)-1,2)+1,"-")</f>
        <v>2</v>
      </c>
      <c r="J18" t="str">
        <f>IFERROR(CHOOSE(Table2[[#This Row],[choose_col]],col_pay_cha,col_rec_cha),"-")</f>
        <v>I</v>
      </c>
      <c r="K18">
        <f>IF(ROWS($K$15:K18)&lt;=need_count,-INT(-ROWS($K$15:K18)/increment)-1+6,"-")</f>
        <v>7</v>
      </c>
      <c r="L18" t="str" cm="1">
        <f t="array" aca="1" ref="L18" ca="1">IFERROR(INDIRECT(Table2[[#This Row],[cCol]]&amp;Table2[[#This Row],[cRow]]),"-")</f>
        <v>td</v>
      </c>
    </row>
    <row r="19" spans="2:15" x14ac:dyDescent="0.3">
      <c r="I19">
        <f>IF(ROWS($I$15:I19)&lt;=need_count,MOD(ROWS($I$15:I19)-1,2)+1,"-")</f>
        <v>1</v>
      </c>
      <c r="J19" t="str">
        <f>IFERROR(CHOOSE(Table2[[#This Row],[choose_col]],col_pay_cha,col_rec_cha),"-")</f>
        <v>F</v>
      </c>
      <c r="K19">
        <f>IF(ROWS($K$15:K19)&lt;=need_count,-INT(-ROWS($K$15:K19)/increment)-1+6,"-")</f>
        <v>8</v>
      </c>
      <c r="L19" t="str" cm="1">
        <f t="array" aca="1" ref="L19" ca="1">IFERROR(INDIRECT(Table2[[#This Row],[cCol]]&amp;Table2[[#This Row],[cRow]]),"-")</f>
        <v>td</v>
      </c>
    </row>
    <row r="20" spans="2:15" x14ac:dyDescent="0.3">
      <c r="I20">
        <f>IF(ROWS($I$15:I20)&lt;=need_count,MOD(ROWS($I$15:I20)-1,2)+1,"-")</f>
        <v>2</v>
      </c>
      <c r="J20" t="str">
        <f>IFERROR(CHOOSE(Table2[[#This Row],[choose_col]],col_pay_cha,col_rec_cha),"-")</f>
        <v>I</v>
      </c>
      <c r="K20">
        <f>IF(ROWS($K$15:K20)&lt;=need_count,-INT(-ROWS($K$15:K20)/increment)-1+6,"-")</f>
        <v>8</v>
      </c>
      <c r="L20" t="str" cm="1">
        <f t="array" aca="1" ref="L20" ca="1">IFERROR(INDIRECT(Table2[[#This Row],[cCol]]&amp;Table2[[#This Row],[cRow]]),"-")</f>
        <v>hsbc</v>
      </c>
    </row>
    <row r="21" spans="2:15" x14ac:dyDescent="0.3">
      <c r="I21">
        <f>IF(ROWS($I$15:I21)&lt;=need_count,MOD(ROWS($I$15:I21)-1,2)+1,"-")</f>
        <v>1</v>
      </c>
      <c r="J21" t="str">
        <f>IFERROR(CHOOSE(Table2[[#This Row],[choose_col]],col_pay_cha,col_rec_cha),"-")</f>
        <v>F</v>
      </c>
      <c r="K21">
        <f>IF(ROWS($K$15:K21)&lt;=need_count,-INT(-ROWS($K$15:K21)/increment)-1+6,"-")</f>
        <v>9</v>
      </c>
      <c r="L21" t="str" cm="1">
        <f t="array" aca="1" ref="L21" ca="1">IFERROR(INDIRECT(Table2[[#This Row],[cCol]]&amp;Table2[[#This Row],[cRow]]),"-")</f>
        <v>bmo</v>
      </c>
    </row>
    <row r="22" spans="2:15" x14ac:dyDescent="0.3">
      <c r="I22">
        <f>IF(ROWS($I$15:I22)&lt;=need_count,MOD(ROWS($I$15:I22)-1,2)+1,"-")</f>
        <v>2</v>
      </c>
      <c r="J22" t="str">
        <f>IFERROR(CHOOSE(Table2[[#This Row],[choose_col]],col_pay_cha,col_rec_cha),"-")</f>
        <v>I</v>
      </c>
      <c r="K22">
        <f>IF(ROWS($K$15:K22)&lt;=need_count,-INT(-ROWS($K$15:K22)/increment)-1+6,"-")</f>
        <v>9</v>
      </c>
      <c r="L22" t="str" cm="1">
        <f t="array" aca="1" ref="L22" ca="1">IFERROR(INDIRECT(Table2[[#This Row],[cCol]]&amp;Table2[[#This Row],[cRow]]),"-")</f>
        <v>hsbc</v>
      </c>
    </row>
    <row r="23" spans="2:15" x14ac:dyDescent="0.3">
      <c r="I23" t="str">
        <f>IF(ROWS($I$15:I23)&lt;=need_count,MOD(ROWS($I$15:I23)-1,2)+1,"-")</f>
        <v>-</v>
      </c>
      <c r="J23" t="str">
        <f>IFERROR(CHOOSE(Table2[[#This Row],[choose_col]],col_pay_cha,col_rec_cha),"-")</f>
        <v>-</v>
      </c>
      <c r="K23" t="str">
        <f>IF(ROWS($K$15:K23)&lt;=need_count,-INT(-ROWS($K$15:K23)/increment)-1+6,"-")</f>
        <v>-</v>
      </c>
      <c r="L23" t="str" cm="1">
        <f t="array" aca="1" ref="L23" ca="1">IFERROR(INDIRECT(Table2[[#This Row],[cCol]]&amp;Table2[[#This Row],[cRow]]),"-")</f>
        <v>-</v>
      </c>
    </row>
    <row r="24" spans="2:15" x14ac:dyDescent="0.3">
      <c r="I24" t="str">
        <f>IF(ROWS($I$15:I24)&lt;=need_count,MOD(ROWS($I$15:I24)-1,2)+1,"-")</f>
        <v>-</v>
      </c>
      <c r="J24" t="str">
        <f>IFERROR(CHOOSE(Table2[[#This Row],[choose_col]],col_pay_cha,col_rec_cha),"-")</f>
        <v>-</v>
      </c>
      <c r="K24" t="str">
        <f>IF(ROWS($K$15:K24)&lt;=need_count,-INT(-ROWS($K$15:K24)/increment)-1+6,"-")</f>
        <v>-</v>
      </c>
      <c r="L24" t="str" cm="1">
        <f t="array" aca="1" ref="L24" ca="1">IFERROR(INDIRECT(Table2[[#This Row],[cCol]]&amp;Table2[[#This Row],[cRow]]),"-")</f>
        <v>-</v>
      </c>
    </row>
    <row r="25" spans="2:15" x14ac:dyDescent="0.3">
      <c r="I25" t="str">
        <f>IF(ROWS($I$15:I25)&lt;=need_count,MOD(ROWS($I$15:I25)-1,2)+1,"-")</f>
        <v>-</v>
      </c>
      <c r="J25" t="str">
        <f>IFERROR(CHOOSE(Table2[[#This Row],[choose_col]],col_pay_cha,col_rec_cha),"-")</f>
        <v>-</v>
      </c>
      <c r="K25" t="str">
        <f>IF(ROWS($K$15:K25)&lt;=need_count,-INT(-ROWS($K$15:K25)/increment)-1+6,"-")</f>
        <v>-</v>
      </c>
      <c r="L25" t="str" cm="1">
        <f t="array" aca="1" ref="L25" ca="1">IFERROR(INDIRECT(Table2[[#This Row],[cCol]]&amp;Table2[[#This Row],[cRow]]),"-")</f>
        <v>-</v>
      </c>
    </row>
    <row r="26" spans="2:15" x14ac:dyDescent="0.3">
      <c r="I26" t="str">
        <f>IF(ROWS($I$15:I26)&lt;=need_count,MOD(ROWS($I$15:I26)-1,2)+1,"-")</f>
        <v>-</v>
      </c>
      <c r="J26" t="str">
        <f>IFERROR(CHOOSE(Table2[[#This Row],[choose_col]],col_pay_cha,col_rec_cha),"-")</f>
        <v>-</v>
      </c>
      <c r="K26" t="str">
        <f>IF(ROWS($K$15:K26)&lt;=need_count,-INT(-ROWS($K$15:K26)/increment)-1+6,"-")</f>
        <v>-</v>
      </c>
      <c r="L26" t="str" cm="1">
        <f t="array" aca="1" ref="L26" ca="1">IFERROR(INDIRECT(Table2[[#This Row],[cCol]]&amp;Table2[[#This Row],[cRow]]),"-")</f>
        <v>-</v>
      </c>
    </row>
    <row r="27" spans="2:15" x14ac:dyDescent="0.3">
      <c r="I27" t="str">
        <f>IF(ROWS($I$15:I27)&lt;=need_count,MOD(ROWS($I$15:I27)-1,2)+1,"-")</f>
        <v>-</v>
      </c>
      <c r="J27" t="str">
        <f>IFERROR(CHOOSE(Table2[[#This Row],[choose_col]],col_pay_cha,col_rec_cha),"-")</f>
        <v>-</v>
      </c>
      <c r="K27" t="str">
        <f>IF(ROWS($K$15:K27)&lt;=need_count,-INT(-ROWS($K$15:K27)/increment)-1+6,"-")</f>
        <v>-</v>
      </c>
      <c r="L27" t="str" cm="1">
        <f t="array" aca="1" ref="L27" ca="1">IFERROR(INDIRECT(Table2[[#This Row],[cCol]]&amp;Table2[[#This Row],[cRow]]),"-")</f>
        <v>-</v>
      </c>
    </row>
  </sheetData>
  <phoneticPr fontId="1" type="noConversion"/>
  <dataValidations count="2">
    <dataValidation type="list" allowBlank="1" showInputMessage="1" showErrorMessage="1" sqref="Q2" xr:uid="{3393015E-AA77-49EE-9A7F-9A09C9C9B622}">
      <formula1>_xlfn.UNIQUE(_xlnm.extract)</formula1>
    </dataValidation>
    <dataValidation type="list" allowBlank="1" showInputMessage="1" showErrorMessage="1" sqref="P14" xr:uid="{ED7230BD-DF34-46D9-B6FF-11FBD5F201AC}">
      <formula1>_xlfn.ANCHORARRAY(get_result)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col_pay_cha</vt:lpstr>
      <vt:lpstr>col_rec_cha</vt:lpstr>
      <vt:lpstr>get_result</vt:lpstr>
      <vt:lpstr>increment</vt:lpstr>
      <vt:lpstr>need_count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2020-01-26T14:11:17Z</dcterms:created>
  <dcterms:modified xsi:type="dcterms:W3CDTF">2020-01-30T12:11:17Z</dcterms:modified>
</cp:coreProperties>
</file>