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LumArduinoSDK\TechnicalDataPackage\Components\MAX31856\"/>
    </mc:Choice>
  </mc:AlternateContent>
  <xr:revisionPtr revIDLastSave="0" documentId="13_ncr:1_{1B483E9C-C4B2-470E-8DF0-5B2AB4F43008}" xr6:coauthVersionLast="47" xr6:coauthVersionMax="47" xr10:uidLastSave="{00000000-0000-0000-0000-000000000000}"/>
  <bookViews>
    <workbookView xWindow="-110" yWindow="-110" windowWidth="27580" windowHeight="17860" xr2:uid="{57CDE3BB-2AA3-4D49-92C5-668BB4824D4D}"/>
  </bookViews>
  <sheets>
    <sheet name="Table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T7" i="1"/>
  <c r="R4" i="1"/>
  <c r="R5" i="1"/>
  <c r="R6" i="1"/>
  <c r="S6" i="1" s="1"/>
  <c r="R7" i="1"/>
  <c r="S7" i="1" s="1"/>
  <c r="R8" i="1"/>
  <c r="R9" i="1"/>
  <c r="R10" i="1"/>
  <c r="S10" i="1" s="1"/>
  <c r="R11" i="1"/>
  <c r="S11" i="1" s="1"/>
  <c r="R12" i="1"/>
  <c r="R13" i="1"/>
  <c r="R14" i="1"/>
  <c r="S14" i="1" s="1"/>
  <c r="R15" i="1"/>
  <c r="S15" i="1" s="1"/>
  <c r="R3" i="1"/>
  <c r="S3" i="1" s="1"/>
  <c r="V29" i="1"/>
  <c r="V26" i="1"/>
  <c r="S4" i="1"/>
  <c r="S5" i="1"/>
  <c r="S8" i="1"/>
  <c r="S9" i="1"/>
  <c r="S12" i="1"/>
  <c r="S13" i="1"/>
  <c r="V27" i="1"/>
  <c r="V21" i="1"/>
  <c r="V22" i="1" s="1"/>
  <c r="V23" i="1" l="1"/>
</calcChain>
</file>

<file path=xl/sharedStrings.xml><?xml version="1.0" encoding="utf-8"?>
<sst xmlns="http://schemas.openxmlformats.org/spreadsheetml/2006/main" count="16" uniqueCount="16">
  <si>
    <t>MSB</t>
  </si>
  <si>
    <t>LSB</t>
  </si>
  <si>
    <t>Temperature (deg C)</t>
  </si>
  <si>
    <t>Resolution (deg C)</t>
  </si>
  <si>
    <t>num bits</t>
  </si>
  <si>
    <t>documentation claims maximum is clamped at +128</t>
  </si>
  <si>
    <t>documentation claims minimum is clamped at -64</t>
  </si>
  <si>
    <t>number positive values possible</t>
  </si>
  <si>
    <t>number negative values possible</t>
  </si>
  <si>
    <t>2^(num bits)</t>
  </si>
  <si>
    <t>minimum negative value</t>
  </si>
  <si>
    <t>number values in negative direction</t>
  </si>
  <si>
    <t>2^12</t>
  </si>
  <si>
    <t>Decimal</t>
  </si>
  <si>
    <t>Comment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</si>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</sst>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6075-38B2-4031-A459-D6000E8EA27F}">
  <dimension ref="A2:V29"/>
  <sheetViews>
    <sheetView tabSelected="1" zoomScale="170" zoomScaleNormal="170" workbookViewId="0">
      <selection activeCell="W7" sqref="W7"/>
    </sheetView>
  </sheetViews>
  <sheetFormatPr defaultRowHeight="14.5" x14ac:dyDescent="0.35"/>
  <cols>
    <col min="1" max="1" width="17.54296875" bestFit="1" customWidth="1"/>
    <col min="2" max="17" width="1.81640625" bestFit="1" customWidth="1"/>
    <col min="18" max="18" width="15" bestFit="1" customWidth="1"/>
    <col min="19" max="19" width="11.90625" bestFit="1" customWidth="1"/>
    <col min="21" max="21" width="15.6328125" bestFit="1" customWidth="1"/>
  </cols>
  <sheetData>
    <row r="2" spans="1:20" x14ac:dyDescent="0.35">
      <c r="A2" s="1" t="s">
        <v>2</v>
      </c>
      <c r="B2" s="4" t="s">
        <v>0</v>
      </c>
      <c r="C2" s="4"/>
      <c r="D2" s="4"/>
      <c r="E2" s="4"/>
      <c r="F2" s="4"/>
      <c r="G2" s="4"/>
      <c r="H2" s="4"/>
      <c r="I2" s="4"/>
      <c r="J2" s="4" t="s">
        <v>1</v>
      </c>
      <c r="K2" s="4"/>
      <c r="L2" s="4"/>
      <c r="M2" s="4"/>
      <c r="N2" s="4"/>
      <c r="O2" s="4"/>
      <c r="P2" s="4"/>
      <c r="Q2" s="4"/>
      <c r="R2" t="s">
        <v>15</v>
      </c>
      <c r="S2" t="s">
        <v>13</v>
      </c>
      <c r="T2" t="s">
        <v>14</v>
      </c>
    </row>
    <row r="3" spans="1:20" x14ac:dyDescent="0.35">
      <c r="A3" s="1">
        <v>127.984375</v>
      </c>
      <c r="B3" s="1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2">
        <v>0</v>
      </c>
      <c r="Q3" s="2">
        <v>0</v>
      </c>
      <c r="R3">
        <f>VALUE(B3&amp;C3&amp;D3&amp;E3&amp;F3&amp;G3&amp;H3&amp;I3&amp;J3&amp;K3&amp;L3&amp;M3&amp;N3&amp;O3&amp;P3&amp;Q3)</f>
        <v>111111111111100</v>
      </c>
      <c r="S3" t="e">
        <f>BIN2DEC(R3)</f>
        <v>#NUM!</v>
      </c>
      <c r="T3" t="s">
        <v>5</v>
      </c>
    </row>
    <row r="4" spans="1:20" x14ac:dyDescent="0.35">
      <c r="A4" s="1">
        <v>127</v>
      </c>
      <c r="B4" s="1">
        <v>0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>
        <f t="shared" ref="R4:R15" si="0">VALUE(B4&amp;C4&amp;D4&amp;E4&amp;F4&amp;G4&amp;H4&amp;I4&amp;J4&amp;K4&amp;L4&amp;M4&amp;N4&amp;O4&amp;P4&amp;Q4)</f>
        <v>111111100000000</v>
      </c>
      <c r="S4" t="e">
        <f t="shared" ref="S4:S15" si="1">BIN2DEC(R4)</f>
        <v>#NUM!</v>
      </c>
    </row>
    <row r="5" spans="1:20" x14ac:dyDescent="0.35">
      <c r="A5" s="1">
        <v>125</v>
      </c>
      <c r="B5" s="1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>
        <f t="shared" si="0"/>
        <v>111111100000000</v>
      </c>
      <c r="S5" t="e">
        <f t="shared" si="1"/>
        <v>#NUM!</v>
      </c>
    </row>
    <row r="6" spans="1:20" x14ac:dyDescent="0.35">
      <c r="A6" s="1">
        <v>25</v>
      </c>
      <c r="B6" s="1">
        <v>0</v>
      </c>
      <c r="C6" s="1">
        <v>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2">
        <v>0</v>
      </c>
      <c r="Q6" s="2">
        <v>0</v>
      </c>
      <c r="R6">
        <f t="shared" si="0"/>
        <v>1100100000000</v>
      </c>
      <c r="S6" t="e">
        <f t="shared" si="1"/>
        <v>#NUM!</v>
      </c>
    </row>
    <row r="7" spans="1:20" x14ac:dyDescent="0.35">
      <c r="A7" s="1">
        <v>0.5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2">
        <v>0</v>
      </c>
      <c r="Q7" s="2">
        <v>0</v>
      </c>
      <c r="R7">
        <f t="shared" si="0"/>
        <v>10000000</v>
      </c>
      <c r="S7">
        <f t="shared" si="1"/>
        <v>128</v>
      </c>
      <c r="T7">
        <f>S7/256</f>
        <v>0.5</v>
      </c>
    </row>
    <row r="8" spans="1:20" x14ac:dyDescent="0.35">
      <c r="A8" s="1">
        <v>1.5625E-2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2">
        <v>0</v>
      </c>
      <c r="Q8" s="2">
        <v>0</v>
      </c>
      <c r="R8">
        <f t="shared" si="0"/>
        <v>100</v>
      </c>
      <c r="S8">
        <f t="shared" si="1"/>
        <v>4</v>
      </c>
      <c r="T8">
        <f>S8/256</f>
        <v>1.5625E-2</v>
      </c>
    </row>
    <row r="9" spans="1:20" x14ac:dyDescent="0.3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2">
        <v>0</v>
      </c>
      <c r="Q9" s="2">
        <v>0</v>
      </c>
      <c r="R9">
        <f t="shared" si="0"/>
        <v>0</v>
      </c>
      <c r="S9">
        <f t="shared" si="1"/>
        <v>0</v>
      </c>
    </row>
    <row r="10" spans="1:2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  <c r="Q10" s="2"/>
      <c r="R10" t="e">
        <f t="shared" si="0"/>
        <v>#VALUE!</v>
      </c>
      <c r="S10" t="e">
        <f t="shared" si="1"/>
        <v>#VALUE!</v>
      </c>
    </row>
    <row r="11" spans="1:20" x14ac:dyDescent="0.35">
      <c r="A11" s="1">
        <v>-55</v>
      </c>
      <c r="B11" s="1">
        <v>1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2">
        <v>0</v>
      </c>
      <c r="Q11" s="2">
        <v>0</v>
      </c>
      <c r="R11">
        <f t="shared" si="0"/>
        <v>1100100100000000</v>
      </c>
      <c r="S11" t="e">
        <f t="shared" si="1"/>
        <v>#NUM!</v>
      </c>
    </row>
    <row r="12" spans="1:2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/>
      <c r="Q12" s="2"/>
      <c r="R12" t="e">
        <f t="shared" si="0"/>
        <v>#VALUE!</v>
      </c>
      <c r="S12" t="e">
        <f t="shared" si="1"/>
        <v>#VALUE!</v>
      </c>
    </row>
    <row r="13" spans="1:2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"/>
      <c r="Q13" s="2"/>
      <c r="R13" t="e">
        <f t="shared" si="0"/>
        <v>#VALUE!</v>
      </c>
      <c r="S13" t="e">
        <f t="shared" si="1"/>
        <v>#VALUE!</v>
      </c>
    </row>
    <row r="14" spans="1:20" x14ac:dyDescent="0.35">
      <c r="A14" s="1">
        <v>-64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/>
      <c r="Q14" s="2"/>
      <c r="R14" t="e">
        <f t="shared" si="0"/>
        <v>#VALUE!</v>
      </c>
      <c r="S14" t="e">
        <f t="shared" si="1"/>
        <v>#VALUE!</v>
      </c>
      <c r="T14" t="s">
        <v>6</v>
      </c>
    </row>
    <row r="15" spans="1:2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t="e">
        <f t="shared" si="0"/>
        <v>#VALUE!</v>
      </c>
      <c r="S15" t="e">
        <f t="shared" si="1"/>
        <v>#VALUE!</v>
      </c>
    </row>
    <row r="18" spans="21:22" x14ac:dyDescent="0.35">
      <c r="U18" t="s">
        <v>3</v>
      </c>
      <c r="V18" s="3">
        <v>1.5625E-2</v>
      </c>
    </row>
    <row r="19" spans="21:22" x14ac:dyDescent="0.35">
      <c r="U19" t="s">
        <v>4</v>
      </c>
      <c r="V19" s="3">
        <v>14</v>
      </c>
    </row>
    <row r="21" spans="21:22" x14ac:dyDescent="0.35">
      <c r="U21" t="s">
        <v>9</v>
      </c>
      <c r="V21">
        <f>2^V19</f>
        <v>16384</v>
      </c>
    </row>
    <row r="22" spans="21:22" x14ac:dyDescent="0.35">
      <c r="U22" t="s">
        <v>7</v>
      </c>
      <c r="V22">
        <f>V21/2</f>
        <v>8192</v>
      </c>
    </row>
    <row r="23" spans="21:22" x14ac:dyDescent="0.35">
      <c r="U23" t="s">
        <v>8</v>
      </c>
      <c r="V23">
        <f>V21/2</f>
        <v>8192</v>
      </c>
    </row>
    <row r="25" spans="21:22" x14ac:dyDescent="0.35">
      <c r="U25" t="s">
        <v>10</v>
      </c>
      <c r="V25" s="3">
        <v>-64</v>
      </c>
    </row>
    <row r="26" spans="21:22" x14ac:dyDescent="0.35">
      <c r="U26" t="s">
        <v>11</v>
      </c>
      <c r="V26">
        <f>ABS(V25)/V18</f>
        <v>4096</v>
      </c>
    </row>
    <row r="27" spans="21:22" x14ac:dyDescent="0.35">
      <c r="U27" t="s">
        <v>12</v>
      </c>
      <c r="V27">
        <f>2^12</f>
        <v>4096</v>
      </c>
    </row>
    <row r="29" spans="21:22" x14ac:dyDescent="0.35">
      <c r="V29">
        <f>V18*V22</f>
        <v>128</v>
      </c>
    </row>
  </sheetData>
  <mergeCells count="2">
    <mergeCell ref="B2:I2"/>
    <mergeCell ref="J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Lum</dc:creator>
  <cp:lastModifiedBy>Christopher Lum</cp:lastModifiedBy>
  <dcterms:created xsi:type="dcterms:W3CDTF">2024-11-30T07:35:47Z</dcterms:created>
  <dcterms:modified xsi:type="dcterms:W3CDTF">2024-11-30T16:16:08Z</dcterms:modified>
</cp:coreProperties>
</file>