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LumArduinoSDK\TechnicalDataPackage\Components\MAX31856\"/>
    </mc:Choice>
  </mc:AlternateContent>
  <xr:revisionPtr revIDLastSave="0" documentId="13_ncr:1_{F20402EB-D4E4-402B-A33C-5841B732459A}" xr6:coauthVersionLast="47" xr6:coauthVersionMax="47" xr10:uidLastSave="{00000000-0000-0000-0000-000000000000}"/>
  <bookViews>
    <workbookView xWindow="585" yWindow="840" windowWidth="26235" windowHeight="18405" activeTab="1" xr2:uid="{57CDE3BB-2AA3-4D49-92C5-668BB4824D4D}"/>
  </bookViews>
  <sheets>
    <sheet name="Table2" sheetId="1" r:id="rId1"/>
    <sheet name="RelevantC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" l="1"/>
  <c r="S23" i="1"/>
  <c r="S24" i="1"/>
  <c r="S3" i="1"/>
  <c r="S4" i="1"/>
  <c r="S5" i="1"/>
  <c r="S16" i="1"/>
  <c r="S17" i="1"/>
  <c r="S18" i="1"/>
  <c r="S19" i="1"/>
  <c r="S20" i="1"/>
  <c r="S21" i="1"/>
  <c r="S22" i="1"/>
  <c r="S2" i="1"/>
  <c r="Z36" i="1"/>
  <c r="Z37" i="1"/>
  <c r="Z31" i="1"/>
  <c r="Z32" i="1" s="1"/>
  <c r="Z39" i="1" s="1"/>
  <c r="Z33" i="1" l="1"/>
</calcChain>
</file>

<file path=xl/sharedStrings.xml><?xml version="1.0" encoding="utf-8"?>
<sst xmlns="http://schemas.openxmlformats.org/spreadsheetml/2006/main" count="316" uniqueCount="63">
  <si>
    <t>MSB</t>
  </si>
  <si>
    <t>LSB</t>
  </si>
  <si>
    <t>Temperature (deg C)</t>
  </si>
  <si>
    <t>Resolution (deg C)</t>
  </si>
  <si>
    <t>num bits</t>
  </si>
  <si>
    <t>number positive values possible</t>
  </si>
  <si>
    <t>number negative values possible</t>
  </si>
  <si>
    <t>2^(num bits)</t>
  </si>
  <si>
    <t>minimum negative value</t>
  </si>
  <si>
    <t>number values in negative direction</t>
  </si>
  <si>
    <t>2^12</t>
  </si>
  <si>
    <t>Comment</t>
  </si>
  <si>
    <t>int16</t>
  </si>
  <si>
    <t>int16/(256.0)</t>
  </si>
  <si>
    <t>documentation states that maximum is clamped at +128</t>
  </si>
  <si>
    <t>documentation states that minimum is clamped at -64</t>
  </si>
  <si>
    <t>MSB as uint8</t>
  </si>
  <si>
    <t>LSB as uint8</t>
  </si>
  <si>
    <t>Decimal</t>
  </si>
  <si>
    <t>Bits</t>
  </si>
  <si>
    <t>Hex</t>
  </si>
  <si>
    <t>0x50</t>
  </si>
  <si>
    <t>CMODE</t>
  </si>
  <si>
    <t>1SHOT</t>
  </si>
  <si>
    <t>OCFAULT1</t>
  </si>
  <si>
    <t>OCFAULT0</t>
  </si>
  <si>
    <t>CJ</t>
  </si>
  <si>
    <t>FAULT</t>
  </si>
  <si>
    <t>FAULTCLR</t>
  </si>
  <si>
    <t>50/60Hz</t>
  </si>
  <si>
    <t>CR0 Register</t>
  </si>
  <si>
    <t>CR1 Register</t>
  </si>
  <si>
    <t>AVGSEL2</t>
  </si>
  <si>
    <t>AVGSEL1</t>
  </si>
  <si>
    <t>AVGSEL0</t>
  </si>
  <si>
    <t>TCTYPE3</t>
  </si>
  <si>
    <t>TCTYPE2</t>
  </si>
  <si>
    <t>TCTYPE1</t>
  </si>
  <si>
    <t>TCTYPE0</t>
  </si>
  <si>
    <t>Reserved</t>
  </si>
  <si>
    <t>SPI_OneShot</t>
  </si>
  <si>
    <t>AdafruitOneShot</t>
  </si>
  <si>
    <t>CJTO Register</t>
  </si>
  <si>
    <t>CJTO7</t>
  </si>
  <si>
    <t>CJTO6</t>
  </si>
  <si>
    <t>CJTO4</t>
  </si>
  <si>
    <t>CJTO5</t>
  </si>
  <si>
    <t>CJTO3</t>
  </si>
  <si>
    <t>CJTO2</t>
  </si>
  <si>
    <t>CJTO1</t>
  </si>
  <si>
    <t>CJTO0</t>
  </si>
  <si>
    <t>MAX31856_CR0_OCFAULT0</t>
  </si>
  <si>
    <t>0x10</t>
  </si>
  <si>
    <t>AVGSEL</t>
  </si>
  <si>
    <t>MAX31856_TCTYPE_K</t>
  </si>
  <si>
    <t>MISC VALUES</t>
  </si>
  <si>
    <t>AdafruitOneShot.ino has this value at end of loop</t>
  </si>
  <si>
    <t>0x80</t>
  </si>
  <si>
    <r>
      <t>MAX31856_CR0_AUTOCONVERT</t>
    </r>
    <r>
      <rPr>
        <sz val="10"/>
        <color rgb="FF000000"/>
        <rFont val="Cascadia Mono"/>
        <family val="3"/>
      </rPr>
      <t xml:space="preserve"> </t>
    </r>
  </si>
  <si>
    <t>0x40</t>
  </si>
  <si>
    <r>
      <t>MAX31856_CR0_1SHOT</t>
    </r>
    <r>
      <rPr>
        <sz val="10"/>
        <color rgb="FF000000"/>
        <rFont val="Cascadia Mono"/>
        <family val="3"/>
      </rPr>
      <t xml:space="preserve"> </t>
    </r>
  </si>
  <si>
    <t>0x28</t>
  </si>
  <si>
    <t>AdafruitOneShot has this at start and end of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</si>
</sst>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6F008A"/>
      <name val="Cascadia Mono"/>
      <family val="3"/>
    </font>
    <font>
      <sz val="10"/>
      <color rgb="FF000000"/>
      <name val="Cascadia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1" fillId="0" borderId="1" xfId="0" applyFont="1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Fill="1"/>
    <xf numFmtId="0" fontId="0" fillId="4" borderId="0" xfId="0" applyFill="1"/>
    <xf numFmtId="0" fontId="0" fillId="0" borderId="4" xfId="0" applyBorder="1"/>
    <xf numFmtId="0" fontId="0" fillId="0" borderId="5" xfId="0" applyBorder="1"/>
    <xf numFmtId="0" fontId="1" fillId="0" borderId="5" xfId="0" applyFont="1" applyFill="1" applyBorder="1"/>
    <xf numFmtId="0" fontId="0" fillId="0" borderId="5" xfId="0" applyFill="1" applyBorder="1"/>
    <xf numFmtId="0" fontId="0" fillId="4" borderId="5" xfId="0" applyFill="1" applyBorder="1"/>
    <xf numFmtId="0" fontId="0" fillId="0" borderId="6" xfId="0" applyFill="1" applyBorder="1"/>
    <xf numFmtId="0" fontId="0" fillId="0" borderId="0" xfId="0" applyFill="1" applyBorder="1"/>
    <xf numFmtId="0" fontId="2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197827</xdr:colOff>
      <xdr:row>2</xdr:row>
      <xdr:rowOff>87922</xdr:rowOff>
    </xdr:from>
    <xdr:to>
      <xdr:col>24</xdr:col>
      <xdr:colOff>421585</xdr:colOff>
      <xdr:row>8</xdr:row>
      <xdr:rowOff>2345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A6DCC4-B1C5-635C-8058-B2209B710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3386" y="468922"/>
          <a:ext cx="2039111" cy="1057423"/>
        </a:xfrm>
        <a:prstGeom prst="rect">
          <a:avLst/>
        </a:prstGeom>
      </xdr:spPr>
    </xdr:pic>
    <xdr:clientData/>
  </xdr:twoCellAnchor>
  <xdr:twoCellAnchor editAs="oneCell">
    <xdr:from>
      <xdr:col>21</xdr:col>
      <xdr:colOff>227135</xdr:colOff>
      <xdr:row>8</xdr:row>
      <xdr:rowOff>58616</xdr:rowOff>
    </xdr:from>
    <xdr:to>
      <xdr:col>35</xdr:col>
      <xdr:colOff>246530</xdr:colOff>
      <xdr:row>26</xdr:row>
      <xdr:rowOff>64514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058316-158C-E0EC-5543-575E00DE1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92694" y="1582616"/>
          <a:ext cx="8491042" cy="3434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6075-38B2-4031-A459-D6000E8EA27F}">
  <dimension ref="A1:Z39"/>
  <sheetViews>
    <sheetView zoomScale="170" zoomScaleNormal="170" workbookViewId="0">
      <selection activeCell="B26" sqref="B26"/>
    </sheetView>
  </sheetViews>
  <sheetFormatPr defaultRowHeight="15" x14ac:dyDescent="0.25"/>
  <cols>
    <col min="1" max="1" width="19.85546875" customWidth="1"/>
    <col min="2" max="17" width="1.85546875" bestFit="1" customWidth="1"/>
    <col min="18" max="18" width="7.140625" bestFit="1" customWidth="1"/>
    <col min="19" max="19" width="11.85546875" bestFit="1" customWidth="1"/>
    <col min="20" max="20" width="5.28515625" customWidth="1"/>
    <col min="21" max="23" width="11.85546875" customWidth="1"/>
    <col min="25" max="25" width="15.5703125" bestFit="1" customWidth="1"/>
  </cols>
  <sheetData>
    <row r="1" spans="1:24" x14ac:dyDescent="0.25">
      <c r="A1" s="4" t="s">
        <v>2</v>
      </c>
      <c r="B1" s="9" t="s">
        <v>0</v>
      </c>
      <c r="C1" s="9"/>
      <c r="D1" s="9"/>
      <c r="E1" s="9"/>
      <c r="F1" s="9"/>
      <c r="G1" s="9"/>
      <c r="H1" s="9"/>
      <c r="I1" s="9"/>
      <c r="J1" s="9" t="s">
        <v>1</v>
      </c>
      <c r="K1" s="9"/>
      <c r="L1" s="9"/>
      <c r="M1" s="9"/>
      <c r="N1" s="9"/>
      <c r="O1" s="9"/>
      <c r="P1" s="9"/>
      <c r="Q1" s="9"/>
      <c r="R1" s="5" t="s">
        <v>12</v>
      </c>
      <c r="S1" s="5" t="s">
        <v>13</v>
      </c>
      <c r="T1" s="5"/>
      <c r="U1" s="5" t="s">
        <v>0</v>
      </c>
      <c r="V1" s="5" t="s">
        <v>16</v>
      </c>
      <c r="W1" s="5" t="s">
        <v>17</v>
      </c>
      <c r="X1" s="5" t="s">
        <v>11</v>
      </c>
    </row>
    <row r="2" spans="1:24" x14ac:dyDescent="0.25">
      <c r="A2" s="1">
        <v>127.984375</v>
      </c>
      <c r="B2" s="1">
        <v>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2">
        <v>0</v>
      </c>
      <c r="Q2" s="2">
        <v>0</v>
      </c>
      <c r="R2">
        <v>32764</v>
      </c>
      <c r="S2">
        <f>R2/256</f>
        <v>127.984375</v>
      </c>
      <c r="X2" t="s">
        <v>14</v>
      </c>
    </row>
    <row r="3" spans="1:24" x14ac:dyDescent="0.25">
      <c r="A3" s="1">
        <v>127</v>
      </c>
      <c r="B3" s="1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>
        <v>32512</v>
      </c>
      <c r="S3">
        <f t="shared" ref="S3:S24" si="0">R3/256</f>
        <v>127</v>
      </c>
    </row>
    <row r="4" spans="1:24" x14ac:dyDescent="0.25">
      <c r="A4" s="1">
        <v>125</v>
      </c>
      <c r="B4" s="1">
        <v>0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>
        <v>32000</v>
      </c>
      <c r="S4">
        <f t="shared" si="0"/>
        <v>125</v>
      </c>
    </row>
    <row r="5" spans="1:24" x14ac:dyDescent="0.25">
      <c r="A5" s="1">
        <v>25</v>
      </c>
      <c r="B5" s="1">
        <v>0</v>
      </c>
      <c r="C5" s="1">
        <v>0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>
        <v>6400</v>
      </c>
      <c r="S5">
        <f t="shared" si="0"/>
        <v>25</v>
      </c>
    </row>
    <row r="6" spans="1:24" x14ac:dyDescent="0.25">
      <c r="A6" s="1"/>
      <c r="B6" s="8">
        <v>0</v>
      </c>
      <c r="C6" s="8">
        <v>0</v>
      </c>
      <c r="D6" s="8">
        <v>0</v>
      </c>
      <c r="E6" s="8">
        <v>1</v>
      </c>
      <c r="F6" s="8">
        <v>0</v>
      </c>
      <c r="G6" s="8">
        <v>1</v>
      </c>
      <c r="H6" s="8">
        <v>1</v>
      </c>
      <c r="I6" s="8">
        <v>0</v>
      </c>
      <c r="J6" s="8">
        <v>1</v>
      </c>
      <c r="K6" s="8">
        <v>1</v>
      </c>
      <c r="L6" s="8">
        <v>1</v>
      </c>
      <c r="M6" s="8">
        <v>1</v>
      </c>
      <c r="N6" s="8">
        <v>0</v>
      </c>
      <c r="O6" s="8">
        <v>1</v>
      </c>
      <c r="P6" s="8">
        <v>0</v>
      </c>
      <c r="Q6" s="8">
        <v>0</v>
      </c>
    </row>
    <row r="7" spans="1:24" x14ac:dyDescent="0.25">
      <c r="A7" s="1"/>
      <c r="B7" s="8">
        <v>0</v>
      </c>
      <c r="C7" s="8">
        <v>0</v>
      </c>
      <c r="D7" s="8">
        <v>0</v>
      </c>
      <c r="E7" s="8">
        <v>1</v>
      </c>
      <c r="F7" s="8">
        <v>0</v>
      </c>
      <c r="G7" s="8">
        <v>1</v>
      </c>
      <c r="H7" s="8">
        <v>1</v>
      </c>
      <c r="I7" s="8">
        <v>0</v>
      </c>
      <c r="J7" s="8">
        <v>1</v>
      </c>
      <c r="K7" s="8">
        <v>1</v>
      </c>
      <c r="L7" s="8">
        <v>1</v>
      </c>
      <c r="M7" s="8">
        <v>1</v>
      </c>
      <c r="N7" s="8">
        <v>0</v>
      </c>
      <c r="O7" s="8">
        <v>0</v>
      </c>
      <c r="P7" s="8">
        <v>1</v>
      </c>
      <c r="Q7" s="8">
        <v>1</v>
      </c>
    </row>
    <row r="8" spans="1:24" x14ac:dyDescent="0.25">
      <c r="A8" s="1"/>
      <c r="B8" s="8">
        <v>0</v>
      </c>
      <c r="C8" s="8">
        <v>0</v>
      </c>
      <c r="D8" s="8">
        <v>0</v>
      </c>
      <c r="E8" s="8">
        <v>1</v>
      </c>
      <c r="F8" s="8">
        <v>0</v>
      </c>
      <c r="G8" s="8">
        <v>1</v>
      </c>
      <c r="H8" s="8">
        <v>1</v>
      </c>
      <c r="I8" s="8">
        <v>0</v>
      </c>
      <c r="J8" s="8">
        <v>1</v>
      </c>
      <c r="K8" s="8">
        <v>1</v>
      </c>
      <c r="L8" s="8">
        <v>1</v>
      </c>
      <c r="M8" s="8">
        <v>1</v>
      </c>
      <c r="N8" s="8">
        <v>0</v>
      </c>
      <c r="O8" s="8">
        <v>0</v>
      </c>
      <c r="P8" s="8">
        <v>1</v>
      </c>
      <c r="Q8" s="8">
        <v>0</v>
      </c>
    </row>
    <row r="9" spans="1:24" x14ac:dyDescent="0.25">
      <c r="A9" s="8"/>
      <c r="B9" s="8">
        <v>0</v>
      </c>
      <c r="C9" s="8">
        <v>0</v>
      </c>
      <c r="D9" s="8">
        <v>0</v>
      </c>
      <c r="E9" s="8">
        <v>1</v>
      </c>
      <c r="F9" s="8">
        <v>0</v>
      </c>
      <c r="G9" s="8">
        <v>1</v>
      </c>
      <c r="H9" s="8">
        <v>1</v>
      </c>
      <c r="I9" s="8">
        <v>0</v>
      </c>
      <c r="J9" s="8">
        <v>1</v>
      </c>
      <c r="K9" s="8">
        <v>1</v>
      </c>
      <c r="L9" s="8">
        <v>1</v>
      </c>
      <c r="M9" s="8">
        <v>1</v>
      </c>
      <c r="N9" s="8">
        <v>0</v>
      </c>
      <c r="O9" s="8">
        <v>0</v>
      </c>
      <c r="P9" s="8">
        <v>0</v>
      </c>
      <c r="Q9" s="8">
        <v>1</v>
      </c>
      <c r="R9" s="3">
        <v>5873</v>
      </c>
      <c r="S9" s="3">
        <f t="shared" si="0"/>
        <v>22.94140625</v>
      </c>
    </row>
    <row r="10" spans="1:24" x14ac:dyDescent="0.25">
      <c r="A10" s="8"/>
      <c r="B10" s="8">
        <v>0</v>
      </c>
      <c r="C10" s="8">
        <v>0</v>
      </c>
      <c r="D10" s="8">
        <v>0</v>
      </c>
      <c r="E10" s="8">
        <v>1</v>
      </c>
      <c r="F10" s="8">
        <v>0</v>
      </c>
      <c r="G10" s="8">
        <v>1</v>
      </c>
      <c r="H10" s="8">
        <v>1</v>
      </c>
      <c r="I10" s="8">
        <v>0</v>
      </c>
      <c r="J10" s="8">
        <v>1</v>
      </c>
      <c r="K10" s="8">
        <v>1</v>
      </c>
      <c r="L10" s="8">
        <v>1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3"/>
      <c r="S10" s="3"/>
    </row>
    <row r="11" spans="1:24" x14ac:dyDescent="0.25">
      <c r="A11" s="8"/>
      <c r="B11" s="8">
        <v>0</v>
      </c>
      <c r="C11" s="8">
        <v>0</v>
      </c>
      <c r="D11" s="8">
        <v>0</v>
      </c>
      <c r="E11" s="8">
        <v>1</v>
      </c>
      <c r="F11" s="8">
        <v>0</v>
      </c>
      <c r="G11" s="8">
        <v>1</v>
      </c>
      <c r="H11" s="8">
        <v>1</v>
      </c>
      <c r="I11" s="8">
        <v>0</v>
      </c>
      <c r="J11" s="8">
        <v>1</v>
      </c>
      <c r="K11" s="8">
        <v>1</v>
      </c>
      <c r="L11" s="8">
        <v>1</v>
      </c>
      <c r="M11" s="8">
        <v>0</v>
      </c>
      <c r="N11" s="8">
        <v>1</v>
      </c>
      <c r="O11" s="8">
        <v>1</v>
      </c>
      <c r="P11" s="8">
        <v>1</v>
      </c>
      <c r="Q11" s="8">
        <v>1</v>
      </c>
      <c r="R11" s="3"/>
      <c r="S11" s="3"/>
    </row>
    <row r="12" spans="1:24" x14ac:dyDescent="0.25">
      <c r="A12" s="8"/>
      <c r="B12" s="8">
        <v>0</v>
      </c>
      <c r="C12" s="8">
        <v>0</v>
      </c>
      <c r="D12" s="8">
        <v>0</v>
      </c>
      <c r="E12" s="8">
        <v>1</v>
      </c>
      <c r="F12" s="8">
        <v>0</v>
      </c>
      <c r="G12" s="8">
        <v>1</v>
      </c>
      <c r="H12" s="8">
        <v>1</v>
      </c>
      <c r="I12" s="8">
        <v>0</v>
      </c>
      <c r="J12" s="8">
        <v>1</v>
      </c>
      <c r="K12" s="8">
        <v>1</v>
      </c>
      <c r="L12" s="8">
        <v>1</v>
      </c>
      <c r="M12" s="8">
        <v>0</v>
      </c>
      <c r="N12" s="8">
        <v>1</v>
      </c>
      <c r="O12" s="8">
        <v>1</v>
      </c>
      <c r="P12" s="8">
        <v>1</v>
      </c>
      <c r="Q12" s="8">
        <v>0</v>
      </c>
      <c r="R12" s="3"/>
      <c r="S12" s="3"/>
    </row>
    <row r="13" spans="1:24" x14ac:dyDescent="0.25">
      <c r="A13" s="8"/>
      <c r="B13" s="8">
        <v>0</v>
      </c>
      <c r="C13" s="8">
        <v>0</v>
      </c>
      <c r="D13" s="8">
        <v>0</v>
      </c>
      <c r="E13" s="8">
        <v>1</v>
      </c>
      <c r="F13" s="8">
        <v>0</v>
      </c>
      <c r="G13" s="8">
        <v>1</v>
      </c>
      <c r="H13" s="8">
        <v>1</v>
      </c>
      <c r="I13" s="8">
        <v>0</v>
      </c>
      <c r="J13" s="8">
        <v>1</v>
      </c>
      <c r="K13" s="8">
        <v>1</v>
      </c>
      <c r="L13" s="8">
        <v>1</v>
      </c>
      <c r="M13" s="8">
        <v>0</v>
      </c>
      <c r="N13" s="8">
        <v>1</v>
      </c>
      <c r="O13" s="8">
        <v>1</v>
      </c>
      <c r="P13" s="8">
        <v>0</v>
      </c>
      <c r="Q13" s="8">
        <v>1</v>
      </c>
      <c r="R13" s="3"/>
      <c r="S13" s="3"/>
    </row>
    <row r="14" spans="1:24" x14ac:dyDescent="0.25">
      <c r="A14" s="8"/>
      <c r="B14" s="8">
        <v>0</v>
      </c>
      <c r="C14" s="8">
        <v>0</v>
      </c>
      <c r="D14" s="8">
        <v>0</v>
      </c>
      <c r="E14" s="8">
        <v>1</v>
      </c>
      <c r="F14" s="8">
        <v>0</v>
      </c>
      <c r="G14" s="8">
        <v>1</v>
      </c>
      <c r="H14" s="8">
        <v>1</v>
      </c>
      <c r="I14" s="8">
        <v>0</v>
      </c>
      <c r="J14" s="8">
        <v>1</v>
      </c>
      <c r="K14" s="8">
        <v>1</v>
      </c>
      <c r="L14" s="8">
        <v>1</v>
      </c>
      <c r="M14" s="8">
        <v>0</v>
      </c>
      <c r="N14" s="8">
        <v>1</v>
      </c>
      <c r="O14" s="8">
        <v>1</v>
      </c>
      <c r="P14" s="8">
        <v>0</v>
      </c>
      <c r="Q14" s="8">
        <v>0</v>
      </c>
      <c r="R14" s="3"/>
      <c r="S14" s="3"/>
    </row>
    <row r="15" spans="1:24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3"/>
      <c r="S15" s="3"/>
    </row>
    <row r="16" spans="1:24" x14ac:dyDescent="0.25">
      <c r="A16" s="1">
        <v>0.5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2">
        <v>0</v>
      </c>
      <c r="Q16" s="2">
        <v>0</v>
      </c>
      <c r="R16">
        <v>128</v>
      </c>
      <c r="S16">
        <f t="shared" si="0"/>
        <v>0.5</v>
      </c>
    </row>
    <row r="17" spans="1:26" x14ac:dyDescent="0.25">
      <c r="A17" s="1">
        <v>1.5625E-2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2">
        <v>0</v>
      </c>
      <c r="Q17" s="2">
        <v>0</v>
      </c>
      <c r="R17">
        <v>4</v>
      </c>
      <c r="S17">
        <f t="shared" si="0"/>
        <v>1.5625E-2</v>
      </c>
    </row>
    <row r="18" spans="1:26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2">
        <v>0</v>
      </c>
      <c r="Q18" s="2">
        <v>0</v>
      </c>
      <c r="R18">
        <v>0</v>
      </c>
      <c r="S18">
        <f t="shared" si="0"/>
        <v>0</v>
      </c>
    </row>
    <row r="19" spans="1:26" x14ac:dyDescent="0.25">
      <c r="A19" s="1">
        <v>-0.5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2">
        <v>0</v>
      </c>
      <c r="Q19" s="2">
        <v>0</v>
      </c>
      <c r="R19">
        <v>-128</v>
      </c>
      <c r="S19">
        <f t="shared" si="0"/>
        <v>-0.5</v>
      </c>
    </row>
    <row r="20" spans="1:26" x14ac:dyDescent="0.25">
      <c r="A20" s="1">
        <v>-25</v>
      </c>
      <c r="B20" s="1">
        <v>1</v>
      </c>
      <c r="C20" s="1">
        <v>1</v>
      </c>
      <c r="D20" s="1">
        <v>1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2">
        <v>0</v>
      </c>
      <c r="Q20" s="2">
        <v>0</v>
      </c>
      <c r="R20">
        <v>-6400</v>
      </c>
      <c r="S20">
        <f t="shared" si="0"/>
        <v>-25</v>
      </c>
    </row>
    <row r="21" spans="1:26" x14ac:dyDescent="0.25">
      <c r="A21" s="1">
        <v>-55</v>
      </c>
      <c r="B21" s="1">
        <v>1</v>
      </c>
      <c r="C21" s="1">
        <v>1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2">
        <v>0</v>
      </c>
      <c r="Q21" s="2">
        <v>0</v>
      </c>
      <c r="R21">
        <v>-14080</v>
      </c>
      <c r="S21">
        <f t="shared" si="0"/>
        <v>-55</v>
      </c>
    </row>
    <row r="22" spans="1:26" x14ac:dyDescent="0.25">
      <c r="A22" s="1">
        <v>-64</v>
      </c>
      <c r="B22" s="1">
        <v>1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2">
        <v>0</v>
      </c>
      <c r="Q22" s="2">
        <v>0</v>
      </c>
      <c r="R22" s="6">
        <v>-16384</v>
      </c>
      <c r="S22">
        <f t="shared" si="0"/>
        <v>-64</v>
      </c>
      <c r="X22" t="s">
        <v>15</v>
      </c>
    </row>
    <row r="23" spans="1:26" x14ac:dyDescent="0.25">
      <c r="A23" s="1"/>
      <c r="B23" s="1">
        <v>1</v>
      </c>
      <c r="C23" s="1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2">
        <v>1</v>
      </c>
      <c r="Q23" s="2">
        <v>1</v>
      </c>
      <c r="R23" s="7">
        <v>-16385</v>
      </c>
      <c r="S23">
        <f t="shared" si="0"/>
        <v>-64.00390625</v>
      </c>
    </row>
    <row r="24" spans="1:26" x14ac:dyDescent="0.25">
      <c r="A24" s="1">
        <v>-100</v>
      </c>
      <c r="B24" s="1">
        <v>1</v>
      </c>
      <c r="C24" s="1">
        <v>0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2">
        <v>0</v>
      </c>
      <c r="Q24" s="2">
        <v>0</v>
      </c>
      <c r="R24" s="7">
        <v>-25600</v>
      </c>
      <c r="S24">
        <f t="shared" si="0"/>
        <v>-100</v>
      </c>
    </row>
    <row r="25" spans="1:26" x14ac:dyDescent="0.25">
      <c r="A25" s="1"/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2">
        <v>0</v>
      </c>
      <c r="Q25" s="2">
        <v>0</v>
      </c>
    </row>
    <row r="28" spans="1:26" x14ac:dyDescent="0.25">
      <c r="Y28" t="s">
        <v>3</v>
      </c>
      <c r="Z28" s="3">
        <v>1.5625E-2</v>
      </c>
    </row>
    <row r="29" spans="1:26" x14ac:dyDescent="0.25">
      <c r="Y29" t="s">
        <v>4</v>
      </c>
      <c r="Z29" s="3">
        <v>14</v>
      </c>
    </row>
    <row r="31" spans="1:26" x14ac:dyDescent="0.25">
      <c r="Y31" t="s">
        <v>7</v>
      </c>
      <c r="Z31">
        <f>2^Z29</f>
        <v>16384</v>
      </c>
    </row>
    <row r="32" spans="1:26" x14ac:dyDescent="0.25">
      <c r="Y32" t="s">
        <v>5</v>
      </c>
      <c r="Z32">
        <f>Z31/2</f>
        <v>8192</v>
      </c>
    </row>
    <row r="33" spans="25:26" x14ac:dyDescent="0.25">
      <c r="Y33" t="s">
        <v>6</v>
      </c>
      <c r="Z33">
        <f>Z31/2</f>
        <v>8192</v>
      </c>
    </row>
    <row r="35" spans="25:26" x14ac:dyDescent="0.25">
      <c r="Y35" t="s">
        <v>8</v>
      </c>
      <c r="Z35" s="3">
        <v>-64</v>
      </c>
    </row>
    <row r="36" spans="25:26" x14ac:dyDescent="0.25">
      <c r="Y36" t="s">
        <v>9</v>
      </c>
      <c r="Z36">
        <f>ABS(Z35)/Z28</f>
        <v>4096</v>
      </c>
    </row>
    <row r="37" spans="25:26" x14ac:dyDescent="0.25">
      <c r="Y37" t="s">
        <v>10</v>
      </c>
      <c r="Z37">
        <f>2^12</f>
        <v>4096</v>
      </c>
    </row>
    <row r="39" spans="25:26" x14ac:dyDescent="0.25">
      <c r="Z39">
        <f>Z28*Z32</f>
        <v>128</v>
      </c>
    </row>
  </sheetData>
  <mergeCells count="2">
    <mergeCell ref="B1:I1"/>
    <mergeCell ref="J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9A3A-C4CD-494E-AC70-686D3DA458EC}">
  <dimension ref="A1:V56"/>
  <sheetViews>
    <sheetView tabSelected="1" topLeftCell="A8" zoomScale="115" zoomScaleNormal="115" workbookViewId="0">
      <selection activeCell="V35" sqref="V35"/>
    </sheetView>
  </sheetViews>
  <sheetFormatPr defaultRowHeight="15" x14ac:dyDescent="0.25"/>
  <cols>
    <col min="3" max="4" width="2" bestFit="1" customWidth="1"/>
    <col min="5" max="10" width="2.140625" bestFit="1" customWidth="1"/>
    <col min="11" max="11" width="2.140625" customWidth="1"/>
    <col min="12" max="12" width="11.85546875" bestFit="1" customWidth="1"/>
    <col min="15" max="15" width="11.7109375" customWidth="1"/>
    <col min="16" max="16" width="11.28515625" customWidth="1"/>
  </cols>
  <sheetData>
    <row r="1" spans="1:22" x14ac:dyDescent="0.25">
      <c r="C1" s="11" t="s">
        <v>19</v>
      </c>
      <c r="D1" s="11"/>
      <c r="E1" s="11"/>
      <c r="F1" s="11"/>
      <c r="G1" s="11"/>
      <c r="H1" s="11"/>
      <c r="I1" s="11"/>
      <c r="J1" s="11"/>
      <c r="K1" s="10"/>
    </row>
    <row r="2" spans="1:22" x14ac:dyDescent="0.25">
      <c r="A2" s="5" t="s">
        <v>18</v>
      </c>
      <c r="B2" s="5" t="s">
        <v>20</v>
      </c>
      <c r="C2" s="5">
        <v>7</v>
      </c>
      <c r="D2" s="5">
        <v>6</v>
      </c>
      <c r="E2" s="5">
        <v>5</v>
      </c>
      <c r="F2" s="5">
        <v>4</v>
      </c>
      <c r="G2" s="5">
        <v>3</v>
      </c>
      <c r="H2" s="5">
        <v>2</v>
      </c>
      <c r="I2" s="5">
        <v>1</v>
      </c>
      <c r="J2" s="5">
        <v>0</v>
      </c>
      <c r="K2" s="5"/>
      <c r="M2" s="5">
        <v>7</v>
      </c>
      <c r="N2" s="5">
        <v>6</v>
      </c>
      <c r="O2" s="5">
        <v>5</v>
      </c>
      <c r="P2" s="5">
        <v>4</v>
      </c>
      <c r="Q2" s="5">
        <v>3</v>
      </c>
      <c r="R2" s="5">
        <v>2</v>
      </c>
      <c r="S2" s="5">
        <v>1</v>
      </c>
      <c r="T2" s="5">
        <v>0</v>
      </c>
      <c r="V2" t="s">
        <v>53</v>
      </c>
    </row>
    <row r="3" spans="1:22" x14ac:dyDescent="0.25">
      <c r="A3" s="5" t="s">
        <v>41</v>
      </c>
      <c r="B3" s="5"/>
      <c r="C3" s="5"/>
      <c r="D3" s="5"/>
      <c r="E3" s="5"/>
      <c r="F3" s="5"/>
      <c r="G3" s="5"/>
      <c r="H3" s="5"/>
      <c r="I3" s="5"/>
      <c r="J3" s="5"/>
      <c r="K3" s="5"/>
      <c r="M3" s="5"/>
      <c r="N3" s="5"/>
      <c r="O3" s="5"/>
      <c r="P3" s="5"/>
      <c r="Q3" s="5"/>
      <c r="R3" s="5"/>
      <c r="S3" s="5"/>
      <c r="T3" s="5"/>
    </row>
    <row r="4" spans="1:22" x14ac:dyDescent="0.25">
      <c r="A4">
        <v>80</v>
      </c>
      <c r="B4" t="s">
        <v>21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L4" s="5" t="s">
        <v>30</v>
      </c>
      <c r="M4" t="s">
        <v>22</v>
      </c>
      <c r="N4" s="14" t="s">
        <v>23</v>
      </c>
      <c r="O4" t="s">
        <v>24</v>
      </c>
      <c r="P4" s="14" t="s">
        <v>25</v>
      </c>
      <c r="Q4" t="s">
        <v>26</v>
      </c>
      <c r="R4" t="s">
        <v>27</v>
      </c>
      <c r="S4" t="s">
        <v>28</v>
      </c>
      <c r="T4" t="s">
        <v>29</v>
      </c>
    </row>
    <row r="5" spans="1:22" x14ac:dyDescent="0.25">
      <c r="A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L5" s="5" t="s">
        <v>31</v>
      </c>
      <c r="M5" t="s">
        <v>39</v>
      </c>
      <c r="N5" t="s">
        <v>32</v>
      </c>
      <c r="O5" t="s">
        <v>33</v>
      </c>
      <c r="P5" t="s">
        <v>34</v>
      </c>
      <c r="Q5" t="s">
        <v>35</v>
      </c>
      <c r="R5" t="s">
        <v>36</v>
      </c>
      <c r="S5" s="14" t="s">
        <v>37</v>
      </c>
      <c r="T5" s="14" t="s">
        <v>38</v>
      </c>
    </row>
    <row r="6" spans="1:22" x14ac:dyDescent="0.25">
      <c r="L6" s="5"/>
      <c r="R6" s="12"/>
      <c r="S6" s="12"/>
      <c r="T6" s="12"/>
    </row>
    <row r="7" spans="1:22" x14ac:dyDescent="0.25">
      <c r="A7">
        <v>80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L7" s="5" t="s">
        <v>30</v>
      </c>
      <c r="M7" t="s">
        <v>22</v>
      </c>
      <c r="N7" s="14" t="s">
        <v>23</v>
      </c>
      <c r="O7" t="s">
        <v>24</v>
      </c>
      <c r="P7" s="14" t="s">
        <v>25</v>
      </c>
      <c r="Q7" t="s">
        <v>26</v>
      </c>
      <c r="R7" t="s">
        <v>27</v>
      </c>
      <c r="S7" t="s">
        <v>28</v>
      </c>
      <c r="T7" t="s">
        <v>29</v>
      </c>
    </row>
    <row r="8" spans="1:22" x14ac:dyDescent="0.25">
      <c r="A8">
        <v>19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L8" s="5" t="s">
        <v>31</v>
      </c>
      <c r="M8" t="s">
        <v>39</v>
      </c>
      <c r="N8" t="s">
        <v>32</v>
      </c>
      <c r="O8" t="s">
        <v>33</v>
      </c>
      <c r="P8" s="14" t="s">
        <v>34</v>
      </c>
      <c r="Q8" t="s">
        <v>35</v>
      </c>
      <c r="R8" t="s">
        <v>36</v>
      </c>
      <c r="S8" s="14" t="s">
        <v>37</v>
      </c>
      <c r="T8" s="14" t="s">
        <v>38</v>
      </c>
    </row>
    <row r="9" spans="1:22" x14ac:dyDescent="0.25">
      <c r="A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 s="5" t="s">
        <v>42</v>
      </c>
      <c r="M9" t="s">
        <v>43</v>
      </c>
      <c r="N9" t="s">
        <v>44</v>
      </c>
      <c r="O9" t="s">
        <v>46</v>
      </c>
      <c r="P9" t="s">
        <v>45</v>
      </c>
      <c r="Q9" t="s">
        <v>47</v>
      </c>
      <c r="R9" t="s">
        <v>48</v>
      </c>
      <c r="S9" t="s">
        <v>49</v>
      </c>
      <c r="T9" t="s">
        <v>50</v>
      </c>
    </row>
    <row r="10" spans="1:22" x14ac:dyDescent="0.25">
      <c r="L10" s="5"/>
    </row>
    <row r="11" spans="1:22" x14ac:dyDescent="0.25">
      <c r="A11">
        <v>80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L11" s="5" t="s">
        <v>30</v>
      </c>
      <c r="M11" t="s">
        <v>22</v>
      </c>
      <c r="N11" s="14" t="s">
        <v>23</v>
      </c>
      <c r="O11" t="s">
        <v>24</v>
      </c>
      <c r="P11" s="14" t="s">
        <v>25</v>
      </c>
      <c r="Q11" t="s">
        <v>26</v>
      </c>
      <c r="R11" t="s">
        <v>27</v>
      </c>
      <c r="S11" t="s">
        <v>28</v>
      </c>
      <c r="T11" t="s">
        <v>29</v>
      </c>
    </row>
    <row r="12" spans="1:22" x14ac:dyDescent="0.25">
      <c r="A12">
        <v>35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L12" s="5" t="s">
        <v>31</v>
      </c>
      <c r="M12" t="s">
        <v>39</v>
      </c>
      <c r="N12" s="12" t="s">
        <v>32</v>
      </c>
      <c r="O12" s="14" t="s">
        <v>33</v>
      </c>
      <c r="P12" s="12" t="s">
        <v>34</v>
      </c>
      <c r="Q12" s="12" t="s">
        <v>35</v>
      </c>
      <c r="R12" s="12" t="s">
        <v>36</v>
      </c>
      <c r="S12" s="14" t="s">
        <v>37</v>
      </c>
      <c r="T12" s="14" t="s">
        <v>38</v>
      </c>
    </row>
    <row r="13" spans="1:22" x14ac:dyDescent="0.25">
      <c r="A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 s="5" t="s">
        <v>42</v>
      </c>
      <c r="M13" t="s">
        <v>43</v>
      </c>
      <c r="N13" t="s">
        <v>44</v>
      </c>
      <c r="O13" t="s">
        <v>46</v>
      </c>
      <c r="P13" t="s">
        <v>45</v>
      </c>
      <c r="Q13" t="s">
        <v>47</v>
      </c>
      <c r="R13" t="s">
        <v>48</v>
      </c>
      <c r="S13" t="s">
        <v>49</v>
      </c>
      <c r="T13" t="s">
        <v>50</v>
      </c>
    </row>
    <row r="14" spans="1:22" x14ac:dyDescent="0.25">
      <c r="L14" s="5"/>
    </row>
    <row r="15" spans="1:22" x14ac:dyDescent="0.25">
      <c r="L15" s="5"/>
    </row>
    <row r="16" spans="1:22" x14ac:dyDescent="0.25">
      <c r="L16" s="5"/>
    </row>
    <row r="17" spans="1:21" x14ac:dyDescent="0.25">
      <c r="A17" s="5" t="s">
        <v>40</v>
      </c>
      <c r="L17" s="5"/>
    </row>
    <row r="18" spans="1:21" x14ac:dyDescent="0.25">
      <c r="A18">
        <v>8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L18" s="13" t="s">
        <v>30</v>
      </c>
      <c r="M18" s="12" t="s">
        <v>22</v>
      </c>
      <c r="N18" s="12" t="s">
        <v>23</v>
      </c>
      <c r="O18" s="12" t="s">
        <v>24</v>
      </c>
      <c r="P18" s="12" t="s">
        <v>25</v>
      </c>
      <c r="Q18" s="14" t="s">
        <v>26</v>
      </c>
      <c r="R18" s="12" t="s">
        <v>27</v>
      </c>
      <c r="S18" s="12" t="s">
        <v>28</v>
      </c>
      <c r="T18" s="12" t="s">
        <v>29</v>
      </c>
    </row>
    <row r="19" spans="1:21" x14ac:dyDescent="0.25">
      <c r="A19">
        <v>128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 s="13" t="s">
        <v>31</v>
      </c>
      <c r="M19" s="14" t="s">
        <v>39</v>
      </c>
      <c r="N19" s="12" t="s">
        <v>32</v>
      </c>
      <c r="O19" s="12" t="s">
        <v>33</v>
      </c>
      <c r="P19" s="12" t="s">
        <v>34</v>
      </c>
      <c r="Q19" s="12" t="s">
        <v>35</v>
      </c>
      <c r="R19" s="12" t="s">
        <v>36</v>
      </c>
      <c r="S19" s="12" t="s">
        <v>37</v>
      </c>
      <c r="T19" s="12" t="s">
        <v>38</v>
      </c>
    </row>
    <row r="21" spans="1:21" x14ac:dyDescent="0.25">
      <c r="A21">
        <v>164</v>
      </c>
      <c r="C21">
        <v>1</v>
      </c>
      <c r="D21">
        <v>0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L21" s="13" t="s">
        <v>30</v>
      </c>
      <c r="M21" s="14" t="s">
        <v>22</v>
      </c>
      <c r="N21" s="12" t="s">
        <v>23</v>
      </c>
      <c r="O21" s="14" t="s">
        <v>24</v>
      </c>
      <c r="P21" s="12" t="s">
        <v>25</v>
      </c>
      <c r="Q21" s="12" t="s">
        <v>26</v>
      </c>
      <c r="R21" s="14" t="s">
        <v>27</v>
      </c>
      <c r="S21" s="12" t="s">
        <v>28</v>
      </c>
      <c r="T21" s="12" t="s">
        <v>29</v>
      </c>
    </row>
    <row r="22" spans="1:21" x14ac:dyDescent="0.25">
      <c r="A22">
        <v>9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L22" s="13" t="s">
        <v>31</v>
      </c>
      <c r="M22" s="12" t="s">
        <v>39</v>
      </c>
      <c r="N22" s="12" t="s">
        <v>32</v>
      </c>
      <c r="O22" s="12" t="s">
        <v>33</v>
      </c>
      <c r="P22" s="12" t="s">
        <v>34</v>
      </c>
      <c r="Q22" s="14" t="s">
        <v>35</v>
      </c>
      <c r="R22" s="12" t="s">
        <v>36</v>
      </c>
      <c r="S22" s="12" t="s">
        <v>37</v>
      </c>
      <c r="T22" s="14" t="s">
        <v>38</v>
      </c>
    </row>
    <row r="24" spans="1:21" x14ac:dyDescent="0.25">
      <c r="A24">
        <v>164</v>
      </c>
      <c r="C24">
        <v>1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L24" s="13" t="s">
        <v>30</v>
      </c>
      <c r="M24" s="14" t="s">
        <v>22</v>
      </c>
      <c r="N24" s="12" t="s">
        <v>23</v>
      </c>
      <c r="O24" s="14" t="s">
        <v>24</v>
      </c>
      <c r="P24" s="12" t="s">
        <v>25</v>
      </c>
      <c r="Q24" s="12" t="s">
        <v>26</v>
      </c>
      <c r="R24" s="14" t="s">
        <v>27</v>
      </c>
      <c r="S24" s="12" t="s">
        <v>28</v>
      </c>
      <c r="T24" s="12" t="s">
        <v>29</v>
      </c>
    </row>
    <row r="25" spans="1:21" x14ac:dyDescent="0.25">
      <c r="A25">
        <v>41</v>
      </c>
      <c r="C25">
        <v>0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1</v>
      </c>
      <c r="L25" s="13" t="s">
        <v>31</v>
      </c>
      <c r="M25" s="12" t="s">
        <v>39</v>
      </c>
      <c r="N25" s="12" t="s">
        <v>32</v>
      </c>
      <c r="O25" s="14" t="s">
        <v>33</v>
      </c>
      <c r="P25" s="12" t="s">
        <v>34</v>
      </c>
      <c r="Q25" s="14" t="s">
        <v>35</v>
      </c>
      <c r="R25" s="12" t="s">
        <v>36</v>
      </c>
      <c r="S25" s="12" t="s">
        <v>37</v>
      </c>
      <c r="T25" s="14" t="s">
        <v>38</v>
      </c>
    </row>
    <row r="26" spans="1:21" x14ac:dyDescent="0.25">
      <c r="A26">
        <v>128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 s="5" t="s">
        <v>42</v>
      </c>
      <c r="M26" s="14" t="s">
        <v>43</v>
      </c>
      <c r="N26" t="s">
        <v>44</v>
      </c>
      <c r="O26" t="s">
        <v>46</v>
      </c>
      <c r="P26" t="s">
        <v>45</v>
      </c>
      <c r="Q26" t="s">
        <v>47</v>
      </c>
      <c r="R26" t="s">
        <v>48</v>
      </c>
      <c r="S26" t="s">
        <v>49</v>
      </c>
      <c r="T26" t="s">
        <v>50</v>
      </c>
    </row>
    <row r="27" spans="1:21" x14ac:dyDescent="0.25">
      <c r="L27" s="5"/>
    </row>
    <row r="28" spans="1:21" x14ac:dyDescent="0.25">
      <c r="A28" s="15">
        <v>16</v>
      </c>
      <c r="B28" s="16"/>
      <c r="C28" s="16">
        <v>0</v>
      </c>
      <c r="D28" s="16">
        <v>0</v>
      </c>
      <c r="E28" s="16">
        <v>0</v>
      </c>
      <c r="F28" s="16">
        <v>1</v>
      </c>
      <c r="G28" s="16">
        <v>0</v>
      </c>
      <c r="H28" s="16">
        <v>0</v>
      </c>
      <c r="I28" s="16">
        <v>0</v>
      </c>
      <c r="J28" s="16">
        <v>0</v>
      </c>
      <c r="K28" s="16"/>
      <c r="L28" s="17" t="s">
        <v>30</v>
      </c>
      <c r="M28" s="18" t="s">
        <v>22</v>
      </c>
      <c r="N28" s="18" t="s">
        <v>23</v>
      </c>
      <c r="O28" s="18" t="s">
        <v>24</v>
      </c>
      <c r="P28" s="19" t="s">
        <v>25</v>
      </c>
      <c r="Q28" s="18" t="s">
        <v>26</v>
      </c>
      <c r="R28" s="18" t="s">
        <v>27</v>
      </c>
      <c r="S28" s="18" t="s">
        <v>28</v>
      </c>
      <c r="T28" s="20" t="s">
        <v>29</v>
      </c>
      <c r="U28" s="21" t="s">
        <v>62</v>
      </c>
    </row>
    <row r="29" spans="1:21" x14ac:dyDescent="0.25">
      <c r="A29">
        <v>115</v>
      </c>
      <c r="C29">
        <v>0</v>
      </c>
      <c r="D29">
        <v>1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  <c r="L29" s="13" t="s">
        <v>31</v>
      </c>
      <c r="M29" s="12" t="s">
        <v>39</v>
      </c>
      <c r="N29" s="14" t="s">
        <v>32</v>
      </c>
      <c r="O29" s="14" t="s">
        <v>33</v>
      </c>
      <c r="P29" s="14" t="s">
        <v>34</v>
      </c>
      <c r="Q29" s="12" t="s">
        <v>35</v>
      </c>
      <c r="R29" s="12" t="s">
        <v>36</v>
      </c>
      <c r="S29" s="14" t="s">
        <v>37</v>
      </c>
      <c r="T29" s="14" t="s">
        <v>38</v>
      </c>
    </row>
    <row r="30" spans="1:21" x14ac:dyDescent="0.25">
      <c r="A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L30" s="5" t="s">
        <v>42</v>
      </c>
      <c r="M30" t="s">
        <v>43</v>
      </c>
      <c r="N30" t="s">
        <v>44</v>
      </c>
      <c r="O30" t="s">
        <v>46</v>
      </c>
      <c r="P30" t="s">
        <v>45</v>
      </c>
      <c r="Q30" t="s">
        <v>47</v>
      </c>
      <c r="R30" t="s">
        <v>48</v>
      </c>
      <c r="S30" t="s">
        <v>49</v>
      </c>
      <c r="T30" t="s">
        <v>50</v>
      </c>
    </row>
    <row r="32" spans="1:21" x14ac:dyDescent="0.25">
      <c r="A32" s="23">
        <v>80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L32" s="5" t="s">
        <v>30</v>
      </c>
      <c r="M32" t="s">
        <v>22</v>
      </c>
      <c r="N32" s="14" t="s">
        <v>23</v>
      </c>
      <c r="O32" t="s">
        <v>24</v>
      </c>
      <c r="P32" s="14" t="s">
        <v>25</v>
      </c>
      <c r="Q32" t="s">
        <v>26</v>
      </c>
      <c r="R32" t="s">
        <v>27</v>
      </c>
      <c r="S32" t="s">
        <v>28</v>
      </c>
      <c r="T32" t="s">
        <v>29</v>
      </c>
    </row>
    <row r="33" spans="1:21" x14ac:dyDescent="0.25">
      <c r="A33">
        <v>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L33" s="5" t="s">
        <v>31</v>
      </c>
      <c r="M33" t="s">
        <v>39</v>
      </c>
      <c r="N33" t="s">
        <v>32</v>
      </c>
      <c r="O33" t="s">
        <v>33</v>
      </c>
      <c r="P33" t="s">
        <v>34</v>
      </c>
      <c r="Q33" t="s">
        <v>35</v>
      </c>
      <c r="R33" t="s">
        <v>36</v>
      </c>
      <c r="S33" s="14" t="s">
        <v>37</v>
      </c>
      <c r="T33" s="14" t="s">
        <v>38</v>
      </c>
    </row>
    <row r="34" spans="1:21" x14ac:dyDescent="0.25">
      <c r="A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L34" s="5" t="s">
        <v>42</v>
      </c>
      <c r="M34" t="s">
        <v>43</v>
      </c>
      <c r="N34" t="s">
        <v>44</v>
      </c>
      <c r="O34" t="s">
        <v>46</v>
      </c>
      <c r="P34" t="s">
        <v>45</v>
      </c>
      <c r="Q34" t="s">
        <v>47</v>
      </c>
      <c r="R34" t="s">
        <v>48</v>
      </c>
      <c r="S34" t="s">
        <v>49</v>
      </c>
      <c r="T34" t="s">
        <v>50</v>
      </c>
    </row>
    <row r="35" spans="1:21" x14ac:dyDescent="0.25">
      <c r="L35" s="5"/>
    </row>
    <row r="36" spans="1:21" x14ac:dyDescent="0.25">
      <c r="A36" t="s">
        <v>55</v>
      </c>
      <c r="L36" s="5"/>
    </row>
    <row r="37" spans="1:21" x14ac:dyDescent="0.25">
      <c r="A37">
        <v>110</v>
      </c>
      <c r="C37">
        <v>0</v>
      </c>
      <c r="D37">
        <v>1</v>
      </c>
      <c r="E37">
        <v>1</v>
      </c>
      <c r="F37">
        <v>0</v>
      </c>
      <c r="G37">
        <v>1</v>
      </c>
      <c r="H37">
        <v>1</v>
      </c>
      <c r="I37">
        <v>1</v>
      </c>
      <c r="J37">
        <v>0</v>
      </c>
      <c r="L37" s="5" t="s">
        <v>30</v>
      </c>
      <c r="M37" t="s">
        <v>22</v>
      </c>
      <c r="N37" s="14" t="s">
        <v>23</v>
      </c>
      <c r="O37" s="14" t="s">
        <v>24</v>
      </c>
      <c r="P37" s="12" t="s">
        <v>25</v>
      </c>
      <c r="Q37" s="14" t="s">
        <v>26</v>
      </c>
      <c r="R37" s="14" t="s">
        <v>27</v>
      </c>
      <c r="S37" s="14" t="s">
        <v>28</v>
      </c>
      <c r="T37" t="s">
        <v>29</v>
      </c>
    </row>
    <row r="38" spans="1:21" x14ac:dyDescent="0.25">
      <c r="A38">
        <v>109</v>
      </c>
      <c r="C38">
        <v>0</v>
      </c>
      <c r="D38">
        <v>1</v>
      </c>
      <c r="E38">
        <v>1</v>
      </c>
      <c r="F38">
        <v>0</v>
      </c>
      <c r="G38">
        <v>1</v>
      </c>
      <c r="H38">
        <v>1</v>
      </c>
      <c r="I38">
        <v>0</v>
      </c>
      <c r="J38">
        <v>1</v>
      </c>
      <c r="L38" s="5" t="s">
        <v>30</v>
      </c>
      <c r="M38" t="s">
        <v>22</v>
      </c>
      <c r="N38" s="14" t="s">
        <v>23</v>
      </c>
      <c r="O38" s="14" t="s">
        <v>24</v>
      </c>
      <c r="P38" s="12" t="s">
        <v>25</v>
      </c>
      <c r="Q38" s="14" t="s">
        <v>26</v>
      </c>
      <c r="R38" s="14" t="s">
        <v>27</v>
      </c>
      <c r="S38" s="12" t="s">
        <v>28</v>
      </c>
      <c r="T38" t="s">
        <v>29</v>
      </c>
    </row>
    <row r="39" spans="1:21" x14ac:dyDescent="0.25">
      <c r="A39">
        <v>64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 s="5" t="s">
        <v>30</v>
      </c>
      <c r="M39" s="12" t="s">
        <v>22</v>
      </c>
      <c r="N39" s="14" t="s">
        <v>23</v>
      </c>
      <c r="O39" s="12" t="s">
        <v>24</v>
      </c>
      <c r="P39" s="12" t="s">
        <v>25</v>
      </c>
      <c r="Q39" s="12" t="s">
        <v>26</v>
      </c>
      <c r="R39" s="12" t="s">
        <v>27</v>
      </c>
      <c r="S39" s="12" t="s">
        <v>28</v>
      </c>
      <c r="T39" s="12" t="s">
        <v>29</v>
      </c>
    </row>
    <row r="40" spans="1:21" x14ac:dyDescent="0.25">
      <c r="A40">
        <v>16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L40" s="13" t="s">
        <v>30</v>
      </c>
      <c r="M40" s="12" t="s">
        <v>22</v>
      </c>
      <c r="N40" s="12" t="s">
        <v>23</v>
      </c>
      <c r="O40" s="12" t="s">
        <v>24</v>
      </c>
      <c r="P40" s="14" t="s">
        <v>25</v>
      </c>
      <c r="Q40" s="12" t="s">
        <v>26</v>
      </c>
      <c r="R40" s="12" t="s">
        <v>27</v>
      </c>
      <c r="S40" s="12" t="s">
        <v>28</v>
      </c>
      <c r="T40" s="12" t="s">
        <v>29</v>
      </c>
    </row>
    <row r="41" spans="1:21" x14ac:dyDescent="0.25">
      <c r="A41">
        <v>104</v>
      </c>
      <c r="C41">
        <v>0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L41" s="13" t="s">
        <v>30</v>
      </c>
      <c r="M41" s="12" t="s">
        <v>22</v>
      </c>
      <c r="N41" s="14" t="s">
        <v>23</v>
      </c>
      <c r="O41" s="14" t="s">
        <v>24</v>
      </c>
      <c r="P41" s="12" t="s">
        <v>25</v>
      </c>
      <c r="Q41" s="14" t="s">
        <v>26</v>
      </c>
      <c r="R41" s="12" t="s">
        <v>27</v>
      </c>
      <c r="S41" s="12" t="s">
        <v>28</v>
      </c>
      <c r="T41" s="12" t="s">
        <v>29</v>
      </c>
    </row>
    <row r="42" spans="1:21" x14ac:dyDescent="0.25">
      <c r="A42">
        <v>111</v>
      </c>
      <c r="C42">
        <v>0</v>
      </c>
      <c r="D42">
        <v>1</v>
      </c>
      <c r="E42">
        <v>1</v>
      </c>
      <c r="F42">
        <v>0</v>
      </c>
      <c r="G42">
        <v>1</v>
      </c>
      <c r="H42">
        <v>1</v>
      </c>
      <c r="I42">
        <v>1</v>
      </c>
      <c r="J42">
        <v>1</v>
      </c>
      <c r="L42" s="13" t="s">
        <v>30</v>
      </c>
      <c r="M42" s="12" t="s">
        <v>22</v>
      </c>
      <c r="N42" s="14" t="s">
        <v>23</v>
      </c>
      <c r="O42" s="14" t="s">
        <v>24</v>
      </c>
      <c r="P42" s="12" t="s">
        <v>25</v>
      </c>
      <c r="Q42" s="14" t="s">
        <v>26</v>
      </c>
      <c r="R42" s="14" t="s">
        <v>27</v>
      </c>
      <c r="S42" s="14" t="s">
        <v>28</v>
      </c>
      <c r="T42" s="14" t="s">
        <v>29</v>
      </c>
    </row>
    <row r="43" spans="1:21" x14ac:dyDescent="0.25">
      <c r="A43">
        <v>128</v>
      </c>
      <c r="B43" t="s">
        <v>57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L43" s="13" t="s">
        <v>30</v>
      </c>
      <c r="M43" s="14" t="s">
        <v>22</v>
      </c>
      <c r="N43" s="12" t="s">
        <v>23</v>
      </c>
      <c r="O43" s="12" t="s">
        <v>24</v>
      </c>
      <c r="P43" s="12" t="s">
        <v>25</v>
      </c>
      <c r="Q43" s="12" t="s">
        <v>26</v>
      </c>
      <c r="R43" s="12" t="s">
        <v>27</v>
      </c>
      <c r="S43" s="12" t="s">
        <v>28</v>
      </c>
      <c r="T43" s="12" t="s">
        <v>29</v>
      </c>
      <c r="U43" s="22" t="s">
        <v>58</v>
      </c>
    </row>
    <row r="44" spans="1:21" x14ac:dyDescent="0.25">
      <c r="A44">
        <v>64</v>
      </c>
      <c r="B44" t="s">
        <v>59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L44" s="13" t="s">
        <v>30</v>
      </c>
      <c r="M44" s="12" t="s">
        <v>22</v>
      </c>
      <c r="N44" s="14" t="s">
        <v>23</v>
      </c>
      <c r="O44" s="12" t="s">
        <v>24</v>
      </c>
      <c r="P44" s="12" t="s">
        <v>25</v>
      </c>
      <c r="Q44" s="12" t="s">
        <v>26</v>
      </c>
      <c r="R44" s="12" t="s">
        <v>27</v>
      </c>
      <c r="S44" s="12" t="s">
        <v>28</v>
      </c>
      <c r="T44" s="12" t="s">
        <v>29</v>
      </c>
      <c r="U44" s="22" t="s">
        <v>60</v>
      </c>
    </row>
    <row r="45" spans="1:21" x14ac:dyDescent="0.25">
      <c r="A45">
        <v>40</v>
      </c>
      <c r="B45" t="s">
        <v>61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L45" s="13" t="s">
        <v>30</v>
      </c>
      <c r="M45" s="12" t="s">
        <v>22</v>
      </c>
      <c r="N45" s="14" t="s">
        <v>23</v>
      </c>
      <c r="O45" s="12" t="s">
        <v>24</v>
      </c>
      <c r="P45" s="14" t="s">
        <v>25</v>
      </c>
      <c r="Q45" s="12" t="s">
        <v>26</v>
      </c>
      <c r="R45" s="12" t="s">
        <v>27</v>
      </c>
      <c r="S45" s="12" t="s">
        <v>28</v>
      </c>
      <c r="T45" s="12" t="s">
        <v>29</v>
      </c>
      <c r="U45" s="22"/>
    </row>
    <row r="47" spans="1:21" x14ac:dyDescent="0.25">
      <c r="A47" t="s">
        <v>51</v>
      </c>
    </row>
    <row r="48" spans="1:21" x14ac:dyDescent="0.25">
      <c r="A48">
        <v>16</v>
      </c>
      <c r="B48" t="s">
        <v>52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L48" s="13" t="s">
        <v>30</v>
      </c>
      <c r="M48" s="12" t="s">
        <v>22</v>
      </c>
      <c r="N48" s="12" t="s">
        <v>23</v>
      </c>
      <c r="O48" s="12" t="s">
        <v>24</v>
      </c>
      <c r="P48" s="14" t="s">
        <v>25</v>
      </c>
      <c r="Q48" s="12" t="s">
        <v>26</v>
      </c>
      <c r="R48" s="12" t="s">
        <v>27</v>
      </c>
      <c r="S48" s="12" t="s">
        <v>28</v>
      </c>
      <c r="T48" s="12" t="s">
        <v>29</v>
      </c>
      <c r="U48" s="12" t="s">
        <v>56</v>
      </c>
    </row>
    <row r="50" spans="1:10" x14ac:dyDescent="0.25">
      <c r="A50" t="s">
        <v>54</v>
      </c>
    </row>
    <row r="51" spans="1:10" x14ac:dyDescent="0.25">
      <c r="A51">
        <v>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</row>
    <row r="53" spans="1:10" x14ac:dyDescent="0.25">
      <c r="A53">
        <v>113</v>
      </c>
      <c r="C53">
        <v>0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1</v>
      </c>
    </row>
    <row r="54" spans="1:10" x14ac:dyDescent="0.25">
      <c r="A54">
        <v>115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1</v>
      </c>
      <c r="J54">
        <v>1</v>
      </c>
    </row>
    <row r="56" spans="1:10" x14ac:dyDescent="0.25">
      <c r="A56">
        <v>185</v>
      </c>
      <c r="C56">
        <v>1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</row>
  </sheetData>
  <mergeCells count="1">
    <mergeCell ref="C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Table2</vt:lpstr>
      <vt:lpstr>RelevantCodes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Lum</dc:creator>
  <cp:lastModifiedBy>Christopher Lum</cp:lastModifiedBy>
  <dcterms:created xsi:type="dcterms:W3CDTF">2024-11-30T07:35:47Z</dcterms:created>
  <dcterms:modified xsi:type="dcterms:W3CDTF">2024-12-05T05:49:10Z</dcterms:modified>
</cp:coreProperties>
</file>