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lyman/Research/Jackie/Charge_Experiment/"/>
    </mc:Choice>
  </mc:AlternateContent>
  <bookViews>
    <workbookView xWindow="0" yWindow="460" windowWidth="25600" windowHeight="14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G19" i="1"/>
  <c r="E21" i="1"/>
  <c r="E20" i="1"/>
  <c r="E19" i="1"/>
  <c r="C21" i="1"/>
  <c r="C20" i="1"/>
  <c r="C19" i="1"/>
  <c r="E18" i="1"/>
  <c r="C18" i="1"/>
  <c r="E17" i="1"/>
  <c r="C17" i="1"/>
  <c r="H14" i="1"/>
  <c r="G14" i="1"/>
  <c r="E16" i="1"/>
  <c r="E15" i="1"/>
  <c r="E14" i="1"/>
  <c r="E13" i="1"/>
  <c r="E12" i="1"/>
  <c r="C16" i="1"/>
  <c r="C15" i="1"/>
  <c r="C14" i="1"/>
  <c r="C13" i="1"/>
  <c r="C12" i="1"/>
  <c r="H9" i="1"/>
  <c r="G3" i="1"/>
  <c r="H3" i="1"/>
  <c r="E8" i="1"/>
  <c r="E9" i="1"/>
  <c r="E10" i="1"/>
  <c r="E11" i="1"/>
  <c r="G9" i="1"/>
  <c r="E7" i="1"/>
  <c r="C11" i="1"/>
  <c r="C10" i="1"/>
  <c r="C9" i="1"/>
  <c r="C8" i="1"/>
  <c r="C7" i="1"/>
  <c r="E6" i="1"/>
  <c r="E5" i="1"/>
  <c r="E4" i="1"/>
  <c r="E3" i="1"/>
  <c r="C6" i="1"/>
  <c r="C3" i="1"/>
  <c r="C4" i="1"/>
  <c r="C5" i="1"/>
  <c r="E2" i="1"/>
  <c r="C2" i="1"/>
</calcChain>
</file>

<file path=xl/sharedStrings.xml><?xml version="1.0" encoding="utf-8"?>
<sst xmlns="http://schemas.openxmlformats.org/spreadsheetml/2006/main" count="7" uniqueCount="7">
  <si>
    <t>Speed</t>
  </si>
  <si>
    <t>Dist (in)</t>
  </si>
  <si>
    <t>Dist (m)</t>
  </si>
  <si>
    <t>Time (s)</t>
  </si>
  <si>
    <t>Speed (m/s)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</si>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</sst>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Fill="1" applyBorder="1"/>
    <xf numFmtId="0" fontId="0" fillId="0" borderId="2" xfId="0" applyBorder="1"/>
    <xf numFmtId="2" fontId="0" fillId="0" borderId="2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(Sheet1!$F$3,Sheet1!$F$9,Sheet1!$F$14,Sheet1!$F$19)</c:f>
              <c:numCache>
                <c:formatCode>General</c:formatCode>
                <c:ptCount val="4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250.0</c:v>
                </c:pt>
              </c:numCache>
            </c:numRef>
          </c:xVal>
          <c:yVal>
            <c:numRef>
              <c:f>(Sheet1!$G$3,Sheet1!$G$9,Sheet1!$G$14,Sheet1!$G$19)</c:f>
              <c:numCache>
                <c:formatCode>General</c:formatCode>
                <c:ptCount val="4"/>
                <c:pt idx="0">
                  <c:v>0.392851156820364</c:v>
                </c:pt>
                <c:pt idx="1">
                  <c:v>0.643447893569845</c:v>
                </c:pt>
                <c:pt idx="2">
                  <c:v>0.769546003102614</c:v>
                </c:pt>
                <c:pt idx="3">
                  <c:v>0.898812837832208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27904"/>
        <c:axId val="-2094897648"/>
      </c:scatterChart>
      <c:valAx>
        <c:axId val="-20960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97648"/>
        <c:crosses val="autoZero"/>
        <c:crossBetween val="midCat"/>
      </c:valAx>
      <c:valAx>
        <c:axId val="-2094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</xdr:row>
      <xdr:rowOff>114300</xdr:rowOff>
    </xdr:from>
    <xdr:to>
      <xdr:col>16</xdr:col>
      <xdr:colOff>431800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showRuler="0" workbookViewId="0">
      <selection activeCell="H21" sqref="H2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">
      <c r="A2">
        <v>100</v>
      </c>
      <c r="B2">
        <v>30</v>
      </c>
      <c r="C2">
        <f>B2*0.0254</f>
        <v>0.76200000000000001</v>
      </c>
      <c r="D2" s="3">
        <v>1.73</v>
      </c>
      <c r="E2">
        <f>C2/D2</f>
        <v>0.44046242774566474</v>
      </c>
    </row>
    <row r="3" spans="1:8" x14ac:dyDescent="0.2">
      <c r="A3">
        <v>100</v>
      </c>
      <c r="B3">
        <v>30</v>
      </c>
      <c r="C3">
        <f t="shared" ref="C3:C21" si="0">B3*0.0254</f>
        <v>0.76200000000000001</v>
      </c>
      <c r="D3" s="3">
        <v>2.13</v>
      </c>
      <c r="E3">
        <f t="shared" ref="E3:E21" si="1">C3/D3</f>
        <v>0.35774647887323946</v>
      </c>
      <c r="F3">
        <v>100</v>
      </c>
      <c r="G3">
        <f>AVERAGE(E2:E6)</f>
        <v>0.39285115682036437</v>
      </c>
      <c r="H3">
        <f>STDEV(E2:E6)</f>
        <v>3.251289879002444E-2</v>
      </c>
    </row>
    <row r="4" spans="1:8" x14ac:dyDescent="0.2">
      <c r="A4">
        <v>100</v>
      </c>
      <c r="B4">
        <v>30</v>
      </c>
      <c r="C4">
        <f t="shared" si="0"/>
        <v>0.76200000000000001</v>
      </c>
      <c r="D4" s="3">
        <v>2.0299999999999998</v>
      </c>
      <c r="E4">
        <f t="shared" si="1"/>
        <v>0.37536945812807887</v>
      </c>
    </row>
    <row r="5" spans="1:8" x14ac:dyDescent="0.2">
      <c r="A5">
        <v>100</v>
      </c>
      <c r="B5">
        <v>30</v>
      </c>
      <c r="C5">
        <f t="shared" si="0"/>
        <v>0.76200000000000001</v>
      </c>
      <c r="D5" s="3">
        <v>1.86</v>
      </c>
      <c r="E5">
        <f t="shared" si="1"/>
        <v>0.4096774193548387</v>
      </c>
    </row>
    <row r="6" spans="1:8" x14ac:dyDescent="0.2">
      <c r="A6" s="1">
        <v>100</v>
      </c>
      <c r="B6" s="1">
        <v>30</v>
      </c>
      <c r="C6" s="1">
        <f t="shared" si="0"/>
        <v>0.76200000000000001</v>
      </c>
      <c r="D6" s="4">
        <v>2</v>
      </c>
      <c r="E6" s="1">
        <f t="shared" si="1"/>
        <v>0.38100000000000001</v>
      </c>
    </row>
    <row r="7" spans="1:8" x14ac:dyDescent="0.2">
      <c r="A7">
        <v>150</v>
      </c>
      <c r="B7">
        <v>30</v>
      </c>
      <c r="C7">
        <f t="shared" si="0"/>
        <v>0.76200000000000001</v>
      </c>
      <c r="D7" s="5">
        <v>1.23</v>
      </c>
      <c r="E7" s="2">
        <f t="shared" si="1"/>
        <v>0.61951219512195121</v>
      </c>
    </row>
    <row r="8" spans="1:8" x14ac:dyDescent="0.2">
      <c r="A8">
        <v>150</v>
      </c>
      <c r="B8">
        <v>30</v>
      </c>
      <c r="C8">
        <f t="shared" si="0"/>
        <v>0.76200000000000001</v>
      </c>
      <c r="D8" s="5">
        <v>1.2</v>
      </c>
      <c r="E8" s="2">
        <f t="shared" si="1"/>
        <v>0.63500000000000001</v>
      </c>
    </row>
    <row r="9" spans="1:8" x14ac:dyDescent="0.2">
      <c r="A9">
        <v>150</v>
      </c>
      <c r="B9">
        <v>30</v>
      </c>
      <c r="C9">
        <f t="shared" si="0"/>
        <v>0.76200000000000001</v>
      </c>
      <c r="D9" s="5">
        <v>1.1000000000000001</v>
      </c>
      <c r="E9" s="2">
        <f t="shared" si="1"/>
        <v>0.69272727272727264</v>
      </c>
      <c r="F9" s="2">
        <v>150</v>
      </c>
      <c r="G9">
        <f>AVERAGE(E7:E11)</f>
        <v>0.64344789356984466</v>
      </c>
      <c r="H9">
        <f>STDEV(E7:E11)</f>
        <v>2.8352581838486521E-2</v>
      </c>
    </row>
    <row r="10" spans="1:8" x14ac:dyDescent="0.2">
      <c r="A10">
        <v>150</v>
      </c>
      <c r="B10">
        <v>30</v>
      </c>
      <c r="C10">
        <f t="shared" si="0"/>
        <v>0.76200000000000001</v>
      </c>
      <c r="D10" s="5">
        <v>1.2</v>
      </c>
      <c r="E10" s="2">
        <f t="shared" si="1"/>
        <v>0.63500000000000001</v>
      </c>
    </row>
    <row r="11" spans="1:8" x14ac:dyDescent="0.2">
      <c r="A11">
        <v>150</v>
      </c>
      <c r="B11">
        <v>30</v>
      </c>
      <c r="C11">
        <f t="shared" si="0"/>
        <v>0.76200000000000001</v>
      </c>
      <c r="D11" s="5">
        <v>1.2</v>
      </c>
      <c r="E11" s="2">
        <f t="shared" si="1"/>
        <v>0.63500000000000001</v>
      </c>
    </row>
    <row r="12" spans="1:8" x14ac:dyDescent="0.2">
      <c r="A12" s="6">
        <v>200</v>
      </c>
      <c r="B12" s="6">
        <v>30</v>
      </c>
      <c r="C12" s="6">
        <f t="shared" si="0"/>
        <v>0.76200000000000001</v>
      </c>
      <c r="D12" s="7">
        <v>0.96</v>
      </c>
      <c r="E12" s="6">
        <f t="shared" si="1"/>
        <v>0.79375000000000007</v>
      </c>
    </row>
    <row r="13" spans="1:8" x14ac:dyDescent="0.2">
      <c r="A13" s="2">
        <v>200</v>
      </c>
      <c r="B13" s="2">
        <v>30</v>
      </c>
      <c r="C13" s="2">
        <f t="shared" si="0"/>
        <v>0.76200000000000001</v>
      </c>
      <c r="D13" s="3">
        <v>0.93</v>
      </c>
      <c r="E13" s="2">
        <f t="shared" si="1"/>
        <v>0.8193548387096774</v>
      </c>
    </row>
    <row r="14" spans="1:8" x14ac:dyDescent="0.2">
      <c r="A14" s="2">
        <v>200</v>
      </c>
      <c r="B14" s="2">
        <v>30</v>
      </c>
      <c r="C14" s="2">
        <f t="shared" si="0"/>
        <v>0.76200000000000001</v>
      </c>
      <c r="D14" s="3">
        <v>1.01</v>
      </c>
      <c r="E14" s="2">
        <f t="shared" si="1"/>
        <v>0.75445544554455446</v>
      </c>
      <c r="F14" s="2">
        <v>200</v>
      </c>
      <c r="G14">
        <f>AVERAGE(E12:E16)</f>
        <v>0.76954600310261434</v>
      </c>
      <c r="H14">
        <f>STDEV(E12:E16)</f>
        <v>3.6889777968892153E-2</v>
      </c>
    </row>
    <row r="15" spans="1:8" x14ac:dyDescent="0.2">
      <c r="A15" s="2">
        <v>200</v>
      </c>
      <c r="B15" s="2">
        <v>30</v>
      </c>
      <c r="C15" s="2">
        <f t="shared" si="0"/>
        <v>0.76200000000000001</v>
      </c>
      <c r="D15" s="3">
        <v>1.01</v>
      </c>
      <c r="E15" s="2">
        <f t="shared" si="1"/>
        <v>0.75445544554455446</v>
      </c>
    </row>
    <row r="16" spans="1:8" x14ac:dyDescent="0.2">
      <c r="A16" s="8">
        <v>200</v>
      </c>
      <c r="B16" s="8">
        <v>30</v>
      </c>
      <c r="C16" s="8">
        <f t="shared" si="0"/>
        <v>0.76200000000000001</v>
      </c>
      <c r="D16" s="4">
        <v>1.05</v>
      </c>
      <c r="E16" s="8">
        <f t="shared" si="1"/>
        <v>0.72571428571428565</v>
      </c>
    </row>
    <row r="17" spans="1:8" x14ac:dyDescent="0.2">
      <c r="A17" s="2">
        <v>250</v>
      </c>
      <c r="B17" s="2">
        <v>30</v>
      </c>
      <c r="C17" s="2">
        <f t="shared" si="0"/>
        <v>0.76200000000000001</v>
      </c>
      <c r="D17" s="3">
        <v>0.98</v>
      </c>
      <c r="E17" s="2">
        <f t="shared" si="1"/>
        <v>0.77755102040816326</v>
      </c>
    </row>
    <row r="18" spans="1:8" x14ac:dyDescent="0.2">
      <c r="A18" s="2">
        <v>250</v>
      </c>
      <c r="B18" s="2">
        <v>30</v>
      </c>
      <c r="C18" s="2">
        <f t="shared" si="0"/>
        <v>0.76200000000000001</v>
      </c>
      <c r="D18" s="3">
        <v>0.8</v>
      </c>
      <c r="E18" s="2">
        <f t="shared" si="1"/>
        <v>0.95250000000000001</v>
      </c>
    </row>
    <row r="19" spans="1:8" x14ac:dyDescent="0.2">
      <c r="A19" s="2">
        <v>250</v>
      </c>
      <c r="B19" s="2">
        <v>30</v>
      </c>
      <c r="C19" s="2">
        <f t="shared" si="0"/>
        <v>0.76200000000000001</v>
      </c>
      <c r="D19" s="3">
        <v>0.73</v>
      </c>
      <c r="E19" s="2">
        <f t="shared" si="1"/>
        <v>1.0438356164383562</v>
      </c>
      <c r="F19" s="2">
        <v>250</v>
      </c>
      <c r="G19">
        <f>AVERAGE(E17:E21)</f>
        <v>0.89881283783220811</v>
      </c>
      <c r="H19">
        <f>STDEV(E17:E21)</f>
        <v>0.10993364763115855</v>
      </c>
    </row>
    <row r="20" spans="1:8" x14ac:dyDescent="0.2">
      <c r="A20" s="2">
        <v>250</v>
      </c>
      <c r="B20" s="2">
        <v>30</v>
      </c>
      <c r="C20" s="2">
        <f t="shared" si="0"/>
        <v>0.76200000000000001</v>
      </c>
      <c r="D20" s="3">
        <v>0.95</v>
      </c>
      <c r="E20" s="2">
        <f t="shared" si="1"/>
        <v>0.80210526315789477</v>
      </c>
    </row>
    <row r="21" spans="1:8" x14ac:dyDescent="0.2">
      <c r="A21" s="2">
        <v>250</v>
      </c>
      <c r="B21" s="2">
        <v>30</v>
      </c>
      <c r="C21" s="2">
        <f t="shared" si="0"/>
        <v>0.76200000000000001</v>
      </c>
      <c r="D21" s="3">
        <v>0.83</v>
      </c>
      <c r="E21" s="2">
        <f t="shared" si="1"/>
        <v>0.91807228915662653</v>
      </c>
    </row>
    <row r="22" spans="1:8" x14ac:dyDescent="0.2">
      <c r="D22" s="3"/>
    </row>
    <row r="23" spans="1:8" x14ac:dyDescent="0.2">
      <c r="D23" s="3"/>
    </row>
    <row r="24" spans="1:8" x14ac:dyDescent="0.2">
      <c r="D24" s="3"/>
    </row>
    <row r="25" spans="1:8" x14ac:dyDescent="0.2">
      <c r="D25" s="3"/>
    </row>
    <row r="26" spans="1:8" x14ac:dyDescent="0.2">
      <c r="D26" s="3"/>
    </row>
    <row r="27" spans="1:8" x14ac:dyDescent="0.2">
      <c r="D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2016-03-11T20:37:13Z</dcterms:created>
  <dcterms:modified xsi:type="dcterms:W3CDTF">2016-03-11T21:30:30Z</dcterms:modified>
</cp:coreProperties>
</file>