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A13E3132-2ECE-45F0-A7DE-E0A17CBC694A}" xr6:coauthVersionLast="45" xr6:coauthVersionMax="45" xr10:uidLastSave="{00000000-0000-0000-0000-000000000000}"/>
  <bookViews>
    <workbookView xWindow="-28920" yWindow="6930" windowWidth="29040" windowHeight="15840" activeTab="1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B4" i="1"/>
  <c r="E9" i="1"/>
  <c r="E8" i="1"/>
  <c r="E7" i="1"/>
  <c r="E6" i="1"/>
  <c r="E5" i="1"/>
  <c r="E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3" i="1"/>
  <c r="B2" i="1"/>
  <c r="B4" i="2"/>
  <c r="B20" i="2"/>
  <c r="B15" i="2"/>
  <c r="B16" i="2"/>
  <c r="B17" i="2"/>
  <c r="B19" i="2"/>
  <c r="B18" i="2"/>
  <c r="B14" i="2"/>
  <c r="B13" i="2"/>
  <c r="B12" i="2"/>
  <c r="B11" i="2"/>
  <c r="B10" i="2"/>
  <c r="B9" i="2"/>
  <c r="B8" i="2"/>
  <c r="B7" i="2"/>
  <c r="B6" i="2"/>
  <c r="B3" i="2"/>
  <c r="B2" i="2"/>
  <c r="E9" i="2"/>
  <c r="E8" i="2"/>
  <c r="E7" i="2"/>
  <c r="E6" i="2"/>
  <c r="E5" i="2"/>
  <c r="E4" i="2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B4" i="3"/>
  <c r="C9" i="3"/>
  <c r="C8" i="3"/>
  <c r="C7" i="3"/>
  <c r="C6" i="3"/>
  <c r="C5" i="3"/>
  <c r="C4" i="3"/>
  <c r="G9" i="3"/>
  <c r="F9" i="3"/>
  <c r="E9" i="3"/>
  <c r="G8" i="3"/>
  <c r="F8" i="3"/>
  <c r="E8" i="3"/>
  <c r="B8" i="3" s="1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D20" i="3" l="1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L21" i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2" i="3"/>
  <c r="B3" i="3"/>
  <c r="B14" i="3"/>
  <c r="B13" i="3"/>
  <c r="B15" i="3"/>
  <c r="E11" i="3"/>
  <c r="B11" i="3" s="1"/>
  <c r="D10" i="3"/>
  <c r="E10" i="3"/>
  <c r="C10" i="3"/>
  <c r="B7" i="3"/>
  <c r="B9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<sst xmlns="http://schemas.openxmlformats.org/spreadsheetml/2006/main" count="220" uniqueCount="139">
  <si>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</si>
  <si>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</si>
  <si>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</si>
  <si>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</si>
  <si>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</si>
  <si>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</si>
  <si>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</si>
  <si>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</si>
  <si>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</si>
  <si>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</si>
  <si>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</si>
  <si>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</si>
  <si>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</si>
  <si>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</si>
  <si>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</si>
  <si>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</si>
  <si>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</si>
  <si>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</si>
  <si>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</si>
  <si>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</si>
  <si>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</si>
  <si>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</si>
  <si>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</si>
  <si>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</si>
  <si>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</si>
  <si>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</si>
  <si>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</si>
  <si>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</si>
  <si>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</si>
  <si>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</si>
  <si>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</si>
  <si>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</si>
  <si>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</si>
  <si>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</si>
  <si>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</si>
  <si>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</si>
  <si>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</si>
  <si>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</si>
  <si>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</si>
  <si>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</si>
  <si>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</si>
  <si>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</si>
  <si>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</si>
  <si>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</si>
  <si>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</si>
  <si>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</si>
  <si>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</si>
  <si>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</si>
  <si>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</si>
  <si>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</si>
  <si>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</si>
  <si>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</si>
  <si>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</si>
  <si>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</si>
  <si>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</si>
  <si>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</si>
  <si>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</si>
  <si>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</si>
  <si>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</si>
  <si>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</si>
  <si>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</si>
  <si>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</si>
  <si>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</si>
  <si>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</si>
  <si>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</si>
  <si>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</si>
  <si>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</si>
  <si>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</si>
  <si>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</si>
  <si>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</si>
  <si>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</si>
  <si>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</si>
  <si>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</si>
  <si>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</si>
  <si>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</si>
  <si>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</si>
  <si>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</si>
  <si>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</si>
  <si>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</si>
  <si>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</si>
  <si>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</si>
  <si>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</si>
  <si>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</si>
  <si>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</si>
  <si>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</si>
  <si>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</si>
  <si>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avg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</si>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</sst>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H1" activePane="topRight" state="frozen"/>
      <selection pane="topRight" activeCell="A14" sqref="A14:XFD14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89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122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13260469</v>
      </c>
      <c r="C2" s="2"/>
      <c r="D2" s="2"/>
      <c r="E2" s="2">
        <v>13260469</v>
      </c>
      <c r="F2" s="2">
        <v>13260469</v>
      </c>
      <c r="G2" s="2">
        <v>13260469</v>
      </c>
      <c r="H2" s="2">
        <v>13260469</v>
      </c>
      <c r="I2" s="2">
        <v>13260469</v>
      </c>
    </row>
    <row r="3" spans="1:12" x14ac:dyDescent="0.45">
      <c r="A3" t="s">
        <v>27</v>
      </c>
      <c r="B3" s="2">
        <f t="shared" ref="B3:B20" si="0">AVERAGE(E3:I3)</f>
        <v>13260469</v>
      </c>
      <c r="E3" s="2">
        <v>13260469</v>
      </c>
      <c r="F3" s="2">
        <v>13260469</v>
      </c>
      <c r="G3" s="2">
        <v>13260469</v>
      </c>
      <c r="H3" s="2">
        <v>13260469</v>
      </c>
      <c r="I3" s="2">
        <v>13260469</v>
      </c>
    </row>
    <row r="4" spans="1:12" x14ac:dyDescent="0.45">
      <c r="A4" t="s">
        <v>116</v>
      </c>
      <c r="B4" s="54">
        <f>AVERAGE(E4:I4)</f>
        <v>3.5215149630077186E-2</v>
      </c>
      <c r="E4" s="54">
        <f>E10/E$3</f>
        <v>3.5307800953344862E-2</v>
      </c>
      <c r="F4" s="54">
        <f>F10/F$3</f>
        <v>3.5151697877352603E-2</v>
      </c>
      <c r="G4" s="54">
        <f t="shared" ref="G4:I4" si="1">G10/G$3</f>
        <v>3.5602586906994013E-2</v>
      </c>
      <c r="H4" s="54">
        <f t="shared" si="1"/>
        <v>3.5026287531760757E-2</v>
      </c>
      <c r="I4" s="54">
        <f t="shared" si="1"/>
        <v>3.4987374880933696E-2</v>
      </c>
    </row>
    <row r="5" spans="1:12" x14ac:dyDescent="0.45">
      <c r="A5" t="s">
        <v>120</v>
      </c>
      <c r="B5" s="54">
        <f t="shared" si="0"/>
        <v>1.2874567257010291E-2</v>
      </c>
      <c r="E5" s="54">
        <f>E11/E$3</f>
        <v>1.2472258711211496E-2</v>
      </c>
      <c r="F5" s="54">
        <f>F11/F$3</f>
        <v>1.2686504527102321E-2</v>
      </c>
      <c r="G5" s="54">
        <f t="shared" ref="G5:I5" si="2">G11/G$3</f>
        <v>1.3045843250340543E-2</v>
      </c>
      <c r="H5" s="54">
        <f t="shared" si="2"/>
        <v>1.327004346528015E-2</v>
      </c>
      <c r="I5" s="54">
        <f t="shared" si="2"/>
        <v>1.2898186331116945E-2</v>
      </c>
    </row>
    <row r="6" spans="1:12" x14ac:dyDescent="0.45">
      <c r="A6" t="s">
        <v>121</v>
      </c>
      <c r="B6" s="54">
        <f t="shared" si="0"/>
        <v>1.6424200380846257E-2</v>
      </c>
      <c r="E6" s="54">
        <f>E12/E$3</f>
        <v>1.5121938748923586E-2</v>
      </c>
      <c r="F6" s="54">
        <f>F12/F$3</f>
        <v>1.5724104479260877E-2</v>
      </c>
      <c r="G6" s="54">
        <f t="shared" ref="G6:I6" si="3">G12/G$3</f>
        <v>1.6352739861614247E-2</v>
      </c>
      <c r="H6" s="54">
        <f t="shared" si="3"/>
        <v>1.7138911150125988E-2</v>
      </c>
      <c r="I6" s="54">
        <f t="shared" si="3"/>
        <v>1.7783307664306594E-2</v>
      </c>
    </row>
    <row r="7" spans="1:12" x14ac:dyDescent="0.45">
      <c r="A7" t="s">
        <v>118</v>
      </c>
      <c r="B7" s="54">
        <f>AVERAGE(E7:I7)</f>
        <v>4.8269131959058153E-4</v>
      </c>
      <c r="E7" s="54">
        <f>E13/E$3</f>
        <v>4.4066948159978352E-4</v>
      </c>
      <c r="F7" s="54">
        <f>F13/F$3</f>
        <v>4.6309698397545366E-4</v>
      </c>
      <c r="G7" s="54">
        <f t="shared" ref="G7:I7" si="4">G13/G$3</f>
        <v>4.6301744681881158E-4</v>
      </c>
      <c r="H7" s="54">
        <f t="shared" si="4"/>
        <v>5.1241687605468552E-4</v>
      </c>
      <c r="I7" s="54">
        <f t="shared" si="4"/>
        <v>5.3425580950417363E-4</v>
      </c>
    </row>
    <row r="8" spans="1:12" x14ac:dyDescent="0.45">
      <c r="A8" t="s">
        <v>117</v>
      </c>
      <c r="B8" s="54">
        <f t="shared" si="0"/>
        <v>8.1277200678196227E-4</v>
      </c>
      <c r="E8" s="54">
        <f>E14/E$3</f>
        <v>7.2278031795104691E-4</v>
      </c>
      <c r="F8" s="54">
        <f>F14/F$3</f>
        <v>7.467628482823647E-4</v>
      </c>
      <c r="G8" s="54">
        <f t="shared" ref="G8:I8" si="5">G14/G$3</f>
        <v>8.5372372575962419E-4</v>
      </c>
      <c r="H8" s="54">
        <f t="shared" si="5"/>
        <v>8.4248608401407221E-4</v>
      </c>
      <c r="I8" s="54">
        <f t="shared" si="5"/>
        <v>8.9810705790270313E-4</v>
      </c>
    </row>
    <row r="9" spans="1:12" x14ac:dyDescent="0.45">
      <c r="A9" t="s">
        <v>119</v>
      </c>
      <c r="B9" s="54">
        <f t="shared" si="0"/>
        <v>7.7357802352239575E-4</v>
      </c>
      <c r="E9" s="54">
        <f>E15/E$3</f>
        <v>6.8983306699031536E-4</v>
      </c>
      <c r="F9" s="54">
        <f>F15/F$3</f>
        <v>7.1295698515640735E-4</v>
      </c>
      <c r="G9" s="54">
        <f t="shared" ref="G9:I9" si="6">G15/G$3</f>
        <v>7.4344919474567605E-4</v>
      </c>
      <c r="H9" s="54">
        <f t="shared" si="6"/>
        <v>8.3077796871287141E-4</v>
      </c>
      <c r="I9" s="54">
        <f t="shared" si="6"/>
        <v>8.9087290200670882E-4</v>
      </c>
    </row>
    <row r="10" spans="1:12" x14ac:dyDescent="0.45">
      <c r="A10" t="s">
        <v>123</v>
      </c>
      <c r="B10" s="2">
        <f t="shared" si="0"/>
        <v>466969.4</v>
      </c>
      <c r="C10" s="2">
        <f t="shared" ref="C10:F10" si="7">C16-C11</f>
        <v>488011</v>
      </c>
      <c r="D10" s="2">
        <f t="shared" si="7"/>
        <v>461036</v>
      </c>
      <c r="E10" s="2">
        <f t="shared" si="7"/>
        <v>468198</v>
      </c>
      <c r="F10" s="2">
        <f t="shared" si="7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127</v>
      </c>
      <c r="B11" s="2">
        <f t="shared" si="0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128</v>
      </c>
      <c r="B12" s="2">
        <f t="shared" si="0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125</v>
      </c>
      <c r="B13" s="2">
        <f t="shared" si="0"/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126</v>
      </c>
      <c r="B14" s="2">
        <f t="shared" si="0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124</v>
      </c>
      <c r="B15" s="2">
        <f t="shared" si="0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129</v>
      </c>
      <c r="B16" s="2">
        <f t="shared" si="0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  <c r="K16">
        <v>2012</v>
      </c>
      <c r="L16" s="4">
        <v>1011</v>
      </c>
    </row>
    <row r="17" spans="1:12" x14ac:dyDescent="0.45">
      <c r="A17" t="s">
        <v>130</v>
      </c>
      <c r="B17" s="2">
        <f t="shared" si="0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  <c r="K17">
        <v>2013</v>
      </c>
      <c r="L17" s="4">
        <v>1067</v>
      </c>
    </row>
    <row r="18" spans="1:12" x14ac:dyDescent="0.45">
      <c r="A18" t="s">
        <v>6</v>
      </c>
      <c r="B18" s="2"/>
      <c r="C18" s="2"/>
      <c r="D18" s="2"/>
      <c r="E18" s="2"/>
      <c r="F18" s="2"/>
      <c r="G18" s="2"/>
      <c r="K18">
        <v>2014</v>
      </c>
      <c r="L18" s="4">
        <v>1075</v>
      </c>
    </row>
    <row r="19" spans="1:12" x14ac:dyDescent="0.45">
      <c r="A19" t="s">
        <v>7</v>
      </c>
      <c r="B19" s="2">
        <f t="shared" si="0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  <c r="K19">
        <v>2015</v>
      </c>
      <c r="L19" s="4">
        <v>1129</v>
      </c>
    </row>
    <row r="20" spans="1:12" x14ac:dyDescent="0.45">
      <c r="A20" t="s">
        <v>8</v>
      </c>
      <c r="B20" s="2">
        <f t="shared" si="0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  <c r="K20">
        <v>2016</v>
      </c>
      <c r="L20" s="4">
        <v>1129</v>
      </c>
    </row>
    <row r="21" spans="1:12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8">SUM(H19:H20)</f>
        <v>5941076368</v>
      </c>
      <c r="I21" s="6">
        <f t="shared" si="8"/>
        <v>6356405026</v>
      </c>
      <c r="K21" t="s">
        <v>86</v>
      </c>
      <c r="L21" s="4">
        <f>AVERAGE(L16:L20)</f>
        <v>1082.2</v>
      </c>
    </row>
    <row r="23" spans="1:12" x14ac:dyDescent="0.45">
      <c r="A23" t="s">
        <v>14</v>
      </c>
    </row>
    <row r="24" spans="1:12" x14ac:dyDescent="0.45">
      <c r="A24" t="s">
        <v>13</v>
      </c>
    </row>
    <row r="25" spans="1:12" x14ac:dyDescent="0.45">
      <c r="A25" t="s">
        <v>15</v>
      </c>
    </row>
    <row r="26" spans="1:12" x14ac:dyDescent="0.45">
      <c r="A26" s="10" t="s">
        <v>34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136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137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138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122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90</v>
      </c>
      <c r="B2" s="2">
        <f>AVERAGE(E2:I2)</f>
        <v>2928627</v>
      </c>
      <c r="C2" s="2"/>
      <c r="D2" s="2"/>
      <c r="E2" s="2">
        <v>2928627</v>
      </c>
      <c r="F2" s="2">
        <v>2928627</v>
      </c>
      <c r="G2" s="2">
        <v>2928627</v>
      </c>
      <c r="H2" s="2">
        <v>2928627</v>
      </c>
      <c r="I2" s="2">
        <v>2928627</v>
      </c>
    </row>
    <row r="3" spans="1:12" x14ac:dyDescent="0.45">
      <c r="A3" t="s">
        <v>91</v>
      </c>
      <c r="B3" s="2">
        <f>AVERAGE(E3:I3)</f>
        <v>2928627</v>
      </c>
      <c r="E3" s="2">
        <v>2928627</v>
      </c>
      <c r="F3" s="2">
        <v>2928627</v>
      </c>
      <c r="G3" s="2">
        <v>2928627</v>
      </c>
      <c r="H3" s="2">
        <v>2928627</v>
      </c>
      <c r="I3" s="2">
        <v>2928627</v>
      </c>
    </row>
    <row r="4" spans="1:12" x14ac:dyDescent="0.45">
      <c r="A4" t="s">
        <v>116</v>
      </c>
      <c r="B4" s="54">
        <f>AVERAGE(E4:I4)</f>
        <v>2.2659218807994326E-2</v>
      </c>
      <c r="E4" s="50">
        <f>E10/E$2</f>
        <v>2.3829596599362089E-2</v>
      </c>
      <c r="F4" s="50">
        <f>F10/F$2</f>
        <v>2.2886151087181811E-2</v>
      </c>
      <c r="G4" s="50">
        <f t="shared" ref="G4:I4" si="0">G10/G$2</f>
        <v>2.1924608357431655E-2</v>
      </c>
      <c r="H4" s="50">
        <f t="shared" si="0"/>
        <v>2.2335722507509492E-2</v>
      </c>
      <c r="I4" s="50">
        <f t="shared" si="0"/>
        <v>2.2320015488486583E-2</v>
      </c>
    </row>
    <row r="5" spans="1:12" x14ac:dyDescent="0.45">
      <c r="A5" t="s">
        <v>120</v>
      </c>
      <c r="B5" s="54">
        <f t="shared" ref="B5:B9" si="1">AVERAGE(E5:I5)</f>
        <v>8.3666509937933373E-3</v>
      </c>
      <c r="E5" s="50">
        <f>E11/E$2</f>
        <v>8.2294535971975946E-3</v>
      </c>
      <c r="F5" s="50">
        <f>F11/F$2</f>
        <v>8.2420875038029771E-3</v>
      </c>
      <c r="G5" s="50">
        <f t="shared" ref="G5:I5" si="2">G11/G$2</f>
        <v>8.152967243694742E-3</v>
      </c>
      <c r="H5" s="50">
        <f t="shared" si="2"/>
        <v>8.6067635106826506E-3</v>
      </c>
      <c r="I5" s="50">
        <f t="shared" si="2"/>
        <v>8.6019831135887223E-3</v>
      </c>
    </row>
    <row r="6" spans="1:12" x14ac:dyDescent="0.45">
      <c r="A6" t="s">
        <v>121</v>
      </c>
      <c r="B6" s="54">
        <f t="shared" si="1"/>
        <v>9.1691430830897896E-3</v>
      </c>
      <c r="E6" s="50">
        <f t="shared" ref="E6:F9" si="3">E12/E$3</f>
        <v>8.6047147690709678E-3</v>
      </c>
      <c r="F6" s="50">
        <f t="shared" si="3"/>
        <v>8.631348410022853E-3</v>
      </c>
      <c r="G6" s="50">
        <f t="shared" ref="G6:I6" si="4">G12/G$3</f>
        <v>8.6422750319518332E-3</v>
      </c>
      <c r="H6" s="50">
        <f t="shared" si="4"/>
        <v>9.8022042411000099E-3</v>
      </c>
      <c r="I6" s="50">
        <f t="shared" si="4"/>
        <v>1.0165172963303281E-2</v>
      </c>
    </row>
    <row r="7" spans="1:12" x14ac:dyDescent="0.45">
      <c r="A7" t="s">
        <v>118</v>
      </c>
      <c r="B7" s="54">
        <f t="shared" si="1"/>
        <v>4.1493846775297779E-4</v>
      </c>
      <c r="E7" s="50">
        <f t="shared" si="3"/>
        <v>4.0735812378974855E-4</v>
      </c>
      <c r="F7" s="50">
        <f t="shared" si="3"/>
        <v>3.6433454994439375E-4</v>
      </c>
      <c r="G7" s="50">
        <f t="shared" ref="G7:I7" si="5">G13/G$3</f>
        <v>3.8345613832010701E-4</v>
      </c>
      <c r="H7" s="50">
        <f t="shared" si="5"/>
        <v>4.5379626698790934E-4</v>
      </c>
      <c r="I7" s="50">
        <f t="shared" si="5"/>
        <v>4.6574725972273016E-4</v>
      </c>
    </row>
    <row r="8" spans="1:12" x14ac:dyDescent="0.45">
      <c r="A8" t="s">
        <v>117</v>
      </c>
      <c r="B8" s="54">
        <f t="shared" si="1"/>
        <v>5.2099499185113019E-4</v>
      </c>
      <c r="E8" s="50">
        <f t="shared" si="3"/>
        <v>5.4018487161389963E-4</v>
      </c>
      <c r="F8" s="50">
        <f t="shared" si="3"/>
        <v>4.9340527148045827E-4</v>
      </c>
      <c r="G8" s="50">
        <f t="shared" ref="G8:I8" si="6">G14/G$3</f>
        <v>4.5789375021127647E-4</v>
      </c>
      <c r="H8" s="50">
        <f t="shared" si="6"/>
        <v>5.7228182353027545E-4</v>
      </c>
      <c r="I8" s="50">
        <f t="shared" si="6"/>
        <v>5.4120924241974136E-4</v>
      </c>
    </row>
    <row r="9" spans="1:12" x14ac:dyDescent="0.45">
      <c r="A9" t="s">
        <v>119</v>
      </c>
      <c r="B9" s="54">
        <f t="shared" si="1"/>
        <v>7.3495190749795045E-4</v>
      </c>
      <c r="E9" s="50">
        <f t="shared" si="3"/>
        <v>7.1705956408924724E-4</v>
      </c>
      <c r="F9" s="50">
        <f t="shared" si="3"/>
        <v>6.392073828452719E-4</v>
      </c>
      <c r="G9" s="50">
        <f t="shared" ref="G9:I9" si="7">G15/G$3</f>
        <v>6.6823122234412231E-4</v>
      </c>
      <c r="H9" s="50">
        <f t="shared" si="7"/>
        <v>7.9832631468602867E-4</v>
      </c>
      <c r="I9" s="50">
        <f t="shared" si="7"/>
        <v>8.5193505352508189E-4</v>
      </c>
    </row>
    <row r="10" spans="1:12" x14ac:dyDescent="0.45">
      <c r="A10" t="s">
        <v>103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104</v>
      </c>
      <c r="B11" s="38">
        <f t="shared" ref="B11:B14" si="8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105</v>
      </c>
      <c r="B12" s="38">
        <f t="shared" si="8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106</v>
      </c>
      <c r="B13" s="38">
        <f t="shared" si="8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107</v>
      </c>
      <c r="B14" s="38">
        <f t="shared" si="8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108</v>
      </c>
      <c r="B15" s="38">
        <f t="shared" ref="B15:B20" si="9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109</v>
      </c>
      <c r="B16" s="2">
        <f t="shared" si="9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110</v>
      </c>
      <c r="B17" s="2">
        <f t="shared" si="9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9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9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9"/>
        <v>502240000</v>
      </c>
      <c r="C20" s="3">
        <f t="shared" ref="C20:I20" si="10">SUM(C18:C19)</f>
        <v>506700000</v>
      </c>
      <c r="D20" s="3">
        <f t="shared" si="10"/>
        <v>513100000</v>
      </c>
      <c r="E20" s="3">
        <f t="shared" si="10"/>
        <v>506600000</v>
      </c>
      <c r="F20" s="3">
        <f t="shared" si="10"/>
        <v>505400000</v>
      </c>
      <c r="G20" s="3">
        <f t="shared" si="10"/>
        <v>502900000</v>
      </c>
      <c r="H20" s="3">
        <f t="shared" si="10"/>
        <v>501900000</v>
      </c>
      <c r="I20" s="3">
        <f t="shared" si="10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111</v>
      </c>
    </row>
    <row r="30" spans="1:14" x14ac:dyDescent="0.45">
      <c r="E30">
        <v>2012</v>
      </c>
      <c r="F30" s="4">
        <v>572</v>
      </c>
      <c r="G30" t="s">
        <v>112</v>
      </c>
    </row>
    <row r="31" spans="1:14" x14ac:dyDescent="0.45">
      <c r="E31">
        <v>2013</v>
      </c>
      <c r="F31" s="4">
        <v>584</v>
      </c>
      <c r="G31" t="s">
        <v>112</v>
      </c>
    </row>
    <row r="32" spans="1:14" x14ac:dyDescent="0.45">
      <c r="E32">
        <v>2014</v>
      </c>
      <c r="F32" s="53">
        <v>595</v>
      </c>
      <c r="G32" t="s">
        <v>112</v>
      </c>
    </row>
    <row r="33" spans="5:19" x14ac:dyDescent="0.45">
      <c r="E33">
        <v>2015</v>
      </c>
      <c r="F33" s="53">
        <v>604</v>
      </c>
      <c r="G33" t="s">
        <v>112</v>
      </c>
    </row>
    <row r="34" spans="5:19" x14ac:dyDescent="0.45">
      <c r="E34">
        <v>2016</v>
      </c>
      <c r="F34" s="53">
        <v>615</v>
      </c>
      <c r="G34" t="s">
        <v>112</v>
      </c>
    </row>
    <row r="35" spans="5:19" x14ac:dyDescent="0.45">
      <c r="E35">
        <v>2017</v>
      </c>
      <c r="F35" s="53">
        <v>633</v>
      </c>
      <c r="G35" t="s">
        <v>113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114</v>
      </c>
    </row>
    <row r="39" spans="5:19" x14ac:dyDescent="0.45">
      <c r="E39" t="s">
        <v>115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="130" zoomScaleNormal="130" workbookViewId="0">
      <pane ySplit="1" topLeftCell="A2" activePane="bottomLeft" state="frozen"/>
      <selection pane="bottomLeft" activeCell="E22" sqref="E22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90</v>
      </c>
      <c r="B2" s="5">
        <f t="shared" ref="B2:B15" si="0">AVERAGE(C2:E2)</f>
        <v>363659</v>
      </c>
      <c r="C2" s="2">
        <v>363659</v>
      </c>
      <c r="D2" s="2">
        <v>363659</v>
      </c>
      <c r="E2" s="2">
        <v>363659</v>
      </c>
      <c r="F2" s="2">
        <v>363659</v>
      </c>
      <c r="G2" s="2">
        <v>363659</v>
      </c>
    </row>
    <row r="3" spans="1:7" x14ac:dyDescent="0.45">
      <c r="A3" t="s">
        <v>91</v>
      </c>
      <c r="B3" s="5">
        <f t="shared" si="0"/>
        <v>363659</v>
      </c>
      <c r="C3" s="2">
        <v>363659</v>
      </c>
      <c r="D3" s="2">
        <v>363659</v>
      </c>
      <c r="E3" s="2">
        <v>363659</v>
      </c>
      <c r="F3" s="2">
        <v>363659</v>
      </c>
      <c r="G3" s="2">
        <v>363659</v>
      </c>
    </row>
    <row r="4" spans="1:7" x14ac:dyDescent="0.45">
      <c r="A4" t="s">
        <v>28</v>
      </c>
      <c r="B4" s="51">
        <f>AVERAGE(C4:E4)</f>
        <v>8.2562922958045862E-2</v>
      </c>
      <c r="C4" s="50">
        <f>C10/C$2</f>
        <v>8.1834905777115372E-2</v>
      </c>
      <c r="D4" s="50">
        <f>D10/D$2</f>
        <v>8.0341748726141804E-2</v>
      </c>
      <c r="E4" s="50">
        <f t="shared" ref="E4:G4" si="1">E10/E$2</f>
        <v>8.551211437088041E-2</v>
      </c>
      <c r="F4" s="50">
        <f t="shared" si="1"/>
        <v>6.8606854223324604E-2</v>
      </c>
      <c r="G4" s="50">
        <f t="shared" si="1"/>
        <v>7.3263689335338875E-2</v>
      </c>
    </row>
    <row r="5" spans="1:7" x14ac:dyDescent="0.45">
      <c r="A5" t="s">
        <v>32</v>
      </c>
      <c r="B5" s="51">
        <f>AVERAGE(C5:E5)</f>
        <v>2.7520974319348621E-2</v>
      </c>
      <c r="C5" s="50">
        <f>C11/C$2</f>
        <v>2.7278301925705125E-2</v>
      </c>
      <c r="D5" s="50">
        <f>D11/D$2</f>
        <v>2.6780582908713931E-2</v>
      </c>
      <c r="E5" s="50">
        <f>E11/E$2</f>
        <v>2.8504038123626806E-2</v>
      </c>
      <c r="F5" s="50">
        <f t="shared" ref="F5:G5" si="2">F11/F$2</f>
        <v>2.2868951407774864E-2</v>
      </c>
      <c r="G5" s="50">
        <f t="shared" si="2"/>
        <v>2.4421229778446293E-2</v>
      </c>
    </row>
    <row r="6" spans="1:7" x14ac:dyDescent="0.45">
      <c r="A6" t="s">
        <v>33</v>
      </c>
      <c r="B6" s="51">
        <f>AVERAGE(C6:E6)</f>
        <v>1.0388853293882457E-2</v>
      </c>
      <c r="C6" s="50">
        <f t="shared" ref="C6:D9" si="3">C12/C$3</f>
        <v>7.828762659524445E-3</v>
      </c>
      <c r="D6" s="50">
        <f t="shared" si="3"/>
        <v>1.045759901446135E-2</v>
      </c>
      <c r="E6" s="50">
        <f t="shared" ref="E6:G6" si="4">E12/E$3</f>
        <v>1.2880198207661573E-2</v>
      </c>
      <c r="F6" s="50">
        <f t="shared" si="4"/>
        <v>1.3661149593437808E-2</v>
      </c>
      <c r="G6" s="50">
        <f t="shared" si="4"/>
        <v>1.4821577356809539E-2</v>
      </c>
    </row>
    <row r="7" spans="1:7" x14ac:dyDescent="0.45">
      <c r="A7" t="s">
        <v>30</v>
      </c>
      <c r="B7" s="51">
        <f>AVERAGE(C7:E7)</f>
        <v>5.6279829913921198E-4</v>
      </c>
      <c r="C7" s="50">
        <f t="shared" si="3"/>
        <v>6.2421114285635723E-4</v>
      </c>
      <c r="D7" s="50">
        <f t="shared" si="3"/>
        <v>5.4996576463115171E-4</v>
      </c>
      <c r="E7" s="50">
        <f t="shared" ref="E7:G7" si="5">E13/E$3</f>
        <v>5.1421798993012688E-4</v>
      </c>
      <c r="F7" s="50">
        <f t="shared" si="5"/>
        <v>5.2521730522274988E-4</v>
      </c>
      <c r="G7" s="50">
        <f t="shared" si="5"/>
        <v>5.1696781875328263E-4</v>
      </c>
    </row>
    <row r="8" spans="1:7" x14ac:dyDescent="0.45">
      <c r="A8" t="s">
        <v>29</v>
      </c>
      <c r="B8" s="51">
        <f t="shared" si="0"/>
        <v>1.5554865042984407E-3</v>
      </c>
      <c r="C8" s="50">
        <f t="shared" si="3"/>
        <v>1.3034188621758296E-3</v>
      </c>
      <c r="D8" s="50">
        <f t="shared" si="3"/>
        <v>1.6113996903692745E-3</v>
      </c>
      <c r="E8" s="50">
        <f t="shared" ref="E8:G8" si="6">E14/E$3</f>
        <v>1.7516409603502182E-3</v>
      </c>
      <c r="F8" s="50">
        <f t="shared" si="6"/>
        <v>1.9551282932637444E-3</v>
      </c>
      <c r="G8" s="50">
        <f t="shared" si="6"/>
        <v>2.0816204191289093E-3</v>
      </c>
    </row>
    <row r="9" spans="1:7" x14ac:dyDescent="0.45">
      <c r="A9" t="s">
        <v>31</v>
      </c>
      <c r="B9" s="51">
        <f t="shared" si="0"/>
        <v>9.413580671269881E-4</v>
      </c>
      <c r="C9" s="50">
        <f t="shared" si="3"/>
        <v>8.606964216477524E-4</v>
      </c>
      <c r="D9" s="50">
        <f t="shared" si="3"/>
        <v>9.5419060163504826E-4</v>
      </c>
      <c r="E9" s="50">
        <f t="shared" ref="E9:G9" si="7">E15/E$3</f>
        <v>1.0091871780981633E-3</v>
      </c>
      <c r="F9" s="50">
        <f t="shared" si="7"/>
        <v>9.5144077281189251E-4</v>
      </c>
      <c r="G9" s="50">
        <f t="shared" si="7"/>
        <v>1.1081810157317707E-3</v>
      </c>
    </row>
    <row r="10" spans="1:7" x14ac:dyDescent="0.45">
      <c r="A10" t="s">
        <v>99</v>
      </c>
      <c r="B10" s="5">
        <f t="shared" si="0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97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96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98</v>
      </c>
      <c r="B13" s="5">
        <f t="shared" si="0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101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100</v>
      </c>
      <c r="B15" s="5">
        <f t="shared" si="0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95</v>
      </c>
      <c r="B16" s="5">
        <f t="shared" ref="B16:B22" si="8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94</v>
      </c>
      <c r="B17" s="5">
        <f t="shared" si="8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92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93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9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8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8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87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0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0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0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0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0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0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0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0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1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1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1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1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1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1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88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2">D40/D$27*$G$27</f>
        <v>443.97574119988997</v>
      </c>
      <c r="E48" s="44">
        <f t="shared" si="12"/>
        <v>433.36987122255812</v>
      </c>
    </row>
    <row r="49" spans="1:7" x14ac:dyDescent="0.45">
      <c r="A49" s="33" t="s">
        <v>67</v>
      </c>
      <c r="B49" s="35">
        <f t="shared" ref="B49:B54" si="13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3"/>
        <v>160900690.36601257</v>
      </c>
      <c r="C50" s="44">
        <f t="shared" ref="C50:E51" si="14">C42/C$27*$G$27</f>
        <v>164332520.66</v>
      </c>
      <c r="D50" s="44">
        <f t="shared" si="14"/>
        <v>159046317.72151896</v>
      </c>
      <c r="E50" s="44">
        <f t="shared" si="14"/>
        <v>159323232.71651879</v>
      </c>
    </row>
    <row r="51" spans="1:7" x14ac:dyDescent="0.45">
      <c r="A51" s="40" t="s">
        <v>66</v>
      </c>
      <c r="B51" s="43">
        <f t="shared" si="13"/>
        <v>491.24596549662516</v>
      </c>
      <c r="C51" s="44">
        <f t="shared" si="14"/>
        <v>510.8295355230332</v>
      </c>
      <c r="D51" s="44">
        <f t="shared" si="14"/>
        <v>503.18294805766584</v>
      </c>
      <c r="E51" s="44">
        <f t="shared" si="14"/>
        <v>459.72541290917655</v>
      </c>
    </row>
    <row r="52" spans="1:7" x14ac:dyDescent="0.45">
      <c r="A52" s="33" t="s">
        <v>68</v>
      </c>
      <c r="B52" s="35">
        <f t="shared" si="13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3"/>
        <v>8605782.2879482117</v>
      </c>
      <c r="C53" s="44">
        <f t="shared" ref="C53:E54" si="15">C45/C$27*$G$27</f>
        <v>10715671.166666666</v>
      </c>
      <c r="D53" s="44">
        <f t="shared" si="15"/>
        <v>8955146.9265822787</v>
      </c>
      <c r="E53" s="44">
        <f t="shared" si="15"/>
        <v>6146528.7705956912</v>
      </c>
    </row>
    <row r="54" spans="1:7" x14ac:dyDescent="0.45">
      <c r="A54" s="40" t="s">
        <v>71</v>
      </c>
      <c r="B54" s="43">
        <f t="shared" si="13"/>
        <v>169506472.65396079</v>
      </c>
      <c r="C54" s="44">
        <f t="shared" si="15"/>
        <v>175048191.82666668</v>
      </c>
      <c r="D54" s="44">
        <f t="shared" si="15"/>
        <v>168001464.64810127</v>
      </c>
      <c r="E54" s="44">
        <f t="shared" si="15"/>
        <v>165469761.48711449</v>
      </c>
    </row>
    <row r="58" spans="1:7" x14ac:dyDescent="0.45">
      <c r="B58" t="s">
        <v>102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131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132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133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134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135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136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137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138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>SUM(B6:B10)</f>
        <v>1.0010000000000001</v>
      </c>
      <c r="C15" s="27">
        <f>SUM(C6:C10)</f>
        <v>1</v>
      </c>
      <c r="D15" s="27">
        <f>SUM(D6:D10)</f>
        <v>1.0009999999999999</v>
      </c>
      <c r="E15" s="27">
        <f>SUM(E6:E10)</f>
        <v>1.0000000000000002</v>
      </c>
      <c r="F15" s="27">
        <f>SUM(F6:F10)</f>
        <v>0.99990000000000001</v>
      </c>
      <c r="G15" s="27">
        <f>SUM(G6:G10)</f>
        <v>1</v>
      </c>
      <c r="H15" s="27">
        <f>SUM(H6:H10)</f>
        <v>1.0001</v>
      </c>
      <c r="I15" s="27">
        <f>SUM(I6:I10)</f>
        <v>1</v>
      </c>
      <c r="J15" s="27">
        <f>SUM(J6:J10)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2020-05-27T08:43:01Z</dcterms:modified>
</cp:coreProperties>
</file>