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System Final\"/>
    </mc:Choice>
  </mc:AlternateContent>
  <xr:revisionPtr revIDLastSave="0" documentId="13_ncr:1_{B088F475-4FC0-48C8-968B-5D330E38F34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1" i="1" l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8" authorId="0" shapeId="0" xr:uid="{00000000-0006-0000-00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MUSA:
</t>
        </r>
        <r>
          <rPr>
            <sz val="8"/>
            <color rgb="FF000000"/>
            <rFont val="Tahoma"/>
            <family val="2"/>
            <charset val="1"/>
          </rPr>
          <t>Enter No. of Student</t>
        </r>
      </text>
    </comment>
    <comment ref="H18" authorId="0" shapeId="0" xr:uid="{00000000-0006-0000-0000-000007000000}">
      <text>
        <r>
          <rPr>
            <b/>
            <sz val="8"/>
            <color rgb="FF000000"/>
            <rFont val="Tahoma"/>
            <family val="2"/>
            <charset val="1"/>
          </rPr>
          <t xml:space="preserve">MUSA:
</t>
        </r>
        <r>
          <rPr>
            <sz val="8"/>
            <color rgb="FF000000"/>
            <rFont val="Tahoma"/>
            <family val="2"/>
            <charset val="1"/>
          </rPr>
          <t>Enter No. of Member</t>
        </r>
      </text>
    </comment>
    <comment ref="G20" authorId="0" shapeId="0" xr:uid="{00000000-0006-0000-00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MUSA:
</t>
        </r>
        <r>
          <rPr>
            <sz val="8"/>
            <color rgb="FF000000"/>
            <rFont val="Tahoma"/>
            <family val="2"/>
            <charset val="1"/>
          </rPr>
          <t>Enter No. of Student</t>
        </r>
      </text>
    </comment>
    <comment ref="H20" authorId="0" shapeId="0" xr:uid="{00000000-0006-0000-0000-000008000000}">
      <text>
        <r>
          <rPr>
            <b/>
            <sz val="8"/>
            <color rgb="FF000000"/>
            <rFont val="Tahoma"/>
            <family val="2"/>
            <charset val="1"/>
          </rPr>
          <t xml:space="preserve">MUSA:
</t>
        </r>
        <r>
          <rPr>
            <sz val="8"/>
            <color rgb="FF000000"/>
            <rFont val="Tahoma"/>
            <family val="2"/>
            <charset val="1"/>
          </rPr>
          <t>Enter No. of Member</t>
        </r>
      </text>
    </comment>
    <comment ref="G26" authorId="0" shapeId="0" xr:uid="{00000000-0006-0000-00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User:
</t>
        </r>
        <r>
          <rPr>
            <sz val="8"/>
            <color rgb="FF000000"/>
            <rFont val="Tahoma"/>
            <family val="2"/>
            <charset val="1"/>
          </rPr>
          <t>Input no of Day</t>
        </r>
      </text>
    </comment>
    <comment ref="G27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1"/>
          </rPr>
          <t xml:space="preserve">User:
</t>
        </r>
        <r>
          <rPr>
            <sz val="10"/>
            <color rgb="FF000000"/>
            <rFont val="Tahoma"/>
            <family val="2"/>
            <charset val="1"/>
          </rPr>
          <t>Input No. of Question(s)</t>
        </r>
      </text>
    </comment>
    <comment ref="G28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1"/>
          </rPr>
          <t xml:space="preserve">User:
</t>
        </r>
        <r>
          <rPr>
            <sz val="10"/>
            <color rgb="FF000000"/>
            <rFont val="Tahoma"/>
            <family val="2"/>
            <charset val="1"/>
          </rPr>
          <t>Input no. of Award Form</t>
        </r>
      </text>
    </comment>
    <comment ref="G29" authorId="0" shapeId="0" xr:uid="{00000000-0006-0000-0000-000006000000}">
      <text>
        <r>
          <rPr>
            <b/>
            <sz val="10"/>
            <color rgb="FF000000"/>
            <rFont val="Tahoma"/>
            <family val="2"/>
            <charset val="1"/>
          </rPr>
          <t xml:space="preserve">User:
</t>
        </r>
        <r>
          <rPr>
            <sz val="10"/>
            <color rgb="FF000000"/>
            <rFont val="Tahoma"/>
            <family val="2"/>
            <charset val="1"/>
          </rPr>
          <t>Input No. of Student</t>
        </r>
      </text>
    </comment>
  </commentList>
</comments>
</file>

<file path=xl/sharedStrings.xml><?xml version="1.0" encoding="utf-8"?>
<sst xmlns="http://schemas.openxmlformats.org/spreadsheetml/2006/main" count="97" uniqueCount="94">
  <si>
    <t>খুলনা প্রকৌশল ও প্রযু্ক্তি বিশ্ববিদ্যালয়</t>
  </si>
  <si>
    <t>পরীক্ষা সংক্রান্ত কাজের বিল ফর্ম</t>
  </si>
  <si>
    <r>
      <rPr>
        <sz val="11"/>
        <rFont val="FreeSans"/>
        <family val="2"/>
      </rPr>
      <t>নাম</t>
    </r>
    <r>
      <rPr>
        <sz val="11"/>
        <rFont val="AdarshaLipiNormal"/>
        <charset val="1"/>
      </rPr>
      <t xml:space="preserve">: </t>
    </r>
    <r>
      <rPr>
        <sz val="11"/>
        <rFont val="FreeSans"/>
        <family val="2"/>
      </rPr>
      <t>ড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শেখ ইমরান হোসেন</t>
    </r>
  </si>
  <si>
    <t xml:space="preserve">নিয়মিত পরীক্ষা </t>
  </si>
  <si>
    <r>
      <rPr>
        <sz val="11"/>
        <rFont val="FreeSans"/>
        <family val="2"/>
      </rPr>
      <t>পদবী</t>
    </r>
    <r>
      <rPr>
        <sz val="11"/>
        <rFont val="AdarshaLipiNormal"/>
        <charset val="1"/>
      </rPr>
      <t xml:space="preserve">: </t>
    </r>
    <r>
      <rPr>
        <sz val="11"/>
        <rFont val="FreeSans"/>
        <family val="2"/>
      </rPr>
      <t>সহকারী অধ্যাপক</t>
    </r>
  </si>
  <si>
    <r>
      <rPr>
        <sz val="11"/>
        <rFont val="FreeSans"/>
        <family val="2"/>
      </rPr>
      <t xml:space="preserve">বর্ষ </t>
    </r>
    <r>
      <rPr>
        <sz val="11"/>
        <rFont val="AdarshaLipiNormal"/>
        <charset val="1"/>
      </rPr>
      <t>:</t>
    </r>
  </si>
  <si>
    <r>
      <rPr>
        <sz val="11"/>
        <rFont val="AdarshaLipiNormal"/>
        <charset val="1"/>
      </rPr>
      <t>3</t>
    </r>
    <r>
      <rPr>
        <sz val="11"/>
        <rFont val="FreeSans"/>
        <family val="2"/>
      </rPr>
      <t>য়</t>
    </r>
  </si>
  <si>
    <r>
      <rPr>
        <sz val="11"/>
        <rFont val="FreeSans"/>
        <family val="2"/>
      </rPr>
      <t xml:space="preserve">টার্ম </t>
    </r>
    <r>
      <rPr>
        <sz val="11"/>
        <rFont val="AdarshaLipiNormal"/>
        <charset val="1"/>
      </rPr>
      <t>:</t>
    </r>
  </si>
  <si>
    <t>১ম</t>
  </si>
  <si>
    <r>
      <rPr>
        <sz val="11"/>
        <rFont val="FreeSans"/>
        <family val="2"/>
      </rPr>
      <t>বিভাগ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শাখা</t>
    </r>
    <r>
      <rPr>
        <sz val="11"/>
        <rFont val="AdarshaLipiNormal"/>
        <charset val="1"/>
      </rPr>
      <t xml:space="preserve">: </t>
    </r>
    <r>
      <rPr>
        <sz val="11"/>
        <rFont val="FreeSans"/>
        <family val="2"/>
      </rPr>
      <t>সিএসই</t>
    </r>
  </si>
  <si>
    <r>
      <rPr>
        <sz val="11"/>
        <rFont val="FreeSans"/>
        <family val="2"/>
      </rPr>
      <t xml:space="preserve">বিভাগ </t>
    </r>
    <r>
      <rPr>
        <sz val="11"/>
        <rFont val="AdarshaLipiNormal"/>
        <charset val="1"/>
      </rPr>
      <t xml:space="preserve">: </t>
    </r>
    <r>
      <rPr>
        <sz val="11"/>
        <rFont val="FreeSans"/>
        <family val="2"/>
      </rPr>
      <t>সিএসই</t>
    </r>
  </si>
  <si>
    <t>পরীক্ষা সংক্রান্ত কাজের বিবরণ</t>
  </si>
  <si>
    <r>
      <rPr>
        <b/>
        <sz val="11"/>
        <rFont val="FreeSans"/>
        <family val="2"/>
      </rPr>
      <t>ক্র</t>
    </r>
    <r>
      <rPr>
        <b/>
        <sz val="11"/>
        <rFont val="AdarshaLipiNormal"/>
        <charset val="1"/>
      </rPr>
      <t xml:space="preserve">: </t>
    </r>
    <r>
      <rPr>
        <b/>
        <sz val="11"/>
        <rFont val="FreeSans"/>
        <family val="2"/>
      </rPr>
      <t>নং</t>
    </r>
  </si>
  <si>
    <t>কাজের নাম</t>
  </si>
  <si>
    <t>পরীক্ষার নাম</t>
  </si>
  <si>
    <t>বছর</t>
  </si>
  <si>
    <t>বিষয়</t>
  </si>
  <si>
    <t>পত্র</t>
  </si>
  <si>
    <r>
      <rPr>
        <b/>
        <sz val="11"/>
        <rFont val="FreeSans"/>
        <family val="2"/>
      </rPr>
      <t>খাতা</t>
    </r>
    <r>
      <rPr>
        <b/>
        <sz val="11"/>
        <rFont val="AdarshaLipiNormal"/>
        <charset val="1"/>
      </rPr>
      <t>/</t>
    </r>
    <r>
      <rPr>
        <b/>
        <sz val="11"/>
        <rFont val="FreeSans"/>
        <family val="2"/>
      </rPr>
      <t>পত্রের সংখ্যা</t>
    </r>
  </si>
  <si>
    <r>
      <rPr>
        <b/>
        <sz val="11"/>
        <rFont val="FreeSans"/>
        <family val="2"/>
      </rPr>
      <t>অর্ধ</t>
    </r>
    <r>
      <rPr>
        <b/>
        <sz val="11"/>
        <rFont val="AdarshaLipiNormal"/>
        <charset val="1"/>
      </rPr>
      <t xml:space="preserve">/ </t>
    </r>
    <r>
      <rPr>
        <b/>
        <sz val="11"/>
        <rFont val="FreeSans"/>
        <family val="2"/>
      </rPr>
      <t>পূর্ণ</t>
    </r>
  </si>
  <si>
    <t>টাকা</t>
  </si>
  <si>
    <t>Rates</t>
  </si>
  <si>
    <r>
      <rPr>
        <sz val="11"/>
        <rFont val="FreeSans"/>
        <family val="2"/>
      </rPr>
      <t>০১</t>
    </r>
    <r>
      <rPr>
        <sz val="11"/>
        <rFont val="AdarshaLipiNormal"/>
        <charset val="1"/>
      </rPr>
      <t>.</t>
    </r>
  </si>
  <si>
    <t>প্রশ্নপত্র প্রণয়ন</t>
  </si>
  <si>
    <t>Per Question : 3600</t>
  </si>
  <si>
    <r>
      <rPr>
        <sz val="11"/>
        <rFont val="FreeSans"/>
        <family val="2"/>
      </rPr>
      <t>০২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</si>
  <si>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সভাপতি</t>
    </r>
    <r>
      <rPr>
        <sz val="11"/>
        <rFont val="AdarshaLipiNormal"/>
        <charset val="1"/>
      </rPr>
      <t xml:space="preserve">, </t>
    </r>
    <r>
      <rPr>
        <sz val="11"/>
        <rFont val="FreeSans"/>
        <family val="2"/>
      </rPr>
      <t>পরীক্ষা কমিটি</t>
    </r>
  </si>
  <si>
    <t>Per Term : 3000</t>
  </si>
  <si>
    <t>প্রশ্নপত্র নিয়ামন</t>
  </si>
  <si>
    <t>Max : 4500 Min : 1500</t>
  </si>
  <si>
    <r>
      <rPr>
        <sz val="11"/>
        <rFont val="FreeSans"/>
        <family val="2"/>
      </rPr>
      <t>০৩</t>
    </r>
    <r>
      <rPr>
        <sz val="11"/>
        <rFont val="AdarshaLipiNormal"/>
        <charset val="1"/>
      </rPr>
      <t>.</t>
    </r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</si>
  <si>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</si>
  <si>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</si>
  <si>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</si>
  <si>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</si>
  <si>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</si>
  <si>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</si>
  <si>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r>
      <rPr>
        <sz val="11"/>
        <rFont val="FreeSans"/>
        <family val="2"/>
      </rPr>
      <t>০৪</t>
    </r>
    <r>
      <rPr>
        <sz val="11"/>
        <rFont val="AdarshaLipiNormal"/>
        <charset val="1"/>
      </rPr>
      <t>.</t>
    </r>
  </si>
  <si>
    <t>সফ্‌টওয়্যার প্রজেক্ট</t>
  </si>
  <si>
    <t>Per Project Per Stud : 600</t>
  </si>
  <si>
    <t>সেমিনার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</si>
  <si>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</si>
  <si>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</si>
  <si>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</si>
  <si>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</si>
  <si>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</si>
  <si>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r>
      <rPr>
        <sz val="11"/>
        <rFont val="FreeSans"/>
        <family val="2"/>
      </rPr>
      <t>০৫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</si>
  <si>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পরীক্ষণ</t>
    </r>
  </si>
  <si>
    <t>Per Project Per Examiner : 2400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</si>
  <si>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প্রোগ্রেস ডিফেন্স</t>
    </r>
  </si>
  <si>
    <t xml:space="preserve">Per Student Per Examiner : 100 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</si>
  <si>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ফাইনাল ডিফেন্স</t>
    </r>
  </si>
  <si>
    <t xml:space="preserve">Per Student Per Examiner : 225 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</si>
  <si>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সুপারভাইজার</t>
    </r>
  </si>
  <si>
    <t>Per Thesis/ Project : 4500</t>
  </si>
  <si>
    <r>
      <rPr>
        <sz val="11"/>
        <rFont val="FreeSans"/>
        <family val="2"/>
      </rPr>
      <t>০৬</t>
    </r>
    <r>
      <rPr>
        <sz val="11"/>
        <rFont val="AdarshaLipiNormal"/>
        <charset val="1"/>
      </rPr>
      <t>.</t>
    </r>
  </si>
  <si>
    <t>টেবুলেশন</t>
  </si>
  <si>
    <t>Per Stu Per Tab : 45 (Min 750)</t>
  </si>
  <si>
    <t>টেবুলেশন ভেরিফিকেশন</t>
  </si>
  <si>
    <t>Per Student : 20</t>
  </si>
  <si>
    <r>
      <rPr>
        <sz val="11"/>
        <rFont val="FreeSans"/>
        <family val="2"/>
      </rPr>
      <t>০৭</t>
    </r>
    <r>
      <rPr>
        <sz val="11"/>
        <rFont val="AdarshaLipiNormal"/>
        <charset val="1"/>
      </rPr>
      <t>.</t>
    </r>
  </si>
  <si>
    <t>স্ক্রুটিনি</t>
  </si>
  <si>
    <r>
      <rPr>
        <sz val="11"/>
        <rFont val="FreeSans"/>
        <family val="2"/>
      </rPr>
      <t>বি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এসসি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ইঞ্জি</t>
    </r>
    <r>
      <rPr>
        <sz val="11"/>
        <rFont val="AdarshaLipiNormal"/>
        <charset val="1"/>
      </rPr>
      <t>:</t>
    </r>
  </si>
  <si>
    <t>Per Section Script : 10 (Min 1000)</t>
  </si>
  <si>
    <r>
      <rPr>
        <sz val="11"/>
        <rFont val="FreeSans"/>
        <family val="2"/>
      </rPr>
      <t>০৮</t>
    </r>
    <r>
      <rPr>
        <sz val="11"/>
        <rFont val="AdarshaLipiNormal"/>
        <charset val="1"/>
      </rPr>
      <t>.</t>
    </r>
  </si>
  <si>
    <t>ইনভিজিলেশন</t>
  </si>
  <si>
    <t>Per Hour : 900</t>
  </si>
  <si>
    <r>
      <rPr>
        <sz val="11"/>
        <rFont val="FreeSans"/>
        <family val="2"/>
      </rPr>
      <t>০৯</t>
    </r>
    <r>
      <rPr>
        <sz val="11"/>
        <rFont val="AdarshaLipiNormal"/>
        <charset val="1"/>
      </rPr>
      <t>.</t>
    </r>
  </si>
  <si>
    <t>প্রশ্নপত্র প্রস্তুতকরণ</t>
  </si>
  <si>
    <t>Per Question : 1500</t>
  </si>
  <si>
    <r>
      <rPr>
        <sz val="11"/>
        <rFont val="FreeSans"/>
        <family val="2"/>
      </rPr>
      <t>১০</t>
    </r>
    <r>
      <rPr>
        <sz val="11"/>
        <rFont val="AdarshaLipiNormal"/>
        <charset val="1"/>
      </rPr>
      <t>.</t>
    </r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</si>
  <si>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</si>
  <si>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</si>
  <si>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</si>
  <si>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</si>
  <si>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r>
      <rPr>
        <sz val="11"/>
        <rFont val="FreeSans"/>
        <family val="2"/>
      </rPr>
      <t>১১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</si>
  <si>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প্রজেক্ট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টার্ম পেপার</t>
    </r>
  </si>
  <si>
    <r>
      <rPr>
        <sz val="11"/>
        <rFont val="FreeSans"/>
        <family val="2"/>
      </rPr>
      <t>১</t>
    </r>
    <r>
      <rPr>
        <sz val="11"/>
        <rFont val="AdarshaLipiNormal"/>
        <charset val="1"/>
      </rPr>
      <t>2.</t>
    </r>
  </si>
  <si>
    <r>
      <rPr>
        <sz val="11"/>
        <rFont val="FreeSans"/>
        <family val="2"/>
      </rPr>
      <t xml:space="preserve">কোর্স সমম্বয়কারী </t>
    </r>
    <r>
      <rPr>
        <sz val="11"/>
        <rFont val="AdarshaLipiNormal"/>
        <charset val="1"/>
      </rPr>
      <t>(</t>
    </r>
    <r>
      <rPr>
        <sz val="11"/>
        <rFont val="FreeSans"/>
        <family val="2"/>
      </rPr>
      <t>প্রতি টার্ম</t>
    </r>
    <r>
      <rPr>
        <sz val="11"/>
        <rFont val="AdarshaLipiNormal"/>
        <charset val="1"/>
      </rPr>
      <t>)</t>
    </r>
  </si>
  <si>
    <t>Per Term : 3600</t>
  </si>
  <si>
    <t>সর্বমোট</t>
  </si>
  <si>
    <r>
      <rPr>
        <sz val="11"/>
        <rFont val="FreeSans"/>
        <family val="2"/>
      </rPr>
      <t>প্রতিস্বাক্ষর</t>
    </r>
    <r>
      <rPr>
        <sz val="11"/>
        <rFont val="AdarshaLipiNormal"/>
        <charset val="1"/>
      </rPr>
      <t>,</t>
    </r>
  </si>
  <si>
    <t xml:space="preserve">
Chariman, Examination Committee</t>
  </si>
  <si>
    <t xml:space="preserve">
Signature &amp; Date of Teacher</t>
  </si>
  <si>
    <t>স্বাক্ষর 
                                  সীল</t>
  </si>
  <si>
    <r>
      <rPr>
        <sz val="11"/>
        <rFont val="FreeSans"/>
        <family val="2"/>
      </rPr>
      <t>বি</t>
    </r>
    <r>
      <rPr>
        <sz val="11"/>
        <rFont val="AdarshaLipiNormal"/>
        <charset val="1"/>
      </rPr>
      <t>:</t>
    </r>
    <r>
      <rPr>
        <sz val="11"/>
        <rFont val="FreeSans"/>
        <family val="2"/>
      </rPr>
      <t>দ্র</t>
    </r>
    <r>
      <rPr>
        <sz val="11"/>
        <rFont val="AdarshaLipiNormal"/>
        <charset val="1"/>
      </rPr>
      <t xml:space="preserve">:- </t>
    </r>
    <r>
      <rPr>
        <sz val="11"/>
        <rFont val="FreeSans"/>
        <family val="2"/>
      </rPr>
      <t>প্রত্যেক পরীক্ষার জন্য পৃথক বিল করতে হবে।</t>
    </r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</si>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</sst>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1">
    <font>
      <sz val="10"/>
      <name val="Arial"/>
      <family val="2"/>
    </font>
    <font>
      <sz val="14"/>
      <name val="AdarshaLipiNormal"/>
      <charset val="1"/>
    </font>
    <font>
      <sz val="11"/>
      <name val="Times New Roman"/>
      <family val="1"/>
      <charset val="1"/>
    </font>
    <font>
      <sz val="10"/>
      <name val="Times New Roman"/>
      <family val="1"/>
      <charset val="1"/>
    </font>
    <font>
      <b/>
      <sz val="14"/>
      <name val="FreeSans"/>
      <family val="2"/>
    </font>
    <font>
      <b/>
      <sz val="14"/>
      <name val="Times New Roman"/>
      <family val="1"/>
      <charset val="1"/>
    </font>
    <font>
      <b/>
      <sz val="12"/>
      <name val="FreeSans"/>
      <family val="2"/>
    </font>
    <font>
      <b/>
      <sz val="12"/>
      <name val="Times New Roman"/>
      <family val="1"/>
      <charset val="1"/>
    </font>
    <font>
      <sz val="11"/>
      <name val="FreeSans"/>
      <family val="2"/>
    </font>
    <font>
      <sz val="11"/>
      <name val="AdarshaLipiNormal"/>
      <charset val="1"/>
    </font>
    <font>
      <b/>
      <u/>
      <sz val="14"/>
      <name val="FreeSans"/>
      <family val="2"/>
    </font>
    <font>
      <b/>
      <u/>
      <sz val="12"/>
      <name val="Times New Roman"/>
      <family val="1"/>
      <charset val="1"/>
    </font>
    <font>
      <b/>
      <sz val="11"/>
      <name val="FreeSans"/>
      <family val="2"/>
    </font>
    <font>
      <b/>
      <sz val="11"/>
      <name val="AdarshaLipiNormal"/>
      <charset val="1"/>
    </font>
    <font>
      <b/>
      <sz val="11"/>
      <name val="Times New Roman"/>
      <family val="1"/>
      <charset val="1"/>
    </font>
    <font>
      <sz val="11"/>
      <color rgb="FFFCD5B5"/>
      <name val="Times New Roman"/>
      <family val="1"/>
      <charset val="1"/>
    </font>
    <font>
      <sz val="10"/>
      <color rgb="FFFCD5B5"/>
      <name val="Times New Roman"/>
      <family val="1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9" fillId="0" borderId="1" xfId="0" applyNumberFormat="1" applyFont="1" applyBorder="1" applyAlignment="1">
      <alignment vertical="center" wrapText="1"/>
    </xf>
    <xf numFmtId="165" fontId="9" fillId="0" borderId="1" xfId="0" applyNumberFormat="1" applyFont="1" applyBorder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vertical="center" wrapText="1"/>
    </xf>
    <xf numFmtId="164" fontId="13" fillId="0" borderId="1" xfId="0" applyNumberFormat="1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16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65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18720</xdr:colOff>
      <xdr:row>35</xdr:row>
      <xdr:rowOff>7560</xdr:rowOff>
    </xdr:from>
    <xdr:to>
      <xdr:col>9</xdr:col>
      <xdr:colOff>9360</xdr:colOff>
      <xdr:row>35</xdr:row>
      <xdr:rowOff>7560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720" y="9448200"/>
          <a:ext cx="6575040" cy="0"/>
        </a:xfrm>
        <a:prstGeom prst="line">
          <a:avLst/>
        </a:prstGeom>
        <a:ln w="9525">
          <a:solidFill>
            <a:srgbClr val="000000"/>
          </a:solidFill>
          <a:prstDash val="dash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18720</xdr:colOff>
      <xdr:row>36</xdr:row>
      <xdr:rowOff>2520</xdr:rowOff>
    </xdr:from>
    <xdr:to>
      <xdr:col>9</xdr:col>
      <xdr:colOff>9360</xdr:colOff>
      <xdr:row>36</xdr:row>
      <xdr:rowOff>2520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8720" y="9633600"/>
          <a:ext cx="6575040" cy="0"/>
        </a:xfrm>
        <a:prstGeom prst="line">
          <a:avLst/>
        </a:prstGeom>
        <a:ln w="9525">
          <a:solidFill>
            <a:srgbClr val="000000"/>
          </a:solidFill>
          <a:prstDash val="dash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G28" sqref="G28"/>
    </sheetView>
  </sheetViews>
  <sheetFormatPr defaultColWidth="11.5703125" defaultRowHeight="18"/>
  <cols>
    <col min="1" max="1" width="4.7109375" style="15" customWidth="1"/>
    <col min="2" max="2" width="23.85546875" style="15" customWidth="1"/>
    <col min="3" max="3" width="14.85546875" style="15" customWidth="1"/>
    <col min="4" max="4" width="6.85546875" style="15" customWidth="1"/>
    <col min="5" max="5" width="11.5703125" style="15"/>
    <col min="6" max="6" width="6.42578125" style="15" customWidth="1"/>
    <col min="7" max="7" width="6.7109375" style="15" customWidth="1"/>
    <col min="8" max="8" width="6.28515625" style="15" customWidth="1"/>
    <col min="9" max="9" width="12.140625" style="15" customWidth="1"/>
    <col min="10" max="10" width="30.42578125" style="16" customWidth="1"/>
    <col min="11" max="11" width="6" style="17" customWidth="1"/>
  </cols>
  <sheetData>
    <row r="1" spans="1:11" ht="21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8"/>
    </row>
    <row r="2" spans="1:11" ht="19.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9"/>
    </row>
    <row r="3" spans="1:11" ht="21.75" customHeight="1">
      <c r="A3" s="12" t="s">
        <v>2</v>
      </c>
      <c r="B3" s="12"/>
      <c r="C3" s="12"/>
      <c r="D3" s="21"/>
      <c r="E3" s="21"/>
      <c r="F3" s="12" t="s">
        <v>3</v>
      </c>
      <c r="G3" s="12"/>
      <c r="H3" s="12"/>
      <c r="I3" s="12"/>
    </row>
    <row r="4" spans="1:11" ht="17.25" customHeight="1">
      <c r="A4" s="12" t="s">
        <v>4</v>
      </c>
      <c r="B4" s="12"/>
      <c r="C4" s="12"/>
      <c r="D4" s="21"/>
      <c r="E4" s="21"/>
      <c r="F4" s="20" t="s">
        <v>5</v>
      </c>
      <c r="G4" s="21" t="s">
        <v>6</v>
      </c>
      <c r="H4" s="20" t="s">
        <v>7</v>
      </c>
      <c r="I4" s="20" t="s">
        <v>8</v>
      </c>
    </row>
    <row r="5" spans="1:11" ht="18" customHeight="1">
      <c r="A5" s="20" t="s">
        <v>9</v>
      </c>
      <c r="B5" s="20"/>
      <c r="C5" s="20"/>
      <c r="D5" s="20"/>
      <c r="E5" s="20"/>
      <c r="F5" s="12" t="s">
        <v>10</v>
      </c>
      <c r="G5" s="12"/>
      <c r="H5" s="12"/>
      <c r="I5" s="12"/>
    </row>
    <row r="6" spans="1:11" ht="16.5" customHeight="1">
      <c r="A6" s="11" t="s">
        <v>11</v>
      </c>
      <c r="B6" s="11"/>
      <c r="C6" s="11"/>
      <c r="D6" s="11"/>
      <c r="E6" s="11"/>
      <c r="F6" s="11"/>
      <c r="G6" s="11"/>
      <c r="H6" s="11"/>
      <c r="I6" s="11"/>
      <c r="J6" s="22"/>
    </row>
    <row r="7" spans="1:11" ht="6" customHeight="1">
      <c r="A7" s="23"/>
      <c r="B7" s="23"/>
      <c r="C7" s="23"/>
      <c r="D7" s="23"/>
      <c r="E7" s="23"/>
      <c r="F7" s="23"/>
      <c r="G7" s="23"/>
      <c r="H7" s="23"/>
      <c r="I7" s="23"/>
      <c r="J7" s="24"/>
    </row>
    <row r="8" spans="1:11" ht="75">
      <c r="A8" s="25" t="s">
        <v>12</v>
      </c>
      <c r="B8" s="25" t="s">
        <v>13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18</v>
      </c>
      <c r="H8" s="25" t="s">
        <v>19</v>
      </c>
      <c r="I8" s="25" t="s">
        <v>20</v>
      </c>
      <c r="J8" s="26" t="s">
        <v>21</v>
      </c>
    </row>
    <row r="9" spans="1:11" ht="21" customHeight="1">
      <c r="A9" s="27" t="s">
        <v>22</v>
      </c>
      <c r="B9" s="28" t="s">
        <v>23</v>
      </c>
      <c r="C9" s="28"/>
      <c r="D9" s="29"/>
      <c r="E9" s="30"/>
      <c r="F9" s="28"/>
      <c r="G9" s="31"/>
      <c r="H9" s="28"/>
      <c r="I9" s="32">
        <f>K9*G9</f>
        <v>0</v>
      </c>
      <c r="J9" s="33" t="s">
        <v>24</v>
      </c>
      <c r="K9" s="34">
        <v>3600</v>
      </c>
    </row>
    <row r="10" spans="1:11" ht="39.75" customHeight="1">
      <c r="A10" s="10" t="s">
        <v>25</v>
      </c>
      <c r="B10" s="28" t="s">
        <v>26</v>
      </c>
      <c r="C10" s="28"/>
      <c r="D10" s="35"/>
      <c r="E10" s="28"/>
      <c r="F10" s="28"/>
      <c r="G10" s="31"/>
      <c r="H10" s="28"/>
      <c r="I10" s="32">
        <f>G10*K10</f>
        <v>0</v>
      </c>
      <c r="J10" s="33" t="s">
        <v>27</v>
      </c>
      <c r="K10" s="34">
        <v>4500</v>
      </c>
    </row>
    <row r="11" spans="1:11" ht="21" customHeight="1">
      <c r="A11" s="10"/>
      <c r="B11" s="28" t="s">
        <v>28</v>
      </c>
      <c r="C11" s="35"/>
      <c r="D11" s="29"/>
      <c r="E11" s="30"/>
      <c r="F11" s="28"/>
      <c r="G11" s="31"/>
      <c r="H11" s="28"/>
      <c r="I11" s="32">
        <f>K11*G11</f>
        <v>0</v>
      </c>
      <c r="J11" s="33" t="s">
        <v>29</v>
      </c>
      <c r="K11" s="34">
        <v>4500</v>
      </c>
    </row>
    <row r="12" spans="1:11" ht="21" customHeight="1">
      <c r="A12" s="10" t="s">
        <v>30</v>
      </c>
      <c r="B12" s="28" t="s">
        <v>31</v>
      </c>
      <c r="C12" s="35"/>
      <c r="D12" s="29"/>
      <c r="E12" s="30"/>
      <c r="F12" s="28"/>
      <c r="G12" s="31"/>
      <c r="H12" s="28"/>
      <c r="I12" s="32">
        <f>IF(G12=0,0,IF(G12*K12&lt;750,750,G12*K12))</f>
        <v>0</v>
      </c>
      <c r="J12" s="33" t="s">
        <v>32</v>
      </c>
      <c r="K12" s="34">
        <v>90</v>
      </c>
    </row>
    <row r="13" spans="1:11" ht="21" customHeight="1">
      <c r="A13" s="10"/>
      <c r="B13" s="28" t="s">
        <v>33</v>
      </c>
      <c r="C13" s="35"/>
      <c r="D13" s="29"/>
      <c r="E13" s="35"/>
      <c r="F13" s="28"/>
      <c r="G13" s="31"/>
      <c r="H13" s="28"/>
      <c r="I13" s="32">
        <f>G13*K13</f>
        <v>0</v>
      </c>
      <c r="J13" s="33" t="s">
        <v>34</v>
      </c>
      <c r="K13" s="34">
        <v>50</v>
      </c>
    </row>
    <row r="14" spans="1:11" ht="21" customHeight="1">
      <c r="A14" s="10"/>
      <c r="B14" s="28" t="s">
        <v>35</v>
      </c>
      <c r="C14" s="35"/>
      <c r="D14" s="35"/>
      <c r="E14" s="35"/>
      <c r="F14" s="28"/>
      <c r="G14" s="31"/>
      <c r="H14" s="36"/>
      <c r="I14" s="32">
        <f>K14*H14*G14</f>
        <v>0</v>
      </c>
      <c r="J14" s="33" t="s">
        <v>36</v>
      </c>
      <c r="K14" s="34">
        <v>45</v>
      </c>
    </row>
    <row r="15" spans="1:11" ht="21" customHeight="1">
      <c r="A15" s="10" t="s">
        <v>37</v>
      </c>
      <c r="B15" s="28" t="s">
        <v>38</v>
      </c>
      <c r="C15" s="35"/>
      <c r="D15" s="35"/>
      <c r="E15" s="28"/>
      <c r="F15" s="28"/>
      <c r="G15" s="31"/>
      <c r="H15" s="28"/>
      <c r="I15" s="32">
        <f>IF(G15=0,0,(G15*K15))</f>
        <v>0</v>
      </c>
      <c r="J15" s="33" t="s">
        <v>39</v>
      </c>
      <c r="K15" s="34">
        <v>600</v>
      </c>
    </row>
    <row r="16" spans="1:11" ht="21" customHeight="1">
      <c r="A16" s="10"/>
      <c r="B16" s="28" t="s">
        <v>40</v>
      </c>
      <c r="C16" s="28"/>
      <c r="D16" s="29"/>
      <c r="E16" s="28"/>
      <c r="F16" s="28"/>
      <c r="G16" s="31"/>
      <c r="H16" s="31"/>
      <c r="I16" s="32">
        <f>IF(H16=0,0,G16*K16/H16)</f>
        <v>0</v>
      </c>
      <c r="J16" s="33" t="s">
        <v>41</v>
      </c>
      <c r="K16" s="34">
        <v>300</v>
      </c>
    </row>
    <row r="17" spans="1:11" ht="21" customHeight="1">
      <c r="A17" s="10"/>
      <c r="B17" s="28" t="s">
        <v>42</v>
      </c>
      <c r="C17" s="28"/>
      <c r="D17" s="29"/>
      <c r="E17" s="30"/>
      <c r="F17" s="31"/>
      <c r="G17" s="37"/>
      <c r="H17" s="37"/>
      <c r="I17" s="32">
        <f>IF(G17=0,0,IF(G17*K17&lt;1500,1500,G17*K17*H17))</f>
        <v>0</v>
      </c>
      <c r="J17" s="38" t="s">
        <v>43</v>
      </c>
      <c r="K17" s="34">
        <v>300</v>
      </c>
    </row>
    <row r="18" spans="1:11" ht="21" customHeight="1">
      <c r="A18" s="10"/>
      <c r="B18" s="28" t="s">
        <v>44</v>
      </c>
      <c r="C18" s="28"/>
      <c r="D18" s="29"/>
      <c r="E18" s="28"/>
      <c r="F18" s="31"/>
      <c r="G18" s="31"/>
      <c r="H18" s="31"/>
      <c r="I18" s="32">
        <f>IF(G18=0,0,G18*K18/H18)</f>
        <v>0</v>
      </c>
      <c r="J18" s="33" t="s">
        <v>45</v>
      </c>
      <c r="K18" s="34">
        <v>150</v>
      </c>
    </row>
    <row r="19" spans="1:11" ht="21" customHeight="1">
      <c r="A19" s="10" t="s">
        <v>46</v>
      </c>
      <c r="B19" s="28" t="s">
        <v>47</v>
      </c>
      <c r="C19" s="35"/>
      <c r="D19" s="35"/>
      <c r="E19" s="28"/>
      <c r="F19" s="28"/>
      <c r="G19" s="31"/>
      <c r="H19" s="28"/>
      <c r="I19" s="32">
        <f>K19*G19</f>
        <v>0</v>
      </c>
      <c r="J19" s="33" t="s">
        <v>48</v>
      </c>
      <c r="K19" s="34">
        <v>2400</v>
      </c>
    </row>
    <row r="20" spans="1:11" ht="26.25" customHeight="1">
      <c r="A20" s="10"/>
      <c r="B20" s="28" t="s">
        <v>49</v>
      </c>
      <c r="C20" s="28"/>
      <c r="D20" s="29"/>
      <c r="E20" s="35"/>
      <c r="F20" s="28"/>
      <c r="G20" s="31"/>
      <c r="H20" s="28"/>
      <c r="I20" s="32">
        <f>IF(G20=0,0,G20*K20)</f>
        <v>0</v>
      </c>
      <c r="J20" s="33" t="s">
        <v>50</v>
      </c>
      <c r="K20" s="34">
        <v>100</v>
      </c>
    </row>
    <row r="21" spans="1:11" ht="26.25" customHeight="1">
      <c r="A21" s="10"/>
      <c r="B21" s="28" t="s">
        <v>51</v>
      </c>
      <c r="C21" s="35"/>
      <c r="D21" s="35"/>
      <c r="E21" s="28"/>
      <c r="F21" s="28"/>
      <c r="G21" s="31"/>
      <c r="H21" s="28"/>
      <c r="I21" s="32">
        <f>IF(G21=0,0,G21*K21)</f>
        <v>0</v>
      </c>
      <c r="J21" s="33" t="s">
        <v>52</v>
      </c>
      <c r="K21" s="34">
        <v>225</v>
      </c>
    </row>
    <row r="22" spans="1:11" ht="21" customHeight="1">
      <c r="A22" s="10"/>
      <c r="B22" s="28" t="s">
        <v>53</v>
      </c>
      <c r="C22" s="35"/>
      <c r="D22" s="35"/>
      <c r="E22" s="28"/>
      <c r="F22" s="28"/>
      <c r="G22" s="31"/>
      <c r="H22" s="28"/>
      <c r="I22" s="32">
        <f>K22*G22</f>
        <v>0</v>
      </c>
      <c r="J22" s="33" t="s">
        <v>54</v>
      </c>
      <c r="K22" s="34">
        <v>4500</v>
      </c>
    </row>
    <row r="23" spans="1:11" ht="21" customHeight="1">
      <c r="A23" s="10" t="s">
        <v>55</v>
      </c>
      <c r="B23" s="28" t="s">
        <v>56</v>
      </c>
      <c r="C23" s="28"/>
      <c r="D23" s="29"/>
      <c r="E23" s="28"/>
      <c r="F23" s="28"/>
      <c r="G23" s="31"/>
      <c r="H23" s="28"/>
      <c r="I23" s="32">
        <f>IF(G23=0,0,IF(G23*K23&lt;750,750,G23*K23))</f>
        <v>0</v>
      </c>
      <c r="J23" s="33" t="s">
        <v>57</v>
      </c>
      <c r="K23" s="34">
        <v>45</v>
      </c>
    </row>
    <row r="24" spans="1:11" ht="23.25" customHeight="1">
      <c r="A24" s="10"/>
      <c r="B24" s="28" t="s">
        <v>58</v>
      </c>
      <c r="C24" s="35"/>
      <c r="D24" s="29"/>
      <c r="E24" s="28"/>
      <c r="F24" s="28"/>
      <c r="G24" s="31"/>
      <c r="H24" s="28"/>
      <c r="I24" s="32">
        <f>K24*G24/2</f>
        <v>0</v>
      </c>
      <c r="J24" s="33" t="s">
        <v>59</v>
      </c>
      <c r="K24" s="34">
        <v>20</v>
      </c>
    </row>
    <row r="25" spans="1:11" ht="21" customHeight="1">
      <c r="A25" s="27" t="s">
        <v>60</v>
      </c>
      <c r="B25" s="28" t="s">
        <v>61</v>
      </c>
      <c r="C25" s="28" t="s">
        <v>62</v>
      </c>
      <c r="D25" s="29">
        <v>2022</v>
      </c>
      <c r="E25" s="28"/>
      <c r="F25" s="28"/>
      <c r="G25" s="31"/>
      <c r="H25" s="28"/>
      <c r="I25" s="32">
        <f>IF(G25=0,0,IF(G25*K25&lt;1000,1000,G25*K25))</f>
        <v>0</v>
      </c>
      <c r="J25" s="33" t="s">
        <v>63</v>
      </c>
      <c r="K25" s="34">
        <v>10</v>
      </c>
    </row>
    <row r="26" spans="1:11" ht="21" customHeight="1">
      <c r="A26" s="27" t="s">
        <v>64</v>
      </c>
      <c r="B26" s="28" t="s">
        <v>65</v>
      </c>
      <c r="C26" s="28" t="s">
        <v>62</v>
      </c>
      <c r="D26" s="29">
        <v>2022</v>
      </c>
      <c r="E26" s="28"/>
      <c r="F26" s="28"/>
      <c r="G26" s="31"/>
      <c r="H26" s="28"/>
      <c r="I26" s="32">
        <f>K26*G26</f>
        <v>0</v>
      </c>
      <c r="J26" s="33" t="s">
        <v>66</v>
      </c>
      <c r="K26" s="34">
        <v>2700</v>
      </c>
    </row>
    <row r="27" spans="1:11" ht="21" customHeight="1">
      <c r="A27" s="27" t="s">
        <v>67</v>
      </c>
      <c r="B27" s="28" t="s">
        <v>68</v>
      </c>
      <c r="C27" s="28" t="s">
        <v>62</v>
      </c>
      <c r="D27" s="29">
        <v>2022</v>
      </c>
      <c r="E27" s="35"/>
      <c r="F27" s="28"/>
      <c r="G27" s="31"/>
      <c r="H27" s="28"/>
      <c r="I27" s="32">
        <f>K27*G27</f>
        <v>0</v>
      </c>
      <c r="J27" s="33" t="s">
        <v>69</v>
      </c>
      <c r="K27" s="34">
        <v>1500</v>
      </c>
    </row>
    <row r="28" spans="1:11" ht="27.75" customHeight="1">
      <c r="A28" s="10" t="s">
        <v>70</v>
      </c>
      <c r="B28" s="28" t="s">
        <v>71</v>
      </c>
      <c r="C28" s="28"/>
      <c r="D28" s="35"/>
      <c r="E28" s="28"/>
      <c r="F28" s="28"/>
      <c r="G28" s="31"/>
      <c r="H28" s="28"/>
      <c r="I28" s="32">
        <f>K28*G28</f>
        <v>0</v>
      </c>
      <c r="J28" s="33" t="s">
        <v>72</v>
      </c>
      <c r="K28" s="34">
        <v>900</v>
      </c>
    </row>
    <row r="29" spans="1:11" ht="21" customHeight="1">
      <c r="A29" s="10"/>
      <c r="B29" s="28" t="s">
        <v>73</v>
      </c>
      <c r="C29" s="28"/>
      <c r="D29" s="29"/>
      <c r="E29" s="28"/>
      <c r="F29" s="28"/>
      <c r="G29" s="31"/>
      <c r="H29" s="28"/>
      <c r="I29" s="32">
        <f>K29*G29</f>
        <v>0</v>
      </c>
      <c r="J29" s="33" t="s">
        <v>74</v>
      </c>
      <c r="K29" s="34">
        <v>225</v>
      </c>
    </row>
    <row r="30" spans="1:11" ht="21" customHeight="1">
      <c r="A30" s="39" t="s">
        <v>75</v>
      </c>
      <c r="B30" s="40" t="s">
        <v>76</v>
      </c>
      <c r="C30" s="35"/>
      <c r="D30" s="35"/>
      <c r="E30" s="28"/>
      <c r="F30" s="28"/>
      <c r="G30" s="31"/>
      <c r="H30" s="28"/>
      <c r="I30" s="32"/>
      <c r="J30" s="33"/>
      <c r="K30" s="34"/>
    </row>
    <row r="31" spans="1:11" ht="18.75" customHeight="1">
      <c r="A31" s="39" t="s">
        <v>77</v>
      </c>
      <c r="B31" s="40" t="s">
        <v>78</v>
      </c>
      <c r="C31" s="35"/>
      <c r="D31" s="35"/>
      <c r="E31" s="35"/>
      <c r="F31" s="28"/>
      <c r="G31" s="31"/>
      <c r="H31" s="28"/>
      <c r="I31" s="32">
        <f>G31*K31</f>
        <v>0</v>
      </c>
      <c r="J31" s="33" t="s">
        <v>79</v>
      </c>
      <c r="K31" s="41">
        <v>3600</v>
      </c>
    </row>
    <row r="32" spans="1:11" ht="20.25" customHeight="1">
      <c r="A32" s="9"/>
      <c r="B32" s="9"/>
      <c r="C32" s="9"/>
      <c r="D32" s="9"/>
      <c r="E32" s="9"/>
      <c r="F32" s="42"/>
      <c r="G32" s="8" t="s">
        <v>80</v>
      </c>
      <c r="H32" s="8"/>
      <c r="I32" s="43">
        <f>SUM(I9:I31)</f>
        <v>0</v>
      </c>
      <c r="J32" s="33"/>
    </row>
    <row r="33" spans="1:10" ht="15" customHeight="1">
      <c r="A33" s="42"/>
      <c r="B33" s="42"/>
      <c r="C33" s="42"/>
      <c r="D33" s="42"/>
      <c r="E33" s="42"/>
      <c r="F33" s="42"/>
      <c r="G33" s="42"/>
      <c r="H33" s="42"/>
      <c r="I33" s="42"/>
      <c r="J33" s="33"/>
    </row>
    <row r="34" spans="1:10" ht="15">
      <c r="A34" s="20"/>
      <c r="B34" s="20"/>
      <c r="C34" s="42"/>
      <c r="D34" s="7"/>
      <c r="E34" s="7"/>
      <c r="F34" s="42"/>
      <c r="G34" s="42"/>
      <c r="H34" s="42"/>
      <c r="I34" s="42"/>
      <c r="J34" s="33"/>
    </row>
    <row r="35" spans="1:10" ht="16.5" customHeight="1">
      <c r="A35" s="9" t="s">
        <v>81</v>
      </c>
      <c r="B35" s="9"/>
      <c r="C35" s="42"/>
      <c r="D35" s="7"/>
      <c r="E35" s="7"/>
      <c r="F35" s="42"/>
      <c r="G35" s="42"/>
      <c r="H35" s="42"/>
      <c r="I35" s="42"/>
      <c r="J35" s="33"/>
    </row>
    <row r="36" spans="1:10" ht="15" customHeight="1">
      <c r="A36" s="6" t="s">
        <v>82</v>
      </c>
      <c r="B36" s="6"/>
      <c r="C36" s="6"/>
      <c r="D36" s="42"/>
      <c r="E36" s="42"/>
      <c r="F36" s="5" t="s">
        <v>83</v>
      </c>
      <c r="G36" s="5"/>
      <c r="H36" s="5"/>
      <c r="I36" s="5"/>
      <c r="J36" s="33"/>
    </row>
    <row r="37" spans="1:10" ht="38.25" customHeight="1">
      <c r="A37" s="4" t="s">
        <v>26</v>
      </c>
      <c r="B37" s="4"/>
      <c r="C37" s="4"/>
      <c r="D37" s="42"/>
      <c r="E37" s="42"/>
      <c r="F37" s="3" t="s">
        <v>84</v>
      </c>
      <c r="G37" s="3"/>
      <c r="H37" s="3"/>
      <c r="I37" s="3"/>
      <c r="J37" s="33"/>
    </row>
    <row r="38" spans="1:10" ht="15" customHeight="1">
      <c r="A38" s="2" t="s">
        <v>85</v>
      </c>
      <c r="B38" s="2"/>
      <c r="C38" s="2"/>
      <c r="D38" s="2"/>
      <c r="E38" s="2"/>
      <c r="F38" s="2"/>
      <c r="G38" s="2"/>
      <c r="H38" s="2"/>
      <c r="I38" s="2"/>
      <c r="J38" s="33"/>
    </row>
    <row r="39" spans="1:10" ht="13.5" customHeight="1">
      <c r="A39" s="42"/>
      <c r="B39" s="42"/>
      <c r="C39" s="42"/>
      <c r="D39" s="42"/>
      <c r="E39" s="42"/>
      <c r="F39" s="42"/>
      <c r="G39" s="42"/>
      <c r="H39" s="42"/>
      <c r="I39" s="42"/>
      <c r="J39" s="33"/>
    </row>
    <row r="40" spans="1:10" ht="15" customHeight="1">
      <c r="A40" s="8" t="s">
        <v>86</v>
      </c>
      <c r="B40" s="8"/>
      <c r="C40" s="8"/>
      <c r="D40" s="8"/>
      <c r="E40" s="8"/>
      <c r="F40" s="8"/>
      <c r="G40" s="8"/>
      <c r="H40" s="8"/>
      <c r="I40" s="8"/>
      <c r="J40" s="33"/>
    </row>
    <row r="41" spans="1:10" ht="12" customHeight="1">
      <c r="A41" s="44" t="s">
        <v>87</v>
      </c>
      <c r="B41" s="45"/>
      <c r="C41" s="45"/>
      <c r="D41" s="45"/>
      <c r="E41" s="45"/>
      <c r="F41" s="45"/>
      <c r="G41" s="45"/>
      <c r="H41" s="45"/>
      <c r="I41" s="45"/>
      <c r="J41" s="33"/>
    </row>
    <row r="42" spans="1:10" ht="23.25" customHeight="1">
      <c r="A42" s="1" t="s">
        <v>88</v>
      </c>
      <c r="B42" s="1"/>
      <c r="C42" s="42"/>
      <c r="D42" s="42"/>
      <c r="E42" s="42"/>
      <c r="F42" s="42"/>
      <c r="G42" s="42"/>
      <c r="H42" s="2" t="s">
        <v>89</v>
      </c>
      <c r="I42" s="2"/>
      <c r="J42" s="33"/>
    </row>
    <row r="43" spans="1:10" ht="15">
      <c r="A43" s="42"/>
      <c r="B43" s="42"/>
      <c r="C43" s="42"/>
      <c r="D43" s="42"/>
      <c r="E43" s="42"/>
      <c r="F43" s="42"/>
      <c r="G43" s="42"/>
      <c r="H43" s="42"/>
      <c r="I43" s="42"/>
      <c r="J43" s="33"/>
    </row>
    <row r="44" spans="1:10" ht="30" customHeight="1">
      <c r="A44" s="20"/>
      <c r="B44" s="20" t="s">
        <v>90</v>
      </c>
      <c r="C44" s="20" t="s">
        <v>91</v>
      </c>
      <c r="D44" s="20"/>
      <c r="E44" s="20" t="s">
        <v>92</v>
      </c>
      <c r="F44" s="20"/>
      <c r="G44" s="20"/>
      <c r="H44" s="20" t="s">
        <v>93</v>
      </c>
      <c r="I44" s="20"/>
      <c r="J44" s="33"/>
    </row>
    <row r="45" spans="1:10">
      <c r="A45" s="46"/>
      <c r="B45" s="46"/>
      <c r="C45" s="46"/>
      <c r="D45" s="46"/>
      <c r="E45" s="46"/>
      <c r="F45" s="46"/>
      <c r="G45" s="46"/>
      <c r="H45" s="46"/>
      <c r="I45" s="46"/>
      <c r="J45" s="47"/>
    </row>
    <row r="46" spans="1:10">
      <c r="A46" s="46"/>
      <c r="B46" s="46"/>
      <c r="C46" s="46"/>
      <c r="D46" s="46"/>
      <c r="E46" s="46"/>
      <c r="F46" s="46"/>
      <c r="G46" s="46"/>
      <c r="H46" s="46"/>
      <c r="I46" s="46"/>
      <c r="J46" s="47"/>
    </row>
    <row r="47" spans="1:10">
      <c r="A47" s="46"/>
      <c r="B47" s="46"/>
      <c r="C47" s="46"/>
      <c r="D47" s="46"/>
      <c r="E47" s="46"/>
      <c r="F47" s="46"/>
      <c r="G47" s="46"/>
      <c r="H47" s="46"/>
      <c r="I47" s="46"/>
      <c r="J47" s="47"/>
    </row>
    <row r="48" spans="1:10">
      <c r="A48" s="46"/>
      <c r="B48" s="46"/>
      <c r="C48" s="46"/>
      <c r="D48" s="46"/>
      <c r="E48" s="46"/>
      <c r="F48" s="46"/>
      <c r="G48" s="46"/>
      <c r="H48" s="46"/>
      <c r="I48" s="46"/>
      <c r="J48" s="47"/>
    </row>
    <row r="49" spans="1:10">
      <c r="A49" s="46"/>
      <c r="B49" s="46"/>
      <c r="C49" s="46"/>
      <c r="D49" s="46"/>
      <c r="E49" s="46"/>
      <c r="F49" s="46"/>
      <c r="G49" s="46"/>
      <c r="H49" s="46"/>
      <c r="I49" s="46"/>
      <c r="J49" s="47"/>
    </row>
    <row r="50" spans="1:10">
      <c r="A50" s="46"/>
      <c r="B50" s="46"/>
      <c r="C50" s="46"/>
      <c r="D50" s="46"/>
      <c r="E50" s="46"/>
      <c r="F50" s="46"/>
      <c r="G50" s="46"/>
      <c r="H50" s="46"/>
      <c r="I50" s="46"/>
      <c r="J50" s="47"/>
    </row>
    <row r="51" spans="1:10">
      <c r="A51" s="46"/>
      <c r="B51" s="46"/>
      <c r="C51" s="46"/>
      <c r="D51" s="46"/>
      <c r="E51" s="46"/>
      <c r="F51" s="46"/>
      <c r="G51" s="46"/>
      <c r="H51" s="46"/>
      <c r="I51" s="46"/>
      <c r="J51" s="47"/>
    </row>
    <row r="52" spans="1:10">
      <c r="A52" s="46"/>
      <c r="B52" s="46"/>
      <c r="C52" s="46"/>
      <c r="D52" s="46"/>
      <c r="E52" s="46"/>
      <c r="F52" s="46"/>
      <c r="G52" s="46"/>
      <c r="H52" s="46"/>
      <c r="I52" s="46"/>
      <c r="J52" s="47"/>
    </row>
    <row r="53" spans="1:10">
      <c r="A53" s="46"/>
      <c r="B53" s="46"/>
      <c r="C53" s="46"/>
      <c r="D53" s="46"/>
      <c r="E53" s="46"/>
      <c r="F53" s="46"/>
      <c r="G53" s="46"/>
      <c r="H53" s="46"/>
      <c r="I53" s="46"/>
      <c r="J53" s="47"/>
    </row>
    <row r="54" spans="1:10">
      <c r="A54" s="46"/>
      <c r="B54" s="46"/>
      <c r="C54" s="46"/>
      <c r="D54" s="46"/>
      <c r="E54" s="46"/>
      <c r="F54" s="46"/>
      <c r="G54" s="46"/>
      <c r="H54" s="46"/>
      <c r="I54" s="46"/>
      <c r="J54" s="47"/>
    </row>
    <row r="55" spans="1:10">
      <c r="A55" s="46"/>
      <c r="B55" s="46"/>
      <c r="C55" s="46"/>
      <c r="D55" s="46"/>
      <c r="E55" s="46"/>
      <c r="F55" s="46"/>
      <c r="G55" s="46"/>
      <c r="H55" s="46"/>
      <c r="I55" s="46"/>
      <c r="J55" s="47"/>
    </row>
    <row r="56" spans="1:10">
      <c r="A56" s="46"/>
      <c r="B56" s="46"/>
      <c r="C56" s="46"/>
      <c r="D56" s="46"/>
      <c r="E56" s="46"/>
      <c r="F56" s="46"/>
      <c r="G56" s="46"/>
      <c r="H56" s="46"/>
      <c r="I56" s="46"/>
      <c r="J56" s="47"/>
    </row>
    <row r="57" spans="1:10">
      <c r="A57" s="46"/>
      <c r="B57" s="46"/>
      <c r="C57" s="46"/>
      <c r="D57" s="46"/>
      <c r="E57" s="46"/>
      <c r="F57" s="46"/>
      <c r="G57" s="46"/>
      <c r="H57" s="46"/>
      <c r="I57" s="46"/>
      <c r="J57" s="47"/>
    </row>
    <row r="58" spans="1:10">
      <c r="A58" s="46"/>
      <c r="B58" s="46"/>
      <c r="C58" s="46"/>
      <c r="D58" s="46"/>
      <c r="E58" s="46"/>
      <c r="F58" s="46"/>
      <c r="G58" s="46"/>
      <c r="H58" s="46"/>
      <c r="I58" s="46"/>
      <c r="J58" s="47"/>
    </row>
    <row r="59" spans="1:10">
      <c r="A59" s="46"/>
      <c r="B59" s="46"/>
      <c r="C59" s="46"/>
      <c r="D59" s="46"/>
      <c r="E59" s="46"/>
      <c r="F59" s="46"/>
      <c r="G59" s="46"/>
      <c r="H59" s="46"/>
      <c r="I59" s="46"/>
      <c r="J59" s="47"/>
    </row>
  </sheetData>
  <mergeCells count="25">
    <mergeCell ref="A38:I38"/>
    <mergeCell ref="A40:I40"/>
    <mergeCell ref="A42:B42"/>
    <mergeCell ref="H42:I42"/>
    <mergeCell ref="D34:E35"/>
    <mergeCell ref="A35:B35"/>
    <mergeCell ref="A36:C36"/>
    <mergeCell ref="F36:I36"/>
    <mergeCell ref="A37:C37"/>
    <mergeCell ref="F37:I37"/>
    <mergeCell ref="A19:A22"/>
    <mergeCell ref="A23:A24"/>
    <mergeCell ref="A28:A29"/>
    <mergeCell ref="A32:E32"/>
    <mergeCell ref="G32:H32"/>
    <mergeCell ref="F5:I5"/>
    <mergeCell ref="A6:I6"/>
    <mergeCell ref="A10:A11"/>
    <mergeCell ref="A12:A14"/>
    <mergeCell ref="A15:A18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1044" xr:uid="{00000000-0002-0000-0000-000000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2023-11-30T08:55:18Z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2023-11-13T15:58:44Z</dcterms:created>
  <dc:creator/>
  <dc:description/>
  <dc:language>en-US</dc:language>
  <cp:lastModifiedBy/>
  <dcterms:modified xsi:type="dcterms:W3CDTF">2023-11-13T15:59:35Z</dcterms:modified>
  <cp:revision>1</cp:revision>
  <dc:subject/>
  <dc:title/>
</cp:coreProperties>
</file>