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89ba93f7f8ca6e/Dokumente/Master/MedMibi/Überexpression/"/>
    </mc:Choice>
  </mc:AlternateContent>
  <xr:revisionPtr revIDLastSave="15" documentId="13_ncr:1_{87A94F1F-FFC1-4E6A-9F5E-BEF0EB3738C9}" xr6:coauthVersionLast="47" xr6:coauthVersionMax="47" xr10:uidLastSave="{B28D60BD-8B82-4684-B10D-E71FE49973C3}"/>
  <bookViews>
    <workbookView xWindow="-108" yWindow="-108" windowWidth="23256" windowHeight="12456" activeTab="5" xr2:uid="{00000000-000D-0000-FFFF-FFFF00000000}"/>
  </bookViews>
  <sheets>
    <sheet name="B1" sheetId="3" r:id="rId1"/>
    <sheet name="B2" sheetId="4" r:id="rId2"/>
    <sheet name="B3" sheetId="5" r:id="rId3"/>
    <sheet name="B4" sheetId="6" r:id="rId4"/>
    <sheet name="B5" sheetId="7" r:id="rId5"/>
    <sheet name="results_all" sheetId="1" r:id="rId6"/>
    <sheet name="info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H5" i="7" s="1"/>
  <c r="H4" i="7"/>
  <c r="H3" i="7"/>
  <c r="H2" i="7"/>
  <c r="G5" i="6"/>
  <c r="H5" i="6" s="1"/>
  <c r="H4" i="6"/>
  <c r="H3" i="6"/>
  <c r="H2" i="6"/>
  <c r="G5" i="5"/>
  <c r="H5" i="5" s="1"/>
  <c r="H4" i="5"/>
  <c r="H3" i="5"/>
  <c r="H2" i="5"/>
  <c r="G5" i="4"/>
  <c r="H5" i="4" s="1"/>
  <c r="H4" i="4"/>
  <c r="H3" i="4"/>
  <c r="H2" i="4"/>
  <c r="H3" i="3"/>
  <c r="H4" i="3"/>
  <c r="H5" i="3"/>
  <c r="H2" i="3"/>
  <c r="G5" i="3"/>
  <c r="J28" i="1"/>
  <c r="K28" i="1"/>
  <c r="J2" i="1"/>
  <c r="K2" i="1"/>
  <c r="J3" i="1"/>
  <c r="K3" i="1"/>
  <c r="J9" i="1"/>
  <c r="K9" i="1"/>
  <c r="J15" i="1"/>
  <c r="K15" i="1"/>
  <c r="J20" i="1"/>
  <c r="K20" i="1"/>
  <c r="J21" i="1"/>
  <c r="K21" i="1"/>
  <c r="J23" i="1"/>
  <c r="K23" i="1"/>
  <c r="J4" i="1"/>
  <c r="K4" i="1"/>
  <c r="J8" i="1"/>
  <c r="K8" i="1"/>
  <c r="J40" i="1"/>
  <c r="K40" i="1"/>
  <c r="J6" i="1"/>
  <c r="K6" i="1"/>
  <c r="J5" i="1"/>
  <c r="K5" i="1"/>
  <c r="J14" i="1"/>
  <c r="K14" i="1"/>
  <c r="J25" i="1"/>
  <c r="K25" i="1"/>
  <c r="J29" i="1"/>
  <c r="K29" i="1"/>
  <c r="J63" i="1"/>
  <c r="K63" i="1"/>
  <c r="J30" i="1"/>
  <c r="K30" i="1"/>
  <c r="J46" i="1"/>
  <c r="K46" i="1"/>
  <c r="J7" i="1"/>
  <c r="K7" i="1"/>
  <c r="J11" i="1"/>
  <c r="K11" i="1"/>
  <c r="J12" i="1"/>
  <c r="K12" i="1"/>
  <c r="J16" i="1"/>
  <c r="K16" i="1"/>
  <c r="J18" i="1"/>
  <c r="K18" i="1"/>
  <c r="J19" i="1"/>
  <c r="K19" i="1"/>
  <c r="J26" i="1"/>
  <c r="K26" i="1"/>
  <c r="J31" i="1"/>
  <c r="K31" i="1"/>
  <c r="J32" i="1"/>
  <c r="K32" i="1"/>
  <c r="J33" i="1"/>
  <c r="K33" i="1"/>
  <c r="J34" i="1"/>
  <c r="K34" i="1"/>
  <c r="J35" i="1"/>
  <c r="K35" i="1"/>
  <c r="J38" i="1"/>
  <c r="K38" i="1"/>
  <c r="J39" i="1"/>
  <c r="K39" i="1"/>
  <c r="J42" i="1"/>
  <c r="K42" i="1"/>
  <c r="J43" i="1"/>
  <c r="K43" i="1"/>
  <c r="J45" i="1"/>
  <c r="K45" i="1"/>
  <c r="J47" i="1"/>
  <c r="K47" i="1"/>
  <c r="J48" i="1"/>
  <c r="K48" i="1"/>
  <c r="J49" i="1"/>
  <c r="K49" i="1"/>
  <c r="J50" i="1"/>
  <c r="K50" i="1"/>
  <c r="J52" i="1"/>
  <c r="K52" i="1"/>
  <c r="J53" i="1"/>
  <c r="K53" i="1"/>
  <c r="J54" i="1"/>
  <c r="K54" i="1"/>
  <c r="J55" i="1"/>
  <c r="K55" i="1"/>
  <c r="J57" i="1"/>
  <c r="K57" i="1"/>
  <c r="J59" i="1"/>
  <c r="K59" i="1"/>
  <c r="J62" i="1"/>
  <c r="K62" i="1"/>
  <c r="J65" i="1"/>
  <c r="K65" i="1"/>
  <c r="J10" i="1"/>
  <c r="K10" i="1"/>
  <c r="J17" i="1"/>
  <c r="K17" i="1"/>
  <c r="J22" i="1"/>
  <c r="K22" i="1"/>
  <c r="J24" i="1"/>
  <c r="K24" i="1"/>
  <c r="J27" i="1"/>
  <c r="K27" i="1"/>
  <c r="J36" i="1"/>
  <c r="K36" i="1"/>
  <c r="J37" i="1"/>
  <c r="K37" i="1"/>
  <c r="J41" i="1"/>
  <c r="K41" i="1"/>
  <c r="J44" i="1"/>
  <c r="K44" i="1"/>
  <c r="J51" i="1"/>
  <c r="K51" i="1"/>
  <c r="J56" i="1"/>
  <c r="K56" i="1"/>
  <c r="J58" i="1"/>
  <c r="K58" i="1"/>
  <c r="J60" i="1"/>
  <c r="K60" i="1"/>
  <c r="J61" i="1"/>
  <c r="K61" i="1"/>
  <c r="J64" i="1"/>
  <c r="K64" i="1"/>
  <c r="K13" i="1"/>
  <c r="J13" i="1"/>
  <c r="M4" i="1" l="1"/>
  <c r="N4" i="1" s="1"/>
  <c r="N2" i="1" l="1"/>
  <c r="N3" i="1"/>
  <c r="N5" i="1"/>
</calcChain>
</file>

<file path=xl/sharedStrings.xml><?xml version="1.0" encoding="utf-8"?>
<sst xmlns="http://schemas.openxmlformats.org/spreadsheetml/2006/main" count="481" uniqueCount="143">
  <si>
    <t>iBAQ 1</t>
  </si>
  <si>
    <t>iBAQ 2</t>
  </si>
  <si>
    <t>iBAQ 3</t>
  </si>
  <si>
    <t>iBAQ 4</t>
  </si>
  <si>
    <t>iBAQ 5</t>
  </si>
  <si>
    <t>Protein IDs</t>
  </si>
  <si>
    <t>Majority protein IDs</t>
  </si>
  <si>
    <t>id</t>
  </si>
  <si>
    <t>A0A140N2U8</t>
  </si>
  <si>
    <t>A0A140N3T4</t>
  </si>
  <si>
    <t>A0A140N4Y7</t>
  </si>
  <si>
    <t>A0A140N4Y8</t>
  </si>
  <si>
    <t>A0A140N587</t>
  </si>
  <si>
    <t>A0A140N5F4</t>
  </si>
  <si>
    <t>A0A140N5H6</t>
  </si>
  <si>
    <t>A0A140N5X0</t>
  </si>
  <si>
    <t>A0A140N626</t>
  </si>
  <si>
    <t>A0A140N627</t>
  </si>
  <si>
    <t>A0A140N683</t>
  </si>
  <si>
    <t>A0A140N6C1</t>
  </si>
  <si>
    <t>A0A140N6E5</t>
  </si>
  <si>
    <t>A0A140N6E7</t>
  </si>
  <si>
    <t>A0A140N6F6</t>
  </si>
  <si>
    <t>A0A140NCI6;A0A140N6W0</t>
  </si>
  <si>
    <t>A0A140N6W9</t>
  </si>
  <si>
    <t>A0A140N711</t>
  </si>
  <si>
    <t>A0A140N784</t>
  </si>
  <si>
    <t>A0A140N7C7</t>
  </si>
  <si>
    <t>A0A140N849</t>
  </si>
  <si>
    <t>A0A140N899</t>
  </si>
  <si>
    <t>A0A140N982</t>
  </si>
  <si>
    <t>A0A140N9N5</t>
  </si>
  <si>
    <t>A0A140N9R6</t>
  </si>
  <si>
    <t>A0A140NA80</t>
  </si>
  <si>
    <t>A0A140NA84</t>
  </si>
  <si>
    <t>A0A140NB60</t>
  </si>
  <si>
    <t>A0A140NB77</t>
  </si>
  <si>
    <t>A0A140NBA5</t>
  </si>
  <si>
    <t>A0A140NBE7</t>
  </si>
  <si>
    <t>A0A140NBG5</t>
  </si>
  <si>
    <t>A0A140NBS3</t>
  </si>
  <si>
    <t>A0A140NCE7</t>
  </si>
  <si>
    <t>A0A140NCT8</t>
  </si>
  <si>
    <t>A0A140ND17</t>
  </si>
  <si>
    <t>A0A140ND72</t>
  </si>
  <si>
    <t>A0A140NDE0</t>
  </si>
  <si>
    <t>A0A140NDH1</t>
  </si>
  <si>
    <t>A0A140NDI2;A0A140NC03</t>
  </si>
  <si>
    <t>A0A140NDI2</t>
  </si>
  <si>
    <t>A0A140NE14;A0A140N8S8</t>
  </si>
  <si>
    <t>A0A140NE66</t>
  </si>
  <si>
    <t>A0A140NEB2</t>
  </si>
  <si>
    <t>A0A140NEP4</t>
  </si>
  <si>
    <t>A0A140NEQ0</t>
  </si>
  <si>
    <t>A0A140NET2</t>
  </si>
  <si>
    <t>A0A140NF01</t>
  </si>
  <si>
    <t>A0A140NF74</t>
  </si>
  <si>
    <t>A0A140NF86</t>
  </si>
  <si>
    <t>A0A140NFK0</t>
  </si>
  <si>
    <t>A0A140NFM6</t>
  </si>
  <si>
    <t>A0A140NFP9</t>
  </si>
  <si>
    <t>A0A140NFV3</t>
  </si>
  <si>
    <t>A0A140NFY3</t>
  </si>
  <si>
    <t>A0A140NGF8</t>
  </si>
  <si>
    <t>A0A140NGH2</t>
  </si>
  <si>
    <t>A0A140NH27</t>
  </si>
  <si>
    <t>A0A140NH65</t>
  </si>
  <si>
    <t>A0A140NHC7</t>
  </si>
  <si>
    <t>A0A140NHS0</t>
  </si>
  <si>
    <t>A0A140SS73</t>
  </si>
  <si>
    <t>A0A140SS80</t>
  </si>
  <si>
    <t>C5W865</t>
  </si>
  <si>
    <t>Sulfite reductase [NADPH] hemoprotein beta-component</t>
  </si>
  <si>
    <t>manualEntry;A0A140N857</t>
  </si>
  <si>
    <t>manualEntry</t>
  </si>
  <si>
    <t>Function</t>
  </si>
  <si>
    <t>Glycine--tRNA ligase beta subunit</t>
  </si>
  <si>
    <t>Translation initiation factor IF-2</t>
  </si>
  <si>
    <t>ATP-dependent RNA helicase DeaD</t>
  </si>
  <si>
    <t>Protein RecA</t>
  </si>
  <si>
    <t>Bifunctional polymyxin resistance protein ArnA</t>
  </si>
  <si>
    <t>Polyribonucleotide nucleotidyltransferase</t>
  </si>
  <si>
    <t>Biosynthetic arginine decarboxylase</t>
  </si>
  <si>
    <t>UDP-N-acetylglucosamine 1-carboxyvinyltransferase</t>
  </si>
  <si>
    <t>DNA gyrase subunit A</t>
  </si>
  <si>
    <t>S-adenosylmethionine synthase</t>
  </si>
  <si>
    <t>RNA polymerase sigma factor RpoD</t>
  </si>
  <si>
    <t>DNA gyrase subunit B</t>
  </si>
  <si>
    <t>D-tagatose-1,6-bisphosphate aldolase subunit GatZ</t>
  </si>
  <si>
    <t>Peptide chain release factor 2</t>
  </si>
  <si>
    <t>Oligopeptidase A</t>
  </si>
  <si>
    <t>Alanine--tRNA ligase</t>
  </si>
  <si>
    <t>50S ribosomal protein L15</t>
  </si>
  <si>
    <t>3-dehydroquinate synthase</t>
  </si>
  <si>
    <t>Elongation factor G</t>
  </si>
  <si>
    <t>Aspartate-semialdehyde dehydrogenase</t>
  </si>
  <si>
    <t>Glucose-6-phosphate 1-dehydrogenase</t>
  </si>
  <si>
    <t>Bifunctional protein PutA</t>
  </si>
  <si>
    <t>Phosphoenolpyruvate-protein phosphotransferase</t>
  </si>
  <si>
    <t>Exoribonuclease 2</t>
  </si>
  <si>
    <t>Succinate dehydrogenase flavoprotein subunit</t>
  </si>
  <si>
    <t>Phosphate acetyltransferase</t>
  </si>
  <si>
    <t>RNA polymerase-associated protein RapA</t>
  </si>
  <si>
    <t>Phosphoenolpyruvate synthase</t>
  </si>
  <si>
    <t>30S ribosomal protein S1</t>
  </si>
  <si>
    <t>Formate acetyltransferase</t>
  </si>
  <si>
    <t>ATP-dependent Clp protease, ATP-binding subunit clpA</t>
  </si>
  <si>
    <t>Dihydrolipoyl dehydrogenase</t>
  </si>
  <si>
    <t>DNA-directed RNA polymerase</t>
  </si>
  <si>
    <t>Phosphoenolpyruvate--glycerone phosphotransferase</t>
  </si>
  <si>
    <t>Protein translocase subunit SecA</t>
  </si>
  <si>
    <t>ATP synthase subunit alpha</t>
  </si>
  <si>
    <t>Proline--tRNA ligase</t>
  </si>
  <si>
    <t>Glutamate-1-semialdehyde 2,1-aminomutase</t>
  </si>
  <si>
    <t>Beta-galactosidase</t>
  </si>
  <si>
    <t>Oxoglutarate dehydrogenase (succinyl-transferring)</t>
  </si>
  <si>
    <t>4-hydroxy-tetrahydrodipicolinate reductase</t>
  </si>
  <si>
    <t>Lysine decarboxylase</t>
  </si>
  <si>
    <t>ATP-dependent Clp protease ATP-binding subunit ClpX</t>
  </si>
  <si>
    <t>Trigger factor</t>
  </si>
  <si>
    <t>Transcription termination factor Rho</t>
  </si>
  <si>
    <t>Bifunctional aspartokinase/homoserine dehydrogenase</t>
  </si>
  <si>
    <t>ATP-dependent protease ATPase subunit HslU</t>
  </si>
  <si>
    <t>Methionine synthase</t>
  </si>
  <si>
    <t>Cell division protein FtsZ</t>
  </si>
  <si>
    <t>Aconitate hydratase B</t>
  </si>
  <si>
    <t>Chaperone protein DnaK</t>
  </si>
  <si>
    <t>Carbamoyl-phosphate synthase large chain</t>
  </si>
  <si>
    <t>Tryptophanase</t>
  </si>
  <si>
    <t>Energy-dependent translational throttle protein EttA</t>
  </si>
  <si>
    <t>DNA-directed RNA polymerase subunit beta'</t>
  </si>
  <si>
    <t>Chaperonin GroEL</t>
  </si>
  <si>
    <t>50S ribosomal subunit assembly factor BipA</t>
  </si>
  <si>
    <t>ATP synthase subunit beta</t>
  </si>
  <si>
    <t>Glycerol kinase</t>
  </si>
  <si>
    <t>DNA-directed RNA polymerase subunit beta</t>
  </si>
  <si>
    <t>PflB-Strep Overexpressed S-aureus protein</t>
  </si>
  <si>
    <t>Elongation factor Tu</t>
  </si>
  <si>
    <t>Lysine--tRNA ligase</t>
  </si>
  <si>
    <t>NA</t>
  </si>
  <si>
    <t>Protein abundance is povided as iBAQ values for thos proteins, which have been identified with at least 2 unique peptides.</t>
  </si>
  <si>
    <t>Overall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</si>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</sst>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results_all!$B$2:$B$16</c:f>
              <c:strCache>
                <c:ptCount val="15"/>
                <c:pt idx="0">
                  <c:v>PflB-Strep Overexpressed S-aureus protein</c:v>
                </c:pt>
                <c:pt idx="1">
                  <c:v>Formate acetyltransferase</c:v>
                </c:pt>
                <c:pt idx="2">
                  <c:v>Chaperone protein DnaK</c:v>
                </c:pt>
                <c:pt idx="3">
                  <c:v>30S ribosomal protein S1</c:v>
                </c:pt>
                <c:pt idx="4">
                  <c:v>Elongation factor Tu</c:v>
                </c:pt>
                <c:pt idx="5">
                  <c:v>Chaperonin GroEL</c:v>
                </c:pt>
                <c:pt idx="6">
                  <c:v>50S ribosomal subunit assembly factor BipA</c:v>
                </c:pt>
                <c:pt idx="7">
                  <c:v>Phosphate acetyltransferase</c:v>
                </c:pt>
                <c:pt idx="8">
                  <c:v>Alanine--tRNA ligase</c:v>
                </c:pt>
                <c:pt idx="9">
                  <c:v>D-tagatose-1,6-bisphosphate aldolase subunit GatZ</c:v>
                </c:pt>
                <c:pt idx="10">
                  <c:v>ATP-dependent protease ATPase subunit HslU</c:v>
                </c:pt>
                <c:pt idx="11">
                  <c:v>4-hydroxy-tetrahydrodipicolinate reductase</c:v>
                </c:pt>
                <c:pt idx="12">
                  <c:v>Bifunctional polymyxin resistance protein ArnA</c:v>
                </c:pt>
                <c:pt idx="13">
                  <c:v>Phosphoenolpyruvate synthase</c:v>
                </c:pt>
                <c:pt idx="14">
                  <c:v>Proline--tRNA ligase</c:v>
                </c:pt>
              </c:strCache>
            </c:strRef>
          </c:cat>
          <c:val>
            <c:numRef>
              <c:f>results_all!$J$2:$J$16</c:f>
              <c:numCache>
                <c:formatCode>General</c:formatCode>
                <c:ptCount val="15"/>
                <c:pt idx="0">
                  <c:v>1254693600</c:v>
                </c:pt>
                <c:pt idx="1">
                  <c:v>47888600</c:v>
                </c:pt>
                <c:pt idx="2">
                  <c:v>51109448.100000001</c:v>
                </c:pt>
                <c:pt idx="3">
                  <c:v>3844063</c:v>
                </c:pt>
                <c:pt idx="4">
                  <c:v>1174300</c:v>
                </c:pt>
                <c:pt idx="5">
                  <c:v>983840</c:v>
                </c:pt>
                <c:pt idx="6">
                  <c:v>1054186</c:v>
                </c:pt>
                <c:pt idx="7">
                  <c:v>902658.6</c:v>
                </c:pt>
                <c:pt idx="8">
                  <c:v>175570</c:v>
                </c:pt>
                <c:pt idx="9">
                  <c:v>174270</c:v>
                </c:pt>
                <c:pt idx="10">
                  <c:v>117730</c:v>
                </c:pt>
                <c:pt idx="11">
                  <c:v>114100</c:v>
                </c:pt>
                <c:pt idx="12">
                  <c:v>107650</c:v>
                </c:pt>
                <c:pt idx="13">
                  <c:v>193427</c:v>
                </c:pt>
                <c:pt idx="14">
                  <c:v>86629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9-4307-9FC8-FD9324421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4052272"/>
        <c:axId val="257287536"/>
      </c:barChart>
      <c:catAx>
        <c:axId val="25405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87536"/>
        <c:crosses val="autoZero"/>
        <c:auto val="1"/>
        <c:lblAlgn val="ctr"/>
        <c:lblOffset val="100"/>
        <c:noMultiLvlLbl val="0"/>
      </c:catAx>
      <c:valAx>
        <c:axId val="2572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 abundance [iBAQ]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32845</xdr:colOff>
      <xdr:row>16</xdr:row>
      <xdr:rowOff>178675</xdr:rowOff>
    </xdr:from>
    <xdr:to>
      <xdr:col>21</xdr:col>
      <xdr:colOff>249621</xdr:colOff>
      <xdr:row>38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5BDD32-3974-21F5-7366-802F6EA6D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G2" sqref="G2:H5"/>
    </sheetView>
  </sheetViews>
  <sheetFormatPr baseColWidth="10" defaultRowHeight="14.4" x14ac:dyDescent="0.3"/>
  <cols>
    <col min="1" max="1" width="3" bestFit="1" customWidth="1"/>
    <col min="2" max="2" width="13.5546875" customWidth="1"/>
    <col min="3" max="3" width="19.44140625" customWidth="1"/>
    <col min="4" max="4" width="26.88671875" customWidth="1"/>
  </cols>
  <sheetData>
    <row r="1" spans="1:8" s="3" customFormat="1" x14ac:dyDescent="0.3">
      <c r="A1" s="3" t="s">
        <v>7</v>
      </c>
      <c r="B1" s="3" t="s">
        <v>5</v>
      </c>
      <c r="C1" s="3" t="s">
        <v>6</v>
      </c>
      <c r="D1" s="3" t="s">
        <v>75</v>
      </c>
      <c r="E1" s="3" t="s">
        <v>0</v>
      </c>
    </row>
    <row r="2" spans="1:8" x14ac:dyDescent="0.3">
      <c r="A2" s="2">
        <v>81</v>
      </c>
      <c r="B2" s="2" t="s">
        <v>73</v>
      </c>
      <c r="C2" s="2" t="s">
        <v>74</v>
      </c>
      <c r="D2" s="2" t="s">
        <v>136</v>
      </c>
      <c r="E2" s="2">
        <v>6116100</v>
      </c>
      <c r="H2">
        <f>E2/G$5</f>
        <v>0.89473820031356888</v>
      </c>
    </row>
    <row r="3" spans="1:8" x14ac:dyDescent="0.3">
      <c r="A3">
        <v>16</v>
      </c>
      <c r="B3" t="s">
        <v>24</v>
      </c>
      <c r="C3" t="s">
        <v>24</v>
      </c>
      <c r="D3" t="s">
        <v>91</v>
      </c>
      <c r="E3">
        <v>175570</v>
      </c>
      <c r="H3">
        <f t="shared" ref="H3:H5" si="0">E3/G$5</f>
        <v>2.5684535215096758E-2</v>
      </c>
    </row>
    <row r="4" spans="1:8" x14ac:dyDescent="0.3">
      <c r="A4">
        <v>44</v>
      </c>
      <c r="B4" t="s">
        <v>51</v>
      </c>
      <c r="C4" t="s">
        <v>51</v>
      </c>
      <c r="D4" t="s">
        <v>116</v>
      </c>
      <c r="E4">
        <v>114100</v>
      </c>
      <c r="H4">
        <f t="shared" si="0"/>
        <v>1.669194889811779E-2</v>
      </c>
    </row>
    <row r="5" spans="1:8" x14ac:dyDescent="0.3">
      <c r="A5">
        <v>43</v>
      </c>
      <c r="B5" t="s">
        <v>50</v>
      </c>
      <c r="C5" t="s">
        <v>50</v>
      </c>
      <c r="D5" t="s">
        <v>115</v>
      </c>
      <c r="E5">
        <v>85903</v>
      </c>
      <c r="G5">
        <f>SUM(E2:E22)</f>
        <v>6835630.7999999989</v>
      </c>
      <c r="H5">
        <f t="shared" si="0"/>
        <v>1.2566945540710013E-2</v>
      </c>
    </row>
    <row r="6" spans="1:8" x14ac:dyDescent="0.3">
      <c r="A6">
        <v>51</v>
      </c>
      <c r="B6" t="s">
        <v>58</v>
      </c>
      <c r="C6" t="s">
        <v>58</v>
      </c>
      <c r="D6" t="s">
        <v>123</v>
      </c>
      <c r="E6">
        <v>62318</v>
      </c>
    </row>
    <row r="7" spans="1:8" x14ac:dyDescent="0.3">
      <c r="A7">
        <v>49</v>
      </c>
      <c r="B7" t="s">
        <v>56</v>
      </c>
      <c r="C7" t="s">
        <v>56</v>
      </c>
      <c r="D7" t="s">
        <v>121</v>
      </c>
      <c r="E7">
        <v>50988</v>
      </c>
    </row>
    <row r="8" spans="1:8" x14ac:dyDescent="0.3">
      <c r="A8">
        <v>40</v>
      </c>
      <c r="B8" t="s">
        <v>47</v>
      </c>
      <c r="C8" t="s">
        <v>48</v>
      </c>
      <c r="D8" t="s">
        <v>114</v>
      </c>
      <c r="E8">
        <v>38135</v>
      </c>
    </row>
    <row r="9" spans="1:8" x14ac:dyDescent="0.3">
      <c r="A9">
        <v>18</v>
      </c>
      <c r="B9" t="s">
        <v>26</v>
      </c>
      <c r="C9" t="s">
        <v>26</v>
      </c>
      <c r="D9" t="s">
        <v>93</v>
      </c>
      <c r="E9">
        <v>30909</v>
      </c>
    </row>
    <row r="10" spans="1:8" x14ac:dyDescent="0.3">
      <c r="A10">
        <v>11</v>
      </c>
      <c r="B10" t="s">
        <v>19</v>
      </c>
      <c r="C10" t="s">
        <v>19</v>
      </c>
      <c r="D10" t="s">
        <v>87</v>
      </c>
      <c r="E10">
        <v>25939</v>
      </c>
    </row>
    <row r="11" spans="1:8" x14ac:dyDescent="0.3">
      <c r="A11">
        <v>63</v>
      </c>
      <c r="B11" t="s">
        <v>70</v>
      </c>
      <c r="C11" t="s">
        <v>70</v>
      </c>
      <c r="D11" t="s">
        <v>135</v>
      </c>
      <c r="E11">
        <v>24541</v>
      </c>
    </row>
    <row r="12" spans="1:8" x14ac:dyDescent="0.3">
      <c r="A12">
        <v>29</v>
      </c>
      <c r="B12" t="s">
        <v>36</v>
      </c>
      <c r="C12" t="s">
        <v>36</v>
      </c>
      <c r="D12" t="s">
        <v>103</v>
      </c>
      <c r="E12">
        <v>23197</v>
      </c>
    </row>
    <row r="13" spans="1:8" x14ac:dyDescent="0.3">
      <c r="A13">
        <v>8</v>
      </c>
      <c r="B13" t="s">
        <v>16</v>
      </c>
      <c r="C13" t="s">
        <v>16</v>
      </c>
      <c r="D13" t="s">
        <v>84</v>
      </c>
      <c r="E13">
        <v>19946</v>
      </c>
    </row>
    <row r="14" spans="1:8" x14ac:dyDescent="0.3">
      <c r="A14">
        <v>53</v>
      </c>
      <c r="B14" t="s">
        <v>60</v>
      </c>
      <c r="C14" t="s">
        <v>60</v>
      </c>
      <c r="D14" t="s">
        <v>125</v>
      </c>
      <c r="E14">
        <v>15535</v>
      </c>
    </row>
    <row r="15" spans="1:8" x14ac:dyDescent="0.3">
      <c r="A15">
        <v>23</v>
      </c>
      <c r="B15" t="s">
        <v>30</v>
      </c>
      <c r="C15" t="s">
        <v>30</v>
      </c>
      <c r="D15" t="s">
        <v>97</v>
      </c>
      <c r="E15">
        <v>13914</v>
      </c>
    </row>
    <row r="16" spans="1:8" x14ac:dyDescent="0.3">
      <c r="A16">
        <v>58</v>
      </c>
      <c r="B16" t="s">
        <v>65</v>
      </c>
      <c r="C16" t="s">
        <v>65</v>
      </c>
      <c r="D16" t="s">
        <v>130</v>
      </c>
      <c r="E16">
        <v>9863.2999999999993</v>
      </c>
    </row>
    <row r="17" spans="1:5" x14ac:dyDescent="0.3">
      <c r="A17">
        <v>54</v>
      </c>
      <c r="B17" t="s">
        <v>61</v>
      </c>
      <c r="C17" t="s">
        <v>61</v>
      </c>
      <c r="D17" t="s">
        <v>126</v>
      </c>
      <c r="E17">
        <v>8272.1</v>
      </c>
    </row>
    <row r="18" spans="1:5" x14ac:dyDescent="0.3">
      <c r="A18">
        <v>55</v>
      </c>
      <c r="B18" t="s">
        <v>62</v>
      </c>
      <c r="C18" t="s">
        <v>62</v>
      </c>
      <c r="D18" t="s">
        <v>127</v>
      </c>
      <c r="E18">
        <v>6004.3</v>
      </c>
    </row>
    <row r="19" spans="1:5" x14ac:dyDescent="0.3">
      <c r="A19">
        <v>36</v>
      </c>
      <c r="B19" t="s">
        <v>43</v>
      </c>
      <c r="C19" t="s">
        <v>43</v>
      </c>
      <c r="D19" t="s">
        <v>110</v>
      </c>
      <c r="E19">
        <v>4692.3</v>
      </c>
    </row>
    <row r="20" spans="1:5" x14ac:dyDescent="0.3">
      <c r="A20">
        <v>1</v>
      </c>
      <c r="B20" t="s">
        <v>9</v>
      </c>
      <c r="C20" t="s">
        <v>9</v>
      </c>
      <c r="D20" t="s">
        <v>77</v>
      </c>
      <c r="E20">
        <v>4093.8</v>
      </c>
    </row>
    <row r="21" spans="1:5" x14ac:dyDescent="0.3">
      <c r="A21">
        <v>28</v>
      </c>
      <c r="B21" t="s">
        <v>35</v>
      </c>
      <c r="C21" t="s">
        <v>35</v>
      </c>
      <c r="D21" t="s">
        <v>102</v>
      </c>
      <c r="E21">
        <v>4002.3</v>
      </c>
    </row>
    <row r="22" spans="1:5" x14ac:dyDescent="0.3">
      <c r="A22">
        <v>34</v>
      </c>
      <c r="B22" t="s">
        <v>41</v>
      </c>
      <c r="C22" t="s">
        <v>41</v>
      </c>
      <c r="D22" t="s">
        <v>108</v>
      </c>
      <c r="E22">
        <v>1607.7</v>
      </c>
    </row>
  </sheetData>
  <sortState xmlns:xlrd2="http://schemas.microsoft.com/office/spreadsheetml/2017/richdata2" ref="A2:E34">
    <sortCondition descending="1" ref="E2:E34"/>
  </sortState>
  <conditionalFormatting sqref="E2:E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activeCell="G2" sqref="G2:H5"/>
    </sheetView>
  </sheetViews>
  <sheetFormatPr baseColWidth="10" defaultColWidth="11.44140625" defaultRowHeight="14.4" x14ac:dyDescent="0.3"/>
  <cols>
    <col min="1" max="1" width="3" bestFit="1" customWidth="1"/>
    <col min="2" max="2" width="13.5546875" customWidth="1"/>
    <col min="3" max="3" width="19.44140625" customWidth="1"/>
    <col min="4" max="4" width="26.88671875" customWidth="1"/>
    <col min="5" max="5" width="11.5546875" customWidth="1"/>
  </cols>
  <sheetData>
    <row r="1" spans="1:8" s="3" customFormat="1" x14ac:dyDescent="0.3">
      <c r="A1" s="3" t="s">
        <v>7</v>
      </c>
      <c r="B1" s="3" t="s">
        <v>5</v>
      </c>
      <c r="C1" s="3" t="s">
        <v>6</v>
      </c>
      <c r="D1" s="3" t="s">
        <v>75</v>
      </c>
      <c r="E1" s="3" t="s">
        <v>1</v>
      </c>
    </row>
    <row r="2" spans="1:8" x14ac:dyDescent="0.3">
      <c r="A2" s="2">
        <v>81</v>
      </c>
      <c r="B2" s="2" t="s">
        <v>73</v>
      </c>
      <c r="C2" s="2" t="s">
        <v>74</v>
      </c>
      <c r="D2" s="2" t="s">
        <v>136</v>
      </c>
      <c r="E2" s="2">
        <v>914760000</v>
      </c>
      <c r="H2">
        <f>E2/G$5</f>
        <v>0.95904374016641658</v>
      </c>
    </row>
    <row r="3" spans="1:8" x14ac:dyDescent="0.3">
      <c r="A3">
        <v>31</v>
      </c>
      <c r="B3" t="s">
        <v>38</v>
      </c>
      <c r="C3" t="s">
        <v>38</v>
      </c>
      <c r="D3" t="s">
        <v>105</v>
      </c>
      <c r="E3">
        <v>37773000</v>
      </c>
      <c r="H3">
        <f t="shared" ref="H3:H5" si="0">E3/G$5</f>
        <v>3.9601599542290936E-2</v>
      </c>
    </row>
    <row r="4" spans="1:8" x14ac:dyDescent="0.3">
      <c r="A4">
        <v>27</v>
      </c>
      <c r="B4" t="s">
        <v>34</v>
      </c>
      <c r="C4" t="s">
        <v>34</v>
      </c>
      <c r="D4" t="s">
        <v>101</v>
      </c>
      <c r="E4">
        <v>895690</v>
      </c>
      <c r="H4">
        <f t="shared" si="0"/>
        <v>9.3905055711843296E-4</v>
      </c>
    </row>
    <row r="5" spans="1:8" x14ac:dyDescent="0.3">
      <c r="A5">
        <v>29</v>
      </c>
      <c r="B5" t="s">
        <v>36</v>
      </c>
      <c r="C5" t="s">
        <v>36</v>
      </c>
      <c r="D5" t="s">
        <v>103</v>
      </c>
      <c r="E5">
        <v>170230</v>
      </c>
      <c r="G5">
        <f>SUM(E2:E22)</f>
        <v>953825109</v>
      </c>
      <c r="H5">
        <f t="shared" si="0"/>
        <v>1.784708731126515E-4</v>
      </c>
    </row>
    <row r="6" spans="1:8" x14ac:dyDescent="0.3">
      <c r="A6">
        <v>19</v>
      </c>
      <c r="B6" t="s">
        <v>27</v>
      </c>
      <c r="C6" t="s">
        <v>27</v>
      </c>
      <c r="D6" t="s">
        <v>94</v>
      </c>
      <c r="E6">
        <v>74585</v>
      </c>
    </row>
    <row r="7" spans="1:8" x14ac:dyDescent="0.3">
      <c r="A7">
        <v>5</v>
      </c>
      <c r="B7" t="s">
        <v>13</v>
      </c>
      <c r="C7" t="s">
        <v>13</v>
      </c>
      <c r="D7" t="s">
        <v>81</v>
      </c>
      <c r="E7">
        <v>70590</v>
      </c>
    </row>
    <row r="8" spans="1:8" x14ac:dyDescent="0.3">
      <c r="A8">
        <v>10</v>
      </c>
      <c r="B8" t="s">
        <v>18</v>
      </c>
      <c r="C8" t="s">
        <v>18</v>
      </c>
      <c r="D8" t="s">
        <v>86</v>
      </c>
      <c r="E8">
        <v>58874</v>
      </c>
    </row>
    <row r="9" spans="1:8" x14ac:dyDescent="0.3">
      <c r="A9">
        <v>54</v>
      </c>
      <c r="B9" t="s">
        <v>61</v>
      </c>
      <c r="C9" t="s">
        <v>61</v>
      </c>
      <c r="D9" t="s">
        <v>126</v>
      </c>
      <c r="E9">
        <v>22140</v>
      </c>
    </row>
  </sheetData>
  <sortState xmlns:xlrd2="http://schemas.microsoft.com/office/spreadsheetml/2017/richdata2" ref="A2:AF23">
    <sortCondition descending="1" ref="E2:E23"/>
  </sortState>
  <conditionalFormatting sqref="E2:E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G2" sqref="G2:H5"/>
    </sheetView>
  </sheetViews>
  <sheetFormatPr baseColWidth="10" defaultColWidth="11.44140625" defaultRowHeight="14.4" x14ac:dyDescent="0.3"/>
  <cols>
    <col min="1" max="1" width="3" bestFit="1" customWidth="1"/>
    <col min="2" max="2" width="13.5546875" customWidth="1"/>
    <col min="3" max="3" width="19.44140625" customWidth="1"/>
    <col min="4" max="4" width="26.88671875" customWidth="1"/>
    <col min="5" max="5" width="11.5546875" customWidth="1"/>
  </cols>
  <sheetData>
    <row r="1" spans="1:8" s="3" customFormat="1" x14ac:dyDescent="0.3">
      <c r="A1" s="3" t="s">
        <v>7</v>
      </c>
      <c r="B1" s="3" t="s">
        <v>5</v>
      </c>
      <c r="C1" s="3" t="s">
        <v>6</v>
      </c>
      <c r="D1" s="3" t="s">
        <v>75</v>
      </c>
      <c r="E1" s="3" t="s">
        <v>2</v>
      </c>
    </row>
    <row r="2" spans="1:8" x14ac:dyDescent="0.3">
      <c r="A2" s="2">
        <v>81</v>
      </c>
      <c r="B2" s="2" t="s">
        <v>73</v>
      </c>
      <c r="C2" s="2" t="s">
        <v>74</v>
      </c>
      <c r="D2" s="2" t="s">
        <v>136</v>
      </c>
      <c r="E2" s="2">
        <v>221550000</v>
      </c>
      <c r="H2">
        <f>E2/G$5</f>
        <v>0.96603386557620663</v>
      </c>
    </row>
    <row r="3" spans="1:8" x14ac:dyDescent="0.3">
      <c r="A3">
        <v>31</v>
      </c>
      <c r="B3" t="s">
        <v>38</v>
      </c>
      <c r="C3" t="s">
        <v>38</v>
      </c>
      <c r="D3" t="s">
        <v>105</v>
      </c>
      <c r="E3">
        <v>6597100</v>
      </c>
      <c r="H3">
        <f t="shared" ref="H3:H5" si="0">E3/G$5</f>
        <v>2.876561505119744E-2</v>
      </c>
    </row>
    <row r="4" spans="1:8" x14ac:dyDescent="0.3">
      <c r="A4">
        <v>60</v>
      </c>
      <c r="B4" t="s">
        <v>67</v>
      </c>
      <c r="C4" t="s">
        <v>67</v>
      </c>
      <c r="D4" t="s">
        <v>132</v>
      </c>
      <c r="E4">
        <v>1019900</v>
      </c>
      <c r="H4">
        <f t="shared" si="0"/>
        <v>4.4471132453223795E-3</v>
      </c>
    </row>
    <row r="5" spans="1:8" x14ac:dyDescent="0.3">
      <c r="A5">
        <v>54</v>
      </c>
      <c r="B5" t="s">
        <v>61</v>
      </c>
      <c r="C5" t="s">
        <v>61</v>
      </c>
      <c r="D5" t="s">
        <v>126</v>
      </c>
      <c r="E5">
        <v>151320</v>
      </c>
      <c r="G5">
        <f>SUM(E2:E22)</f>
        <v>229339786</v>
      </c>
      <c r="H5">
        <f t="shared" si="0"/>
        <v>6.5980701665083088E-4</v>
      </c>
    </row>
    <row r="6" spans="1:8" x14ac:dyDescent="0.3">
      <c r="A6">
        <v>6</v>
      </c>
      <c r="B6" t="s">
        <v>14</v>
      </c>
      <c r="C6" t="s">
        <v>14</v>
      </c>
      <c r="D6" t="s">
        <v>82</v>
      </c>
      <c r="E6">
        <v>21466</v>
      </c>
    </row>
  </sheetData>
  <sortState xmlns:xlrd2="http://schemas.microsoft.com/office/spreadsheetml/2017/richdata2" ref="A2:AF20">
    <sortCondition descending="1" ref="E2:E20"/>
  </sortState>
  <conditionalFormatting sqref="E2:E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workbookViewId="0">
      <selection activeCell="G2" sqref="G2:H5"/>
    </sheetView>
  </sheetViews>
  <sheetFormatPr baseColWidth="10" defaultColWidth="11.44140625" defaultRowHeight="14.4" x14ac:dyDescent="0.3"/>
  <cols>
    <col min="1" max="1" width="3" bestFit="1" customWidth="1"/>
    <col min="2" max="2" width="13.5546875" customWidth="1"/>
    <col min="3" max="3" width="19.44140625" customWidth="1"/>
    <col min="4" max="4" width="26.88671875" customWidth="1"/>
    <col min="5" max="5" width="11.5546875" customWidth="1"/>
  </cols>
  <sheetData>
    <row r="1" spans="1:8" x14ac:dyDescent="0.3">
      <c r="A1" s="3" t="s">
        <v>7</v>
      </c>
      <c r="B1" s="3" t="s">
        <v>5</v>
      </c>
      <c r="C1" s="3" t="s">
        <v>6</v>
      </c>
      <c r="D1" s="3" t="s">
        <v>75</v>
      </c>
      <c r="E1" s="3" t="s">
        <v>3</v>
      </c>
    </row>
    <row r="2" spans="1:8" x14ac:dyDescent="0.3">
      <c r="A2" s="2">
        <v>81</v>
      </c>
      <c r="B2" s="2" t="s">
        <v>73</v>
      </c>
      <c r="C2" s="2" t="s">
        <v>74</v>
      </c>
      <c r="D2" s="2" t="s">
        <v>136</v>
      </c>
      <c r="E2" s="2">
        <v>107370000</v>
      </c>
      <c r="H2">
        <f>E2/G$5</f>
        <v>0.64739527091013627</v>
      </c>
    </row>
    <row r="3" spans="1:8" x14ac:dyDescent="0.3">
      <c r="A3">
        <v>54</v>
      </c>
      <c r="B3" t="s">
        <v>61</v>
      </c>
      <c r="C3" t="s">
        <v>61</v>
      </c>
      <c r="D3" t="s">
        <v>126</v>
      </c>
      <c r="E3">
        <v>50875000</v>
      </c>
      <c r="H3">
        <f t="shared" ref="H3:H5" si="0">E3/G$5</f>
        <v>0.30675453485660037</v>
      </c>
    </row>
    <row r="4" spans="1:8" x14ac:dyDescent="0.3">
      <c r="A4">
        <v>30</v>
      </c>
      <c r="B4" t="s">
        <v>37</v>
      </c>
      <c r="C4" t="s">
        <v>37</v>
      </c>
      <c r="D4" t="s">
        <v>104</v>
      </c>
      <c r="E4">
        <v>3833000</v>
      </c>
      <c r="H4">
        <f t="shared" si="0"/>
        <v>2.3111353948016694E-2</v>
      </c>
    </row>
    <row r="5" spans="1:8" x14ac:dyDescent="0.3">
      <c r="A5">
        <v>31</v>
      </c>
      <c r="B5" t="s">
        <v>38</v>
      </c>
      <c r="C5" t="s">
        <v>38</v>
      </c>
      <c r="D5" t="s">
        <v>105</v>
      </c>
      <c r="E5">
        <v>3518500</v>
      </c>
      <c r="G5">
        <f>SUM(E2:E22)</f>
        <v>165849218.90000001</v>
      </c>
      <c r="H5">
        <f t="shared" si="0"/>
        <v>2.1215053187084981E-2</v>
      </c>
    </row>
    <row r="6" spans="1:8" x14ac:dyDescent="0.3">
      <c r="A6">
        <v>4</v>
      </c>
      <c r="B6" t="s">
        <v>12</v>
      </c>
      <c r="C6" t="s">
        <v>12</v>
      </c>
      <c r="D6" t="s">
        <v>80</v>
      </c>
      <c r="E6">
        <v>107650</v>
      </c>
    </row>
    <row r="7" spans="1:8" x14ac:dyDescent="0.3">
      <c r="A7">
        <v>0</v>
      </c>
      <c r="B7" t="s">
        <v>8</v>
      </c>
      <c r="C7" t="s">
        <v>8</v>
      </c>
      <c r="D7" t="s">
        <v>76</v>
      </c>
      <c r="E7">
        <v>49036</v>
      </c>
    </row>
    <row r="8" spans="1:8" x14ac:dyDescent="0.3">
      <c r="A8">
        <v>60</v>
      </c>
      <c r="B8" t="s">
        <v>67</v>
      </c>
      <c r="C8" t="s">
        <v>67</v>
      </c>
      <c r="D8" t="s">
        <v>132</v>
      </c>
      <c r="E8">
        <v>34286</v>
      </c>
    </row>
    <row r="9" spans="1:8" x14ac:dyDescent="0.3">
      <c r="A9">
        <v>25</v>
      </c>
      <c r="B9" t="s">
        <v>32</v>
      </c>
      <c r="C9" t="s">
        <v>32</v>
      </c>
      <c r="D9" t="s">
        <v>99</v>
      </c>
      <c r="E9">
        <v>31266</v>
      </c>
    </row>
    <row r="10" spans="1:8" x14ac:dyDescent="0.3">
      <c r="A10">
        <v>6</v>
      </c>
      <c r="B10" t="s">
        <v>14</v>
      </c>
      <c r="C10" t="s">
        <v>14</v>
      </c>
      <c r="D10" t="s">
        <v>82</v>
      </c>
      <c r="E10">
        <v>21074</v>
      </c>
    </row>
    <row r="11" spans="1:8" x14ac:dyDescent="0.3">
      <c r="A11">
        <v>27</v>
      </c>
      <c r="B11" t="s">
        <v>34</v>
      </c>
      <c r="C11" t="s">
        <v>34</v>
      </c>
      <c r="D11" t="s">
        <v>101</v>
      </c>
      <c r="E11">
        <v>6968.6</v>
      </c>
    </row>
    <row r="12" spans="1:8" x14ac:dyDescent="0.3">
      <c r="A12">
        <v>45</v>
      </c>
      <c r="B12" t="s">
        <v>52</v>
      </c>
      <c r="C12" t="s">
        <v>52</v>
      </c>
      <c r="D12" t="s">
        <v>117</v>
      </c>
      <c r="E12">
        <v>2438.3000000000002</v>
      </c>
    </row>
  </sheetData>
  <sortState xmlns:xlrd2="http://schemas.microsoft.com/office/spreadsheetml/2017/richdata2" ref="A2:AF24">
    <sortCondition descending="1" ref="E2:E24"/>
  </sortState>
  <conditionalFormatting sqref="E2:E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5"/>
  <sheetViews>
    <sheetView zoomScale="60" workbookViewId="0">
      <selection activeCell="J14" sqref="J14"/>
    </sheetView>
  </sheetViews>
  <sheetFormatPr baseColWidth="10" defaultColWidth="11.44140625" defaultRowHeight="14.4" x14ac:dyDescent="0.3"/>
  <cols>
    <col min="1" max="1" width="3" bestFit="1" customWidth="1"/>
    <col min="2" max="2" width="13.5546875" customWidth="1"/>
    <col min="3" max="3" width="19.44140625" customWidth="1"/>
    <col min="4" max="4" width="26.88671875" customWidth="1"/>
    <col min="5" max="5" width="11.5546875" customWidth="1"/>
  </cols>
  <sheetData>
    <row r="1" spans="1:8" s="3" customFormat="1" x14ac:dyDescent="0.3">
      <c r="A1" s="3" t="s">
        <v>7</v>
      </c>
      <c r="B1" s="3" t="s">
        <v>5</v>
      </c>
      <c r="C1" s="3" t="s">
        <v>6</v>
      </c>
      <c r="D1" s="3" t="s">
        <v>75</v>
      </c>
      <c r="E1" s="3" t="s">
        <v>4</v>
      </c>
    </row>
    <row r="2" spans="1:8" x14ac:dyDescent="0.3">
      <c r="A2" s="2">
        <v>81</v>
      </c>
      <c r="B2" s="2" t="s">
        <v>73</v>
      </c>
      <c r="C2" s="2" t="s">
        <v>74</v>
      </c>
      <c r="D2" s="2" t="s">
        <v>136</v>
      </c>
      <c r="E2" s="2">
        <v>4897500</v>
      </c>
      <c r="H2">
        <f>E2/G$5</f>
        <v>0.61503310441585601</v>
      </c>
    </row>
    <row r="3" spans="1:8" x14ac:dyDescent="0.3">
      <c r="A3">
        <v>15</v>
      </c>
      <c r="B3" t="s">
        <v>23</v>
      </c>
      <c r="C3" t="s">
        <v>23</v>
      </c>
      <c r="D3" t="s">
        <v>137</v>
      </c>
      <c r="E3">
        <v>1174300</v>
      </c>
      <c r="H3">
        <f t="shared" ref="H3:H5" si="0">E3/G$5</f>
        <v>0.14746980592456146</v>
      </c>
    </row>
    <row r="4" spans="1:8" x14ac:dyDescent="0.3">
      <c r="A4">
        <v>59</v>
      </c>
      <c r="B4" t="s">
        <v>66</v>
      </c>
      <c r="C4" t="s">
        <v>66</v>
      </c>
      <c r="D4" t="s">
        <v>131</v>
      </c>
      <c r="E4">
        <v>983840</v>
      </c>
      <c r="H4">
        <f t="shared" si="0"/>
        <v>0.12355164256222477</v>
      </c>
    </row>
    <row r="5" spans="1:8" x14ac:dyDescent="0.3">
      <c r="A5">
        <v>12</v>
      </c>
      <c r="B5" t="s">
        <v>20</v>
      </c>
      <c r="C5" t="s">
        <v>20</v>
      </c>
      <c r="D5" t="s">
        <v>88</v>
      </c>
      <c r="E5">
        <v>174270</v>
      </c>
      <c r="G5">
        <f>SUM(E2:E22)</f>
        <v>7962986</v>
      </c>
      <c r="H5">
        <f t="shared" si="0"/>
        <v>2.1885006453609235E-2</v>
      </c>
    </row>
    <row r="6" spans="1:8" x14ac:dyDescent="0.3">
      <c r="A6">
        <v>50</v>
      </c>
      <c r="B6" t="s">
        <v>57</v>
      </c>
      <c r="C6" t="s">
        <v>57</v>
      </c>
      <c r="D6" t="s">
        <v>122</v>
      </c>
      <c r="E6">
        <v>117730</v>
      </c>
    </row>
    <row r="7" spans="1:8" x14ac:dyDescent="0.3">
      <c r="A7">
        <v>38</v>
      </c>
      <c r="B7" t="s">
        <v>45</v>
      </c>
      <c r="C7" t="s">
        <v>45</v>
      </c>
      <c r="D7" t="s">
        <v>112</v>
      </c>
      <c r="E7">
        <v>86629</v>
      </c>
    </row>
    <row r="8" spans="1:8" x14ac:dyDescent="0.3">
      <c r="A8">
        <v>52</v>
      </c>
      <c r="B8" t="s">
        <v>59</v>
      </c>
      <c r="C8" t="s">
        <v>59</v>
      </c>
      <c r="D8" t="s">
        <v>124</v>
      </c>
      <c r="E8">
        <v>80026</v>
      </c>
    </row>
    <row r="9" spans="1:8" x14ac:dyDescent="0.3">
      <c r="A9">
        <v>39</v>
      </c>
      <c r="B9" t="s">
        <v>46</v>
      </c>
      <c r="C9" t="s">
        <v>46</v>
      </c>
      <c r="D9" t="s">
        <v>113</v>
      </c>
      <c r="E9">
        <v>77725</v>
      </c>
    </row>
    <row r="10" spans="1:8" x14ac:dyDescent="0.3">
      <c r="A10">
        <v>54</v>
      </c>
      <c r="B10" t="s">
        <v>61</v>
      </c>
      <c r="C10" t="s">
        <v>61</v>
      </c>
      <c r="D10" t="s">
        <v>126</v>
      </c>
      <c r="E10">
        <v>52716</v>
      </c>
    </row>
    <row r="11" spans="1:8" x14ac:dyDescent="0.3">
      <c r="A11">
        <v>48</v>
      </c>
      <c r="B11" t="s">
        <v>55</v>
      </c>
      <c r="C11" t="s">
        <v>55</v>
      </c>
      <c r="D11" t="s">
        <v>120</v>
      </c>
      <c r="E11">
        <v>40888</v>
      </c>
    </row>
    <row r="12" spans="1:8" x14ac:dyDescent="0.3">
      <c r="A12">
        <v>17</v>
      </c>
      <c r="B12" t="s">
        <v>25</v>
      </c>
      <c r="C12" t="s">
        <v>25</v>
      </c>
      <c r="D12" t="s">
        <v>92</v>
      </c>
      <c r="E12">
        <v>34461</v>
      </c>
    </row>
    <row r="13" spans="1:8" x14ac:dyDescent="0.3">
      <c r="A13">
        <v>24</v>
      </c>
      <c r="B13" t="s">
        <v>31</v>
      </c>
      <c r="C13" t="s">
        <v>31</v>
      </c>
      <c r="D13" t="s">
        <v>98</v>
      </c>
      <c r="E13">
        <v>29520</v>
      </c>
    </row>
    <row r="14" spans="1:8" x14ac:dyDescent="0.3">
      <c r="A14">
        <v>21</v>
      </c>
      <c r="B14" t="s">
        <v>29</v>
      </c>
      <c r="C14" t="s">
        <v>29</v>
      </c>
      <c r="D14" t="s">
        <v>96</v>
      </c>
      <c r="E14">
        <v>28939</v>
      </c>
    </row>
    <row r="15" spans="1:8" x14ac:dyDescent="0.3">
      <c r="A15">
        <v>46</v>
      </c>
      <c r="B15" t="s">
        <v>53</v>
      </c>
      <c r="C15" t="s">
        <v>53</v>
      </c>
      <c r="D15" t="s">
        <v>118</v>
      </c>
      <c r="E15">
        <v>28824</v>
      </c>
    </row>
    <row r="16" spans="1:8" x14ac:dyDescent="0.3">
      <c r="A16">
        <v>61</v>
      </c>
      <c r="B16" t="s">
        <v>68</v>
      </c>
      <c r="C16" t="s">
        <v>68</v>
      </c>
      <c r="D16" t="s">
        <v>133</v>
      </c>
      <c r="E16">
        <v>27689</v>
      </c>
    </row>
    <row r="17" spans="1:5" x14ac:dyDescent="0.3">
      <c r="A17">
        <v>56</v>
      </c>
      <c r="B17" t="s">
        <v>63</v>
      </c>
      <c r="C17" t="s">
        <v>63</v>
      </c>
      <c r="D17" t="s">
        <v>128</v>
      </c>
      <c r="E17">
        <v>27659</v>
      </c>
    </row>
    <row r="18" spans="1:5" x14ac:dyDescent="0.3">
      <c r="A18">
        <v>62</v>
      </c>
      <c r="B18" t="s">
        <v>69</v>
      </c>
      <c r="C18" t="s">
        <v>69</v>
      </c>
      <c r="D18" t="s">
        <v>134</v>
      </c>
      <c r="E18">
        <v>24421</v>
      </c>
    </row>
    <row r="19" spans="1:5" x14ac:dyDescent="0.3">
      <c r="A19">
        <v>20</v>
      </c>
      <c r="B19" t="s">
        <v>28</v>
      </c>
      <c r="C19" t="s">
        <v>28</v>
      </c>
      <c r="D19" t="s">
        <v>95</v>
      </c>
      <c r="E19">
        <v>24236</v>
      </c>
    </row>
    <row r="20" spans="1:5" x14ac:dyDescent="0.3">
      <c r="A20">
        <v>57</v>
      </c>
      <c r="B20" t="s">
        <v>64</v>
      </c>
      <c r="C20" t="s">
        <v>64</v>
      </c>
      <c r="D20" t="s">
        <v>129</v>
      </c>
      <c r="E20">
        <v>19027</v>
      </c>
    </row>
    <row r="21" spans="1:5" x14ac:dyDescent="0.3">
      <c r="A21">
        <v>2</v>
      </c>
      <c r="B21" t="s">
        <v>10</v>
      </c>
      <c r="C21" t="s">
        <v>10</v>
      </c>
      <c r="D21" t="s">
        <v>78</v>
      </c>
      <c r="E21">
        <v>17933</v>
      </c>
    </row>
    <row r="22" spans="1:5" x14ac:dyDescent="0.3">
      <c r="A22">
        <v>47</v>
      </c>
      <c r="B22" t="s">
        <v>54</v>
      </c>
      <c r="C22" t="s">
        <v>54</v>
      </c>
      <c r="D22" t="s">
        <v>119</v>
      </c>
      <c r="E22">
        <v>14653</v>
      </c>
    </row>
    <row r="23" spans="1:5" x14ac:dyDescent="0.3">
      <c r="A23">
        <v>64</v>
      </c>
      <c r="B23" t="s">
        <v>71</v>
      </c>
      <c r="C23" t="s">
        <v>71</v>
      </c>
      <c r="D23" t="s">
        <v>72</v>
      </c>
      <c r="E23">
        <v>13541</v>
      </c>
    </row>
    <row r="24" spans="1:5" x14ac:dyDescent="0.3">
      <c r="A24">
        <v>26</v>
      </c>
      <c r="B24" t="s">
        <v>33</v>
      </c>
      <c r="C24" t="s">
        <v>33</v>
      </c>
      <c r="D24" t="s">
        <v>100</v>
      </c>
      <c r="E24">
        <v>12964</v>
      </c>
    </row>
    <row r="25" spans="1:5" x14ac:dyDescent="0.3">
      <c r="A25">
        <v>37</v>
      </c>
      <c r="B25" t="s">
        <v>44</v>
      </c>
      <c r="C25" t="s">
        <v>44</v>
      </c>
      <c r="D25" t="s">
        <v>111</v>
      </c>
      <c r="E25">
        <v>11079</v>
      </c>
    </row>
    <row r="26" spans="1:5" x14ac:dyDescent="0.3">
      <c r="A26">
        <v>30</v>
      </c>
      <c r="B26" t="s">
        <v>37</v>
      </c>
      <c r="C26" t="s">
        <v>37</v>
      </c>
      <c r="D26" t="s">
        <v>104</v>
      </c>
      <c r="E26">
        <v>11063</v>
      </c>
    </row>
    <row r="27" spans="1:5" x14ac:dyDescent="0.3">
      <c r="A27">
        <v>9</v>
      </c>
      <c r="B27" t="s">
        <v>17</v>
      </c>
      <c r="C27" t="s">
        <v>17</v>
      </c>
      <c r="D27" t="s">
        <v>85</v>
      </c>
      <c r="E27">
        <v>10015</v>
      </c>
    </row>
    <row r="28" spans="1:5" x14ac:dyDescent="0.3">
      <c r="A28">
        <v>13</v>
      </c>
      <c r="B28" t="s">
        <v>21</v>
      </c>
      <c r="C28" t="s">
        <v>21</v>
      </c>
      <c r="D28" t="s">
        <v>89</v>
      </c>
      <c r="E28">
        <v>8567.4</v>
      </c>
    </row>
    <row r="29" spans="1:5" x14ac:dyDescent="0.3">
      <c r="A29">
        <v>3</v>
      </c>
      <c r="B29" t="s">
        <v>11</v>
      </c>
      <c r="C29" t="s">
        <v>11</v>
      </c>
      <c r="D29" t="s">
        <v>79</v>
      </c>
      <c r="E29">
        <v>8094.7</v>
      </c>
    </row>
    <row r="30" spans="1:5" x14ac:dyDescent="0.3">
      <c r="A30">
        <v>7</v>
      </c>
      <c r="B30" t="s">
        <v>15</v>
      </c>
      <c r="C30" t="s">
        <v>15</v>
      </c>
      <c r="D30" t="s">
        <v>83</v>
      </c>
      <c r="E30">
        <v>7714.5</v>
      </c>
    </row>
    <row r="31" spans="1:5" x14ac:dyDescent="0.3">
      <c r="A31">
        <v>14</v>
      </c>
      <c r="B31" t="s">
        <v>22</v>
      </c>
      <c r="C31" t="s">
        <v>22</v>
      </c>
      <c r="D31" t="s">
        <v>90</v>
      </c>
      <c r="E31">
        <v>7526.7</v>
      </c>
    </row>
    <row r="32" spans="1:5" x14ac:dyDescent="0.3">
      <c r="A32">
        <v>42</v>
      </c>
      <c r="B32" t="s">
        <v>49</v>
      </c>
      <c r="C32" t="s">
        <v>49</v>
      </c>
      <c r="D32" t="s">
        <v>138</v>
      </c>
      <c r="E32">
        <v>5581.7</v>
      </c>
    </row>
    <row r="33" spans="1:5" x14ac:dyDescent="0.3">
      <c r="A33">
        <v>35</v>
      </c>
      <c r="B33" t="s">
        <v>42</v>
      </c>
      <c r="C33" t="s">
        <v>42</v>
      </c>
      <c r="D33" t="s">
        <v>109</v>
      </c>
      <c r="E33">
        <v>4465.3999999999996</v>
      </c>
    </row>
    <row r="34" spans="1:5" x14ac:dyDescent="0.3">
      <c r="A34">
        <v>33</v>
      </c>
      <c r="B34" t="s">
        <v>40</v>
      </c>
      <c r="C34" t="s">
        <v>40</v>
      </c>
      <c r="D34" t="s">
        <v>107</v>
      </c>
      <c r="E34">
        <v>2965.3</v>
      </c>
    </row>
    <row r="35" spans="1:5" x14ac:dyDescent="0.3">
      <c r="A35">
        <v>32</v>
      </c>
      <c r="B35" t="s">
        <v>39</v>
      </c>
      <c r="C35" t="s">
        <v>39</v>
      </c>
      <c r="D35" t="s">
        <v>106</v>
      </c>
      <c r="E35">
        <v>550.70000000000005</v>
      </c>
    </row>
  </sheetData>
  <sortState xmlns:xlrd2="http://schemas.microsoft.com/office/spreadsheetml/2017/richdata2" ref="A2:AF47">
    <sortCondition descending="1" ref="E2:E47"/>
  </sortState>
  <conditionalFormatting sqref="E2:E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5"/>
  <sheetViews>
    <sheetView tabSelected="1" zoomScale="58" workbookViewId="0">
      <pane ySplit="1" topLeftCell="A2" activePane="bottomLeft" state="frozen"/>
      <selection pane="bottomLeft" activeCell="M2" sqref="M2:N5"/>
    </sheetView>
  </sheetViews>
  <sheetFormatPr baseColWidth="10" defaultColWidth="11.44140625" defaultRowHeight="14.4" x14ac:dyDescent="0.3"/>
  <cols>
    <col min="1" max="1" width="3" bestFit="1" customWidth="1"/>
    <col min="2" max="2" width="26.88671875" customWidth="1"/>
    <col min="3" max="3" width="19.44140625" customWidth="1"/>
    <col min="4" max="4" width="13.5546875" customWidth="1"/>
    <col min="5" max="9" width="11.5546875" customWidth="1"/>
  </cols>
  <sheetData>
    <row r="1" spans="1:14" x14ac:dyDescent="0.3">
      <c r="A1" t="s">
        <v>7</v>
      </c>
      <c r="B1" t="s">
        <v>75</v>
      </c>
      <c r="C1" t="s">
        <v>6</v>
      </c>
      <c r="D1" t="s">
        <v>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141</v>
      </c>
      <c r="K1" t="s">
        <v>142</v>
      </c>
    </row>
    <row r="2" spans="1:14" x14ac:dyDescent="0.3">
      <c r="A2" s="2">
        <v>81</v>
      </c>
      <c r="B2" s="2" t="s">
        <v>136</v>
      </c>
      <c r="C2" s="2" t="s">
        <v>74</v>
      </c>
      <c r="D2" s="2" t="s">
        <v>73</v>
      </c>
      <c r="E2" s="2">
        <v>6116100</v>
      </c>
      <c r="F2" s="2">
        <v>914760000</v>
      </c>
      <c r="G2" s="2">
        <v>221550000</v>
      </c>
      <c r="H2" s="2">
        <v>107370000</v>
      </c>
      <c r="I2" s="2">
        <v>4897500</v>
      </c>
      <c r="J2">
        <f t="shared" ref="J2:J33" si="0">SUM(E2:I2)</f>
        <v>1254693600</v>
      </c>
      <c r="K2">
        <f t="shared" ref="K2:K33" si="1">AVERAGE(E2:I2)</f>
        <v>250938720</v>
      </c>
      <c r="N2">
        <f>J2/M4</f>
        <v>0.91991941563646895</v>
      </c>
    </row>
    <row r="3" spans="1:14" x14ac:dyDescent="0.3">
      <c r="A3">
        <v>31</v>
      </c>
      <c r="B3" t="s">
        <v>105</v>
      </c>
      <c r="C3" t="s">
        <v>38</v>
      </c>
      <c r="D3" t="s">
        <v>38</v>
      </c>
      <c r="E3" s="1" t="s">
        <v>139</v>
      </c>
      <c r="F3">
        <v>37773000</v>
      </c>
      <c r="G3">
        <v>6597100</v>
      </c>
      <c r="H3">
        <v>3518500</v>
      </c>
      <c r="I3" t="s">
        <v>139</v>
      </c>
      <c r="J3">
        <f t="shared" si="0"/>
        <v>47888600</v>
      </c>
      <c r="K3">
        <f t="shared" si="1"/>
        <v>15962866.666666666</v>
      </c>
      <c r="N3">
        <f>J3/M4</f>
        <v>3.5111084433401593E-2</v>
      </c>
    </row>
    <row r="4" spans="1:14" x14ac:dyDescent="0.3">
      <c r="A4">
        <v>54</v>
      </c>
      <c r="B4" t="s">
        <v>126</v>
      </c>
      <c r="C4" t="s">
        <v>61</v>
      </c>
      <c r="D4" t="s">
        <v>61</v>
      </c>
      <c r="E4">
        <v>8272.1</v>
      </c>
      <c r="F4">
        <v>22140</v>
      </c>
      <c r="G4">
        <v>151320</v>
      </c>
      <c r="H4">
        <v>50875000</v>
      </c>
      <c r="I4">
        <v>52716</v>
      </c>
      <c r="J4">
        <f t="shared" si="0"/>
        <v>51109448.100000001</v>
      </c>
      <c r="K4">
        <f t="shared" si="1"/>
        <v>10221889.620000001</v>
      </c>
      <c r="M4">
        <f>SUM(J2:J65)</f>
        <v>1363916859.0999999</v>
      </c>
      <c r="N4">
        <f>J4/M4</f>
        <v>3.7472553960309067E-2</v>
      </c>
    </row>
    <row r="5" spans="1:14" x14ac:dyDescent="0.3">
      <c r="A5">
        <v>30</v>
      </c>
      <c r="B5" t="s">
        <v>104</v>
      </c>
      <c r="C5" t="s">
        <v>37</v>
      </c>
      <c r="D5" t="s">
        <v>37</v>
      </c>
      <c r="H5">
        <v>3833000</v>
      </c>
      <c r="I5">
        <v>11063</v>
      </c>
      <c r="J5">
        <f t="shared" si="0"/>
        <v>3844063</v>
      </c>
      <c r="K5">
        <f t="shared" si="1"/>
        <v>1922031.5</v>
      </c>
      <c r="N5">
        <f>J5/M4</f>
        <v>2.8183997978707882E-3</v>
      </c>
    </row>
    <row r="6" spans="1:14" x14ac:dyDescent="0.3">
      <c r="A6">
        <v>15</v>
      </c>
      <c r="B6" t="s">
        <v>137</v>
      </c>
      <c r="C6" t="s">
        <v>23</v>
      </c>
      <c r="D6" t="s">
        <v>23</v>
      </c>
      <c r="E6" s="1" t="s">
        <v>139</v>
      </c>
      <c r="H6" s="1" t="s">
        <v>139</v>
      </c>
      <c r="I6">
        <v>1174300</v>
      </c>
      <c r="J6">
        <f t="shared" si="0"/>
        <v>1174300</v>
      </c>
      <c r="K6">
        <f t="shared" si="1"/>
        <v>1174300</v>
      </c>
    </row>
    <row r="7" spans="1:14" x14ac:dyDescent="0.3">
      <c r="A7">
        <v>59</v>
      </c>
      <c r="B7" t="s">
        <v>131</v>
      </c>
      <c r="C7" t="s">
        <v>66</v>
      </c>
      <c r="D7" t="s">
        <v>66</v>
      </c>
      <c r="I7">
        <v>983840</v>
      </c>
      <c r="J7">
        <f t="shared" si="0"/>
        <v>983840</v>
      </c>
      <c r="K7">
        <f t="shared" si="1"/>
        <v>983840</v>
      </c>
    </row>
    <row r="8" spans="1:14" x14ac:dyDescent="0.3">
      <c r="A8">
        <v>60</v>
      </c>
      <c r="B8" t="s">
        <v>132</v>
      </c>
      <c r="C8" t="s">
        <v>67</v>
      </c>
      <c r="D8" t="s">
        <v>67</v>
      </c>
      <c r="G8">
        <v>1019900</v>
      </c>
      <c r="H8">
        <v>34286</v>
      </c>
      <c r="J8">
        <f t="shared" si="0"/>
        <v>1054186</v>
      </c>
      <c r="K8">
        <f t="shared" si="1"/>
        <v>527093</v>
      </c>
    </row>
    <row r="9" spans="1:14" x14ac:dyDescent="0.3">
      <c r="A9">
        <v>27</v>
      </c>
      <c r="B9" t="s">
        <v>101</v>
      </c>
      <c r="C9" t="s">
        <v>34</v>
      </c>
      <c r="D9" t="s">
        <v>34</v>
      </c>
      <c r="F9">
        <v>895690</v>
      </c>
      <c r="H9">
        <v>6968.6</v>
      </c>
      <c r="I9" t="s">
        <v>139</v>
      </c>
      <c r="J9">
        <f t="shared" si="0"/>
        <v>902658.6</v>
      </c>
      <c r="K9">
        <f t="shared" si="1"/>
        <v>451329.3</v>
      </c>
    </row>
    <row r="10" spans="1:14" x14ac:dyDescent="0.3">
      <c r="A10">
        <v>16</v>
      </c>
      <c r="B10" t="s">
        <v>91</v>
      </c>
      <c r="C10" t="s">
        <v>24</v>
      </c>
      <c r="D10" t="s">
        <v>24</v>
      </c>
      <c r="E10">
        <v>175570</v>
      </c>
      <c r="J10">
        <f t="shared" si="0"/>
        <v>175570</v>
      </c>
      <c r="K10">
        <f t="shared" si="1"/>
        <v>175570</v>
      </c>
    </row>
    <row r="11" spans="1:14" x14ac:dyDescent="0.3">
      <c r="A11">
        <v>12</v>
      </c>
      <c r="B11" t="s">
        <v>88</v>
      </c>
      <c r="C11" t="s">
        <v>20</v>
      </c>
      <c r="D11" t="s">
        <v>20</v>
      </c>
      <c r="I11">
        <v>174270</v>
      </c>
      <c r="J11">
        <f t="shared" si="0"/>
        <v>174270</v>
      </c>
      <c r="K11">
        <f t="shared" si="1"/>
        <v>174270</v>
      </c>
    </row>
    <row r="12" spans="1:14" x14ac:dyDescent="0.3">
      <c r="A12">
        <v>50</v>
      </c>
      <c r="B12" t="s">
        <v>122</v>
      </c>
      <c r="C12" t="s">
        <v>57</v>
      </c>
      <c r="D12" t="s">
        <v>57</v>
      </c>
      <c r="I12">
        <v>117730</v>
      </c>
      <c r="J12">
        <f t="shared" si="0"/>
        <v>117730</v>
      </c>
      <c r="K12">
        <f t="shared" si="1"/>
        <v>117730</v>
      </c>
    </row>
    <row r="13" spans="1:14" x14ac:dyDescent="0.3">
      <c r="A13">
        <v>44</v>
      </c>
      <c r="B13" t="s">
        <v>116</v>
      </c>
      <c r="C13" t="s">
        <v>51</v>
      </c>
      <c r="D13" t="s">
        <v>51</v>
      </c>
      <c r="E13">
        <v>114100</v>
      </c>
      <c r="F13" s="1" t="s">
        <v>139</v>
      </c>
      <c r="G13" s="1" t="s">
        <v>139</v>
      </c>
      <c r="H13" s="1" t="s">
        <v>139</v>
      </c>
      <c r="J13">
        <f t="shared" si="0"/>
        <v>114100</v>
      </c>
      <c r="K13">
        <f t="shared" si="1"/>
        <v>114100</v>
      </c>
    </row>
    <row r="14" spans="1:14" x14ac:dyDescent="0.3">
      <c r="A14">
        <v>4</v>
      </c>
      <c r="B14" t="s">
        <v>80</v>
      </c>
      <c r="C14" t="s">
        <v>12</v>
      </c>
      <c r="D14" t="s">
        <v>12</v>
      </c>
      <c r="H14">
        <v>107650</v>
      </c>
      <c r="J14">
        <f t="shared" si="0"/>
        <v>107650</v>
      </c>
      <c r="K14">
        <f t="shared" si="1"/>
        <v>107650</v>
      </c>
    </row>
    <row r="15" spans="1:14" x14ac:dyDescent="0.3">
      <c r="A15">
        <v>29</v>
      </c>
      <c r="B15" t="s">
        <v>103</v>
      </c>
      <c r="C15" t="s">
        <v>36</v>
      </c>
      <c r="D15" t="s">
        <v>36</v>
      </c>
      <c r="E15">
        <v>23197</v>
      </c>
      <c r="F15">
        <v>170230</v>
      </c>
      <c r="J15">
        <f t="shared" si="0"/>
        <v>193427</v>
      </c>
      <c r="K15">
        <f t="shared" si="1"/>
        <v>96713.5</v>
      </c>
    </row>
    <row r="16" spans="1:14" x14ac:dyDescent="0.3">
      <c r="A16">
        <v>38</v>
      </c>
      <c r="B16" t="s">
        <v>112</v>
      </c>
      <c r="C16" t="s">
        <v>45</v>
      </c>
      <c r="D16" t="s">
        <v>45</v>
      </c>
      <c r="I16">
        <v>86629</v>
      </c>
      <c r="J16">
        <f t="shared" si="0"/>
        <v>86629</v>
      </c>
      <c r="K16">
        <f t="shared" si="1"/>
        <v>86629</v>
      </c>
    </row>
    <row r="17" spans="1:11" x14ac:dyDescent="0.3">
      <c r="A17">
        <v>43</v>
      </c>
      <c r="B17" t="s">
        <v>115</v>
      </c>
      <c r="C17" t="s">
        <v>50</v>
      </c>
      <c r="D17" t="s">
        <v>50</v>
      </c>
      <c r="E17">
        <v>85903</v>
      </c>
      <c r="J17">
        <f t="shared" si="0"/>
        <v>85903</v>
      </c>
      <c r="K17">
        <f t="shared" si="1"/>
        <v>85903</v>
      </c>
    </row>
    <row r="18" spans="1:11" x14ac:dyDescent="0.3">
      <c r="A18">
        <v>52</v>
      </c>
      <c r="B18" t="s">
        <v>124</v>
      </c>
      <c r="C18" t="s">
        <v>59</v>
      </c>
      <c r="D18" t="s">
        <v>59</v>
      </c>
      <c r="I18">
        <v>80026</v>
      </c>
      <c r="J18">
        <f t="shared" si="0"/>
        <v>80026</v>
      </c>
      <c r="K18">
        <f t="shared" si="1"/>
        <v>80026</v>
      </c>
    </row>
    <row r="19" spans="1:11" x14ac:dyDescent="0.3">
      <c r="A19">
        <v>39</v>
      </c>
      <c r="B19" t="s">
        <v>113</v>
      </c>
      <c r="C19" t="s">
        <v>46</v>
      </c>
      <c r="D19" t="s">
        <v>46</v>
      </c>
      <c r="I19">
        <v>77725</v>
      </c>
      <c r="J19">
        <f t="shared" si="0"/>
        <v>77725</v>
      </c>
      <c r="K19">
        <f t="shared" si="1"/>
        <v>77725</v>
      </c>
    </row>
    <row r="20" spans="1:11" x14ac:dyDescent="0.3">
      <c r="A20">
        <v>19</v>
      </c>
      <c r="B20" t="s">
        <v>94</v>
      </c>
      <c r="C20" t="s">
        <v>27</v>
      </c>
      <c r="D20" t="s">
        <v>27</v>
      </c>
      <c r="E20" s="1" t="s">
        <v>139</v>
      </c>
      <c r="F20">
        <v>74585</v>
      </c>
      <c r="J20">
        <f t="shared" si="0"/>
        <v>74585</v>
      </c>
      <c r="K20">
        <f t="shared" si="1"/>
        <v>74585</v>
      </c>
    </row>
    <row r="21" spans="1:11" x14ac:dyDescent="0.3">
      <c r="A21">
        <v>5</v>
      </c>
      <c r="B21" t="s">
        <v>81</v>
      </c>
      <c r="C21" t="s">
        <v>13</v>
      </c>
      <c r="D21" t="s">
        <v>13</v>
      </c>
      <c r="F21">
        <v>70590</v>
      </c>
      <c r="J21">
        <f t="shared" si="0"/>
        <v>70590</v>
      </c>
      <c r="K21">
        <f t="shared" si="1"/>
        <v>70590</v>
      </c>
    </row>
    <row r="22" spans="1:11" x14ac:dyDescent="0.3">
      <c r="A22">
        <v>51</v>
      </c>
      <c r="B22" t="s">
        <v>123</v>
      </c>
      <c r="C22" t="s">
        <v>58</v>
      </c>
      <c r="D22" t="s">
        <v>58</v>
      </c>
      <c r="E22">
        <v>62318</v>
      </c>
      <c r="J22">
        <f t="shared" si="0"/>
        <v>62318</v>
      </c>
      <c r="K22">
        <f t="shared" si="1"/>
        <v>62318</v>
      </c>
    </row>
    <row r="23" spans="1:11" x14ac:dyDescent="0.3">
      <c r="A23">
        <v>10</v>
      </c>
      <c r="B23" t="s">
        <v>86</v>
      </c>
      <c r="C23" t="s">
        <v>18</v>
      </c>
      <c r="D23" t="s">
        <v>18</v>
      </c>
      <c r="F23">
        <v>58874</v>
      </c>
      <c r="J23">
        <f t="shared" si="0"/>
        <v>58874</v>
      </c>
      <c r="K23">
        <f t="shared" si="1"/>
        <v>58874</v>
      </c>
    </row>
    <row r="24" spans="1:11" x14ac:dyDescent="0.3">
      <c r="A24">
        <v>49</v>
      </c>
      <c r="B24" t="s">
        <v>121</v>
      </c>
      <c r="C24" t="s">
        <v>56</v>
      </c>
      <c r="D24" t="s">
        <v>56</v>
      </c>
      <c r="E24">
        <v>50988</v>
      </c>
      <c r="J24">
        <f t="shared" si="0"/>
        <v>50988</v>
      </c>
      <c r="K24">
        <f t="shared" si="1"/>
        <v>50988</v>
      </c>
    </row>
    <row r="25" spans="1:11" x14ac:dyDescent="0.3">
      <c r="A25">
        <v>0</v>
      </c>
      <c r="B25" t="s">
        <v>76</v>
      </c>
      <c r="C25" t="s">
        <v>8</v>
      </c>
      <c r="D25" t="s">
        <v>8</v>
      </c>
      <c r="H25">
        <v>49036</v>
      </c>
      <c r="I25" t="s">
        <v>139</v>
      </c>
      <c r="J25">
        <f t="shared" si="0"/>
        <v>49036</v>
      </c>
      <c r="K25">
        <f t="shared" si="1"/>
        <v>49036</v>
      </c>
    </row>
    <row r="26" spans="1:11" x14ac:dyDescent="0.3">
      <c r="A26">
        <v>48</v>
      </c>
      <c r="B26" t="s">
        <v>120</v>
      </c>
      <c r="C26" t="s">
        <v>55</v>
      </c>
      <c r="D26" t="s">
        <v>55</v>
      </c>
      <c r="I26">
        <v>40888</v>
      </c>
      <c r="J26">
        <f t="shared" si="0"/>
        <v>40888</v>
      </c>
      <c r="K26">
        <f t="shared" si="1"/>
        <v>40888</v>
      </c>
    </row>
    <row r="27" spans="1:11" x14ac:dyDescent="0.3">
      <c r="A27">
        <v>40</v>
      </c>
      <c r="B27" t="s">
        <v>114</v>
      </c>
      <c r="C27" t="s">
        <v>48</v>
      </c>
      <c r="D27" t="s">
        <v>47</v>
      </c>
      <c r="E27">
        <v>38135</v>
      </c>
      <c r="J27">
        <f t="shared" si="0"/>
        <v>38135</v>
      </c>
      <c r="K27">
        <f t="shared" si="1"/>
        <v>38135</v>
      </c>
    </row>
    <row r="28" spans="1:11" x14ac:dyDescent="0.3">
      <c r="A28">
        <v>17</v>
      </c>
      <c r="B28" t="s">
        <v>92</v>
      </c>
      <c r="C28" t="s">
        <v>25</v>
      </c>
      <c r="D28" t="s">
        <v>25</v>
      </c>
      <c r="E28" s="1" t="s">
        <v>139</v>
      </c>
      <c r="F28" s="1" t="s">
        <v>139</v>
      </c>
      <c r="I28">
        <v>34461</v>
      </c>
      <c r="J28">
        <f t="shared" si="0"/>
        <v>34461</v>
      </c>
      <c r="K28">
        <f t="shared" si="1"/>
        <v>34461</v>
      </c>
    </row>
    <row r="29" spans="1:11" x14ac:dyDescent="0.3">
      <c r="A29">
        <v>25</v>
      </c>
      <c r="B29" t="s">
        <v>99</v>
      </c>
      <c r="C29" t="s">
        <v>32</v>
      </c>
      <c r="D29" t="s">
        <v>32</v>
      </c>
      <c r="H29">
        <v>31266</v>
      </c>
      <c r="J29">
        <f t="shared" si="0"/>
        <v>31266</v>
      </c>
      <c r="K29">
        <f t="shared" si="1"/>
        <v>31266</v>
      </c>
    </row>
    <row r="30" spans="1:11" x14ac:dyDescent="0.3">
      <c r="A30">
        <v>18</v>
      </c>
      <c r="B30" t="s">
        <v>93</v>
      </c>
      <c r="C30" t="s">
        <v>26</v>
      </c>
      <c r="D30" t="s">
        <v>26</v>
      </c>
      <c r="E30">
        <v>30909</v>
      </c>
      <c r="I30" t="s">
        <v>139</v>
      </c>
      <c r="J30">
        <f t="shared" si="0"/>
        <v>30909</v>
      </c>
      <c r="K30">
        <f t="shared" si="1"/>
        <v>30909</v>
      </c>
    </row>
    <row r="31" spans="1:11" x14ac:dyDescent="0.3">
      <c r="A31">
        <v>24</v>
      </c>
      <c r="B31" t="s">
        <v>98</v>
      </c>
      <c r="C31" t="s">
        <v>31</v>
      </c>
      <c r="D31" t="s">
        <v>31</v>
      </c>
      <c r="I31">
        <v>29520</v>
      </c>
      <c r="J31">
        <f t="shared" si="0"/>
        <v>29520</v>
      </c>
      <c r="K31">
        <f t="shared" si="1"/>
        <v>29520</v>
      </c>
    </row>
    <row r="32" spans="1:11" x14ac:dyDescent="0.3">
      <c r="A32">
        <v>21</v>
      </c>
      <c r="B32" t="s">
        <v>96</v>
      </c>
      <c r="C32" t="s">
        <v>29</v>
      </c>
      <c r="D32" t="s">
        <v>29</v>
      </c>
      <c r="I32">
        <v>28939</v>
      </c>
      <c r="J32">
        <f t="shared" si="0"/>
        <v>28939</v>
      </c>
      <c r="K32">
        <f t="shared" si="1"/>
        <v>28939</v>
      </c>
    </row>
    <row r="33" spans="1:11" x14ac:dyDescent="0.3">
      <c r="A33">
        <v>46</v>
      </c>
      <c r="B33" t="s">
        <v>118</v>
      </c>
      <c r="C33" t="s">
        <v>53</v>
      </c>
      <c r="D33" t="s">
        <v>53</v>
      </c>
      <c r="I33">
        <v>28824</v>
      </c>
      <c r="J33">
        <f t="shared" si="0"/>
        <v>28824</v>
      </c>
      <c r="K33">
        <f t="shared" si="1"/>
        <v>28824</v>
      </c>
    </row>
    <row r="34" spans="1:11" x14ac:dyDescent="0.3">
      <c r="A34">
        <v>61</v>
      </c>
      <c r="B34" t="s">
        <v>133</v>
      </c>
      <c r="C34" t="s">
        <v>68</v>
      </c>
      <c r="D34" t="s">
        <v>68</v>
      </c>
      <c r="I34">
        <v>27689</v>
      </c>
      <c r="J34">
        <f t="shared" ref="J34:J65" si="2">SUM(E34:I34)</f>
        <v>27689</v>
      </c>
      <c r="K34">
        <f t="shared" ref="K34:K65" si="3">AVERAGE(E34:I34)</f>
        <v>27689</v>
      </c>
    </row>
    <row r="35" spans="1:11" x14ac:dyDescent="0.3">
      <c r="A35">
        <v>56</v>
      </c>
      <c r="B35" t="s">
        <v>128</v>
      </c>
      <c r="C35" t="s">
        <v>63</v>
      </c>
      <c r="D35" t="s">
        <v>63</v>
      </c>
      <c r="E35" s="1" t="s">
        <v>139</v>
      </c>
      <c r="I35">
        <v>27659</v>
      </c>
      <c r="J35">
        <f t="shared" si="2"/>
        <v>27659</v>
      </c>
      <c r="K35">
        <f t="shared" si="3"/>
        <v>27659</v>
      </c>
    </row>
    <row r="36" spans="1:11" x14ac:dyDescent="0.3">
      <c r="A36">
        <v>11</v>
      </c>
      <c r="B36" t="s">
        <v>87</v>
      </c>
      <c r="C36" t="s">
        <v>19</v>
      </c>
      <c r="D36" t="s">
        <v>19</v>
      </c>
      <c r="E36">
        <v>25939</v>
      </c>
      <c r="J36">
        <f t="shared" si="2"/>
        <v>25939</v>
      </c>
      <c r="K36">
        <f t="shared" si="3"/>
        <v>25939</v>
      </c>
    </row>
    <row r="37" spans="1:11" x14ac:dyDescent="0.3">
      <c r="A37">
        <v>63</v>
      </c>
      <c r="B37" t="s">
        <v>135</v>
      </c>
      <c r="C37" t="s">
        <v>70</v>
      </c>
      <c r="D37" t="s">
        <v>70</v>
      </c>
      <c r="E37">
        <v>24541</v>
      </c>
      <c r="J37">
        <f t="shared" si="2"/>
        <v>24541</v>
      </c>
      <c r="K37">
        <f t="shared" si="3"/>
        <v>24541</v>
      </c>
    </row>
    <row r="38" spans="1:11" x14ac:dyDescent="0.3">
      <c r="A38">
        <v>62</v>
      </c>
      <c r="B38" t="s">
        <v>134</v>
      </c>
      <c r="C38" t="s">
        <v>69</v>
      </c>
      <c r="D38" t="s">
        <v>69</v>
      </c>
      <c r="I38">
        <v>24421</v>
      </c>
      <c r="J38">
        <f t="shared" si="2"/>
        <v>24421</v>
      </c>
      <c r="K38">
        <f t="shared" si="3"/>
        <v>24421</v>
      </c>
    </row>
    <row r="39" spans="1:11" x14ac:dyDescent="0.3">
      <c r="A39">
        <v>20</v>
      </c>
      <c r="B39" t="s">
        <v>95</v>
      </c>
      <c r="C39" t="s">
        <v>28</v>
      </c>
      <c r="D39" t="s">
        <v>28</v>
      </c>
      <c r="I39">
        <v>24236</v>
      </c>
      <c r="J39">
        <f t="shared" si="2"/>
        <v>24236</v>
      </c>
      <c r="K39">
        <f t="shared" si="3"/>
        <v>24236</v>
      </c>
    </row>
    <row r="40" spans="1:11" x14ac:dyDescent="0.3">
      <c r="A40">
        <v>6</v>
      </c>
      <c r="B40" t="s">
        <v>82</v>
      </c>
      <c r="C40" t="s">
        <v>14</v>
      </c>
      <c r="D40" t="s">
        <v>14</v>
      </c>
      <c r="G40">
        <v>21466</v>
      </c>
      <c r="H40">
        <v>21074</v>
      </c>
      <c r="J40">
        <f t="shared" si="2"/>
        <v>42540</v>
      </c>
      <c r="K40">
        <f t="shared" si="3"/>
        <v>21270</v>
      </c>
    </row>
    <row r="41" spans="1:11" x14ac:dyDescent="0.3">
      <c r="A41">
        <v>8</v>
      </c>
      <c r="B41" t="s">
        <v>84</v>
      </c>
      <c r="C41" t="s">
        <v>16</v>
      </c>
      <c r="D41" t="s">
        <v>16</v>
      </c>
      <c r="E41">
        <v>19946</v>
      </c>
      <c r="J41">
        <f t="shared" si="2"/>
        <v>19946</v>
      </c>
      <c r="K41">
        <f t="shared" si="3"/>
        <v>19946</v>
      </c>
    </row>
    <row r="42" spans="1:11" x14ac:dyDescent="0.3">
      <c r="A42">
        <v>57</v>
      </c>
      <c r="B42" t="s">
        <v>129</v>
      </c>
      <c r="C42" t="s">
        <v>64</v>
      </c>
      <c r="D42" t="s">
        <v>64</v>
      </c>
      <c r="I42">
        <v>19027</v>
      </c>
      <c r="J42">
        <f t="shared" si="2"/>
        <v>19027</v>
      </c>
      <c r="K42">
        <f t="shared" si="3"/>
        <v>19027</v>
      </c>
    </row>
    <row r="43" spans="1:11" x14ac:dyDescent="0.3">
      <c r="A43">
        <v>2</v>
      </c>
      <c r="B43" t="s">
        <v>78</v>
      </c>
      <c r="C43" t="s">
        <v>10</v>
      </c>
      <c r="D43" t="s">
        <v>10</v>
      </c>
      <c r="I43">
        <v>17933</v>
      </c>
      <c r="J43">
        <f t="shared" si="2"/>
        <v>17933</v>
      </c>
      <c r="K43">
        <f t="shared" si="3"/>
        <v>17933</v>
      </c>
    </row>
    <row r="44" spans="1:11" x14ac:dyDescent="0.3">
      <c r="A44">
        <v>53</v>
      </c>
      <c r="B44" t="s">
        <v>125</v>
      </c>
      <c r="C44" t="s">
        <v>60</v>
      </c>
      <c r="D44" t="s">
        <v>60</v>
      </c>
      <c r="E44">
        <v>15535</v>
      </c>
      <c r="J44">
        <f t="shared" si="2"/>
        <v>15535</v>
      </c>
      <c r="K44">
        <f t="shared" si="3"/>
        <v>15535</v>
      </c>
    </row>
    <row r="45" spans="1:11" x14ac:dyDescent="0.3">
      <c r="A45">
        <v>47</v>
      </c>
      <c r="B45" t="s">
        <v>119</v>
      </c>
      <c r="C45" t="s">
        <v>54</v>
      </c>
      <c r="D45" t="s">
        <v>54</v>
      </c>
      <c r="I45">
        <v>14653</v>
      </c>
      <c r="J45">
        <f t="shared" si="2"/>
        <v>14653</v>
      </c>
      <c r="K45">
        <f t="shared" si="3"/>
        <v>14653</v>
      </c>
    </row>
    <row r="46" spans="1:11" x14ac:dyDescent="0.3">
      <c r="A46">
        <v>23</v>
      </c>
      <c r="B46" t="s">
        <v>97</v>
      </c>
      <c r="C46" t="s">
        <v>30</v>
      </c>
      <c r="D46" t="s">
        <v>30</v>
      </c>
      <c r="E46">
        <v>13914</v>
      </c>
      <c r="I46" t="s">
        <v>139</v>
      </c>
      <c r="J46">
        <f t="shared" si="2"/>
        <v>13914</v>
      </c>
      <c r="K46">
        <f t="shared" si="3"/>
        <v>13914</v>
      </c>
    </row>
    <row r="47" spans="1:11" x14ac:dyDescent="0.3">
      <c r="A47">
        <v>64</v>
      </c>
      <c r="B47" t="s">
        <v>72</v>
      </c>
      <c r="C47" t="s">
        <v>71</v>
      </c>
      <c r="D47" t="s">
        <v>71</v>
      </c>
      <c r="I47">
        <v>13541</v>
      </c>
      <c r="J47">
        <f t="shared" si="2"/>
        <v>13541</v>
      </c>
      <c r="K47">
        <f t="shared" si="3"/>
        <v>13541</v>
      </c>
    </row>
    <row r="48" spans="1:11" x14ac:dyDescent="0.3">
      <c r="A48">
        <v>26</v>
      </c>
      <c r="B48" t="s">
        <v>100</v>
      </c>
      <c r="C48" t="s">
        <v>33</v>
      </c>
      <c r="D48" t="s">
        <v>33</v>
      </c>
      <c r="I48">
        <v>12964</v>
      </c>
      <c r="J48">
        <f t="shared" si="2"/>
        <v>12964</v>
      </c>
      <c r="K48">
        <f t="shared" si="3"/>
        <v>12964</v>
      </c>
    </row>
    <row r="49" spans="1:11" x14ac:dyDescent="0.3">
      <c r="A49">
        <v>37</v>
      </c>
      <c r="B49" t="s">
        <v>111</v>
      </c>
      <c r="C49" t="s">
        <v>44</v>
      </c>
      <c r="D49" t="s">
        <v>44</v>
      </c>
      <c r="I49">
        <v>11079</v>
      </c>
      <c r="J49">
        <f t="shared" si="2"/>
        <v>11079</v>
      </c>
      <c r="K49">
        <f t="shared" si="3"/>
        <v>11079</v>
      </c>
    </row>
    <row r="50" spans="1:11" x14ac:dyDescent="0.3">
      <c r="A50">
        <v>9</v>
      </c>
      <c r="B50" t="s">
        <v>85</v>
      </c>
      <c r="C50" t="s">
        <v>17</v>
      </c>
      <c r="D50" t="s">
        <v>17</v>
      </c>
      <c r="I50">
        <v>10015</v>
      </c>
      <c r="J50">
        <f t="shared" si="2"/>
        <v>10015</v>
      </c>
      <c r="K50">
        <f t="shared" si="3"/>
        <v>10015</v>
      </c>
    </row>
    <row r="51" spans="1:11" x14ac:dyDescent="0.3">
      <c r="A51">
        <v>58</v>
      </c>
      <c r="B51" t="s">
        <v>130</v>
      </c>
      <c r="C51" t="s">
        <v>65</v>
      </c>
      <c r="D51" t="s">
        <v>65</v>
      </c>
      <c r="E51">
        <v>9863.2999999999993</v>
      </c>
      <c r="J51">
        <f t="shared" si="2"/>
        <v>9863.2999999999993</v>
      </c>
      <c r="K51">
        <f t="shared" si="3"/>
        <v>9863.2999999999993</v>
      </c>
    </row>
    <row r="52" spans="1:11" x14ac:dyDescent="0.3">
      <c r="A52">
        <v>13</v>
      </c>
      <c r="B52" t="s">
        <v>89</v>
      </c>
      <c r="C52" t="s">
        <v>21</v>
      </c>
      <c r="D52" t="s">
        <v>21</v>
      </c>
      <c r="I52">
        <v>8567.4</v>
      </c>
      <c r="J52">
        <f t="shared" si="2"/>
        <v>8567.4</v>
      </c>
      <c r="K52">
        <f t="shared" si="3"/>
        <v>8567.4</v>
      </c>
    </row>
    <row r="53" spans="1:11" x14ac:dyDescent="0.3">
      <c r="A53">
        <v>3</v>
      </c>
      <c r="B53" t="s">
        <v>79</v>
      </c>
      <c r="C53" t="s">
        <v>11</v>
      </c>
      <c r="D53" t="s">
        <v>11</v>
      </c>
      <c r="I53">
        <v>8094.7</v>
      </c>
      <c r="J53">
        <f t="shared" si="2"/>
        <v>8094.7</v>
      </c>
      <c r="K53">
        <f t="shared" si="3"/>
        <v>8094.7</v>
      </c>
    </row>
    <row r="54" spans="1:11" x14ac:dyDescent="0.3">
      <c r="A54">
        <v>7</v>
      </c>
      <c r="B54" t="s">
        <v>83</v>
      </c>
      <c r="C54" t="s">
        <v>15</v>
      </c>
      <c r="D54" t="s">
        <v>15</v>
      </c>
      <c r="I54">
        <v>7714.5</v>
      </c>
      <c r="J54">
        <f t="shared" si="2"/>
        <v>7714.5</v>
      </c>
      <c r="K54">
        <f t="shared" si="3"/>
        <v>7714.5</v>
      </c>
    </row>
    <row r="55" spans="1:11" x14ac:dyDescent="0.3">
      <c r="A55">
        <v>14</v>
      </c>
      <c r="B55" t="s">
        <v>90</v>
      </c>
      <c r="C55" t="s">
        <v>22</v>
      </c>
      <c r="D55" t="s">
        <v>22</v>
      </c>
      <c r="I55">
        <v>7526.7</v>
      </c>
      <c r="J55">
        <f t="shared" si="2"/>
        <v>7526.7</v>
      </c>
      <c r="K55">
        <f t="shared" si="3"/>
        <v>7526.7</v>
      </c>
    </row>
    <row r="56" spans="1:11" x14ac:dyDescent="0.3">
      <c r="A56">
        <v>55</v>
      </c>
      <c r="B56" t="s">
        <v>127</v>
      </c>
      <c r="C56" t="s">
        <v>62</v>
      </c>
      <c r="D56" t="s">
        <v>62</v>
      </c>
      <c r="E56">
        <v>6004.3</v>
      </c>
      <c r="J56">
        <f t="shared" si="2"/>
        <v>6004.3</v>
      </c>
      <c r="K56">
        <f t="shared" si="3"/>
        <v>6004.3</v>
      </c>
    </row>
    <row r="57" spans="1:11" x14ac:dyDescent="0.3">
      <c r="A57">
        <v>42</v>
      </c>
      <c r="B57" t="s">
        <v>138</v>
      </c>
      <c r="C57" t="s">
        <v>49</v>
      </c>
      <c r="D57" t="s">
        <v>49</v>
      </c>
      <c r="I57">
        <v>5581.7</v>
      </c>
      <c r="J57">
        <f t="shared" si="2"/>
        <v>5581.7</v>
      </c>
      <c r="K57">
        <f t="shared" si="3"/>
        <v>5581.7</v>
      </c>
    </row>
    <row r="58" spans="1:11" x14ac:dyDescent="0.3">
      <c r="A58">
        <v>36</v>
      </c>
      <c r="B58" t="s">
        <v>110</v>
      </c>
      <c r="C58" t="s">
        <v>43</v>
      </c>
      <c r="D58" t="s">
        <v>43</v>
      </c>
      <c r="E58">
        <v>4692.3</v>
      </c>
      <c r="J58">
        <f t="shared" si="2"/>
        <v>4692.3</v>
      </c>
      <c r="K58">
        <f t="shared" si="3"/>
        <v>4692.3</v>
      </c>
    </row>
    <row r="59" spans="1:11" x14ac:dyDescent="0.3">
      <c r="A59">
        <v>35</v>
      </c>
      <c r="B59" t="s">
        <v>109</v>
      </c>
      <c r="C59" t="s">
        <v>42</v>
      </c>
      <c r="D59" t="s">
        <v>42</v>
      </c>
      <c r="I59">
        <v>4465.3999999999996</v>
      </c>
      <c r="J59">
        <f t="shared" si="2"/>
        <v>4465.3999999999996</v>
      </c>
      <c r="K59">
        <f t="shared" si="3"/>
        <v>4465.3999999999996</v>
      </c>
    </row>
    <row r="60" spans="1:11" x14ac:dyDescent="0.3">
      <c r="A60">
        <v>1</v>
      </c>
      <c r="B60" t="s">
        <v>77</v>
      </c>
      <c r="C60" t="s">
        <v>9</v>
      </c>
      <c r="D60" t="s">
        <v>9</v>
      </c>
      <c r="E60">
        <v>4093.8</v>
      </c>
      <c r="J60">
        <f t="shared" si="2"/>
        <v>4093.8</v>
      </c>
      <c r="K60">
        <f t="shared" si="3"/>
        <v>4093.8</v>
      </c>
    </row>
    <row r="61" spans="1:11" x14ac:dyDescent="0.3">
      <c r="A61">
        <v>28</v>
      </c>
      <c r="B61" t="s">
        <v>102</v>
      </c>
      <c r="C61" t="s">
        <v>35</v>
      </c>
      <c r="D61" t="s">
        <v>35</v>
      </c>
      <c r="E61">
        <v>4002.3</v>
      </c>
      <c r="J61">
        <f t="shared" si="2"/>
        <v>4002.3</v>
      </c>
      <c r="K61">
        <f t="shared" si="3"/>
        <v>4002.3</v>
      </c>
    </row>
    <row r="62" spans="1:11" x14ac:dyDescent="0.3">
      <c r="A62">
        <v>33</v>
      </c>
      <c r="B62" t="s">
        <v>107</v>
      </c>
      <c r="C62" t="s">
        <v>40</v>
      </c>
      <c r="D62" t="s">
        <v>40</v>
      </c>
      <c r="I62">
        <v>2965.3</v>
      </c>
      <c r="J62">
        <f t="shared" si="2"/>
        <v>2965.3</v>
      </c>
      <c r="K62">
        <f t="shared" si="3"/>
        <v>2965.3</v>
      </c>
    </row>
    <row r="63" spans="1:11" x14ac:dyDescent="0.3">
      <c r="A63">
        <v>45</v>
      </c>
      <c r="B63" t="s">
        <v>117</v>
      </c>
      <c r="C63" t="s">
        <v>52</v>
      </c>
      <c r="D63" t="s">
        <v>52</v>
      </c>
      <c r="H63">
        <v>2438.3000000000002</v>
      </c>
      <c r="J63">
        <f t="shared" si="2"/>
        <v>2438.3000000000002</v>
      </c>
      <c r="K63">
        <f t="shared" si="3"/>
        <v>2438.3000000000002</v>
      </c>
    </row>
    <row r="64" spans="1:11" x14ac:dyDescent="0.3">
      <c r="A64">
        <v>34</v>
      </c>
      <c r="B64" t="s">
        <v>108</v>
      </c>
      <c r="C64" t="s">
        <v>41</v>
      </c>
      <c r="D64" t="s">
        <v>41</v>
      </c>
      <c r="E64">
        <v>1607.7</v>
      </c>
      <c r="J64">
        <f t="shared" si="2"/>
        <v>1607.7</v>
      </c>
      <c r="K64">
        <f t="shared" si="3"/>
        <v>1607.7</v>
      </c>
    </row>
    <row r="65" spans="1:11" x14ac:dyDescent="0.3">
      <c r="A65">
        <v>32</v>
      </c>
      <c r="B65" t="s">
        <v>106</v>
      </c>
      <c r="C65" t="s">
        <v>39</v>
      </c>
      <c r="D65" t="s">
        <v>39</v>
      </c>
      <c r="I65">
        <v>550.70000000000005</v>
      </c>
      <c r="J65">
        <f t="shared" si="2"/>
        <v>550.70000000000005</v>
      </c>
      <c r="K65">
        <f t="shared" si="3"/>
        <v>550.70000000000005</v>
      </c>
    </row>
  </sheetData>
  <sortState xmlns:xlrd2="http://schemas.microsoft.com/office/spreadsheetml/2017/richdata2" ref="A2:K65">
    <sortCondition descending="1" ref="K2:K65"/>
    <sortCondition descending="1" ref="G2:G65"/>
    <sortCondition descending="1" ref="H2:H65"/>
    <sortCondition descending="1" ref="I2:I65"/>
  </sortState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"/>
  <sheetViews>
    <sheetView workbookViewId="0">
      <selection activeCell="F13" sqref="F13"/>
    </sheetView>
  </sheetViews>
  <sheetFormatPr baseColWidth="10" defaultRowHeight="14.4" x14ac:dyDescent="0.3"/>
  <sheetData>
    <row r="2" spans="1:1" x14ac:dyDescent="0.3">
      <c r="A2" t="s">
        <v>140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B1</vt:lpstr>
      <vt:lpstr>B2</vt:lpstr>
      <vt:lpstr>B3</vt:lpstr>
      <vt:lpstr>B4</vt:lpstr>
      <vt:lpstr>B5</vt:lpstr>
      <vt:lpstr>results_all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Cedric Mahncke</cp:lastModifiedBy>
  <dcterms:created xsi:type="dcterms:W3CDTF">2022-11-30T10:35:57Z</dcterms:created>
  <dcterms:modified xsi:type="dcterms:W3CDTF">2023-12-13T13:34:19Z</dcterms:modified>
</cp:coreProperties>
</file>