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225"/>
  </bookViews>
  <sheets>
    <sheet name="Plan de Pruebas" sheetId="5" r:id="rId1"/>
    <sheet name="Estimacion - Desglose" sheetId="2" r:id="rId2"/>
    <sheet name="Factor de Ajuste" sheetId="4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5" l="1"/>
  <c r="E24" i="5"/>
  <c r="B55" i="2" l="1"/>
  <c r="F44" i="2"/>
  <c r="D35" i="2"/>
  <c r="D34" i="2"/>
  <c r="D33" i="2"/>
  <c r="D32" i="2"/>
  <c r="D30" i="2"/>
  <c r="D29" i="2"/>
  <c r="D28" i="2"/>
  <c r="D26" i="2"/>
  <c r="D25" i="2"/>
  <c r="D24" i="2"/>
  <c r="D23" i="2"/>
  <c r="D22" i="2"/>
  <c r="D20" i="2"/>
  <c r="D19" i="2"/>
  <c r="D18" i="2"/>
  <c r="D16" i="2"/>
  <c r="D15" i="2"/>
  <c r="D14" i="2"/>
  <c r="D13" i="2"/>
  <c r="D12" i="2"/>
  <c r="D11" i="2"/>
  <c r="D10" i="2"/>
  <c r="D9" i="2"/>
  <c r="D8" i="2"/>
  <c r="D6" i="2"/>
  <c r="D5" i="2"/>
  <c r="D4" i="2"/>
  <c r="E25" i="5"/>
  <c r="E22" i="5"/>
  <c r="E21" i="5"/>
  <c r="F27" i="2" l="1"/>
  <c r="F31" i="2"/>
  <c r="F7" i="2"/>
  <c r="F21" i="2"/>
  <c r="F17" i="2"/>
  <c r="F3" i="2"/>
  <c r="E13" i="5"/>
  <c r="E14" i="5"/>
  <c r="E15" i="5"/>
  <c r="E16" i="5"/>
  <c r="E17" i="5"/>
  <c r="E18" i="5"/>
  <c r="E12" i="5"/>
  <c r="D36" i="2" l="1"/>
  <c r="F45" i="2" s="1"/>
  <c r="D38" i="2"/>
  <c r="D39" i="2" s="1"/>
  <c r="B19" i="4"/>
</calcChain>
</file>

<file path=xl/comments1.xml><?xml version="1.0" encoding="utf-8"?>
<comments xmlns="http://schemas.openxmlformats.org/spreadsheetml/2006/main">
  <authors>
    <author>Luz Angela Rayo Palencia</author>
    <author>Jhon Sebastián Rodríguez Rodríguez</author>
  </authors>
  <commentList>
    <comment ref="A28" authorId="0">
      <text>
        <r>
          <rPr>
            <b/>
            <sz val="9"/>
            <color indexed="81"/>
            <rFont val="Tahoma"/>
            <family val="2"/>
          </rPr>
          <t>Luz Angela Rayo Palencia:</t>
        </r>
        <r>
          <rPr>
            <sz val="9"/>
            <color indexed="81"/>
            <rFont val="Tahoma"/>
            <family val="2"/>
          </rPr>
          <t xml:space="preserve">
Bugs,
Metricas,
Manuales de pruebas,
Casos de pruebas,
Informe impedimentos,
Lecciones aprendidas,
Mejoras generales al sistema.
</t>
        </r>
      </text>
    </comment>
    <comment ref="G36" authorId="1">
      <text>
        <r>
          <rPr>
            <b/>
            <sz val="9"/>
            <color indexed="81"/>
            <rFont val="Tahoma"/>
            <family val="2"/>
          </rPr>
          <t>El esfuerzo, se refiere a las Horas/Hombre calculadas en la estimación para la realización de una actividad o varias actividades planeadas sin incluir el desfase (desviaciones) que puedan afectarlas durante su realización, es decir, se calcula como si fuese una realización "ideal" de la actividad.</t>
        </r>
      </text>
    </comment>
    <comment ref="G38" authorId="1">
      <text>
        <r>
          <rPr>
            <b/>
            <sz val="9"/>
            <color indexed="81"/>
            <rFont val="Tahoma"/>
            <family val="2"/>
          </rPr>
          <t>Es un valor porcentual que pretende reflejar el efecto de las desviaciones que normalmente se presentan en la estimación del esfuerzo.</t>
        </r>
      </text>
    </comment>
    <comment ref="G39" authorId="1">
      <text>
        <r>
          <rPr>
            <b/>
            <sz val="9"/>
            <color indexed="81"/>
            <rFont val="Tahoma"/>
            <family val="2"/>
          </rPr>
          <t>Es el esfuerzo calculado para realizar una actividad considerando los factores que pueden afectar la realización "ideal" de las actividades planeadas, dicho esfuerzo es el resultado de tomar el esfuerzo y multiplicarlo con los factores de ajuste que se identificaron para el proyecto. Es útil si para proyectos donde la restricción fija NO es la fecha de terminación.</t>
        </r>
      </text>
    </comment>
  </commentList>
</comments>
</file>

<file path=xl/comments2.xml><?xml version="1.0" encoding="utf-8"?>
<comments xmlns="http://schemas.openxmlformats.org/spreadsheetml/2006/main">
  <authors>
    <author>Jhon Sebastián Rodríguez Rodríguez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Causales de desfase:
https://wiki.choucairtesting.com/wiki/index.php/Clasificaci%C3%B3n_Desfases</t>
        </r>
      </text>
    </comment>
  </commentList>
</comments>
</file>

<file path=xl/sharedStrings.xml><?xml version="1.0" encoding="utf-8"?>
<sst xmlns="http://schemas.openxmlformats.org/spreadsheetml/2006/main" count="162" uniqueCount="150">
  <si>
    <t>Etapa / Actividades</t>
  </si>
  <si>
    <t>Esfuerzo total de la actividad en Horas</t>
  </si>
  <si>
    <t xml:space="preserve">Recursos </t>
  </si>
  <si>
    <t>TE</t>
  </si>
  <si>
    <t>Vision</t>
  </si>
  <si>
    <t>Planeacion</t>
  </si>
  <si>
    <r>
      <t xml:space="preserve">Encuentra más información en: 
</t>
    </r>
    <r>
      <rPr>
        <b/>
        <sz val="11"/>
        <color theme="6"/>
        <rFont val="Calibri"/>
        <family val="2"/>
        <scheme val="minor"/>
      </rPr>
      <t>https://wiki.choucairtesting.com/wiki/index.php/Estimaci%C3%B3n_pruebas-_C%C3%A1lculo_de_esfuerzo,_fechas_pruebas_y_personas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theme="6"/>
        <rFont val="Calibri"/>
        <family val="2"/>
        <scheme val="minor"/>
      </rPr>
      <t xml:space="preserve"> https://web.microsoftstream.com/channel/334be849-2f97-4271-8657-d254612e96c8</t>
    </r>
  </si>
  <si>
    <t>Diseño</t>
  </si>
  <si>
    <t xml:space="preserve">Ejecucion </t>
  </si>
  <si>
    <t>Cierre / Entrega</t>
  </si>
  <si>
    <t>Gestion de proyecto/ Logistica</t>
  </si>
  <si>
    <t>TOTAL</t>
  </si>
  <si>
    <t>Esfuerzo estimado</t>
  </si>
  <si>
    <t>Factor de ajuste</t>
  </si>
  <si>
    <t>Esfuerzo mas probable</t>
  </si>
  <si>
    <t xml:space="preserve">Diligenciar </t>
  </si>
  <si>
    <t>Causales de Desfase</t>
  </si>
  <si>
    <t>Valor porcentual</t>
  </si>
  <si>
    <t>Factor de ajuste se define por medio de:</t>
  </si>
  <si>
    <t>Porcentaje fijo establecido por cliente y choucair que puede ser del 35%</t>
  </si>
  <si>
    <t xml:space="preserve">Datos historicos en base a proyectos anteriores teniendo en cuenta causales de desfase y porcentaje de factor de ajuste </t>
  </si>
  <si>
    <t xml:space="preserve">Riesgos de proyecto identificados y valorados </t>
  </si>
  <si>
    <t>Eventos externos</t>
  </si>
  <si>
    <t>Total Factor de ajuste para el tipo de prueba</t>
  </si>
  <si>
    <t>&lt;=35%</t>
  </si>
  <si>
    <t>&lt;=25%</t>
  </si>
  <si>
    <t>CH</t>
  </si>
  <si>
    <t>Clientes</t>
  </si>
  <si>
    <t>Información General</t>
  </si>
  <si>
    <t>Cliente</t>
  </si>
  <si>
    <t>Contexto del Proyecto</t>
  </si>
  <si>
    <t>Análisis de Riesgos</t>
  </si>
  <si>
    <t>Riesgos de Proyecto</t>
  </si>
  <si>
    <t>Riesgo</t>
  </si>
  <si>
    <t>Causa</t>
  </si>
  <si>
    <t>Probabilidad</t>
  </si>
  <si>
    <t>Nivel de Riesgo</t>
  </si>
  <si>
    <t>Plan de Acción o Mitigación</t>
  </si>
  <si>
    <t>Poca claridad entre los requisitos e historias de usuario</t>
  </si>
  <si>
    <t>Documentación ambigua por parte del cliente</t>
  </si>
  <si>
    <t>Refinamiento del Backlog</t>
  </si>
  <si>
    <t>Recursos limitados</t>
  </si>
  <si>
    <t>Falta de herramientas para la gestión del proyecto</t>
  </si>
  <si>
    <t>Plan de Pruebas Generalistas</t>
  </si>
  <si>
    <t>LATAM AIRLINES</t>
  </si>
  <si>
    <t>Impacto</t>
  </si>
  <si>
    <t>No definir correctamente los requerimientos</t>
  </si>
  <si>
    <t>Documentación poco clara por parte del cliente</t>
  </si>
  <si>
    <t>Falta de comunicación</t>
  </si>
  <si>
    <t>Falta metodología de trabajo ágil</t>
  </si>
  <si>
    <t>Ambiente de pruebas no disponible</t>
  </si>
  <si>
    <t>Versionamiento incorrecto de los navegadores, no contar con el acceso a la red, mala configuración del ambiente</t>
  </si>
  <si>
    <t>Cambio de alcances o nuevas funcionalidades</t>
  </si>
  <si>
    <t>Actualización de los sistemas</t>
  </si>
  <si>
    <t>Retrasos en entregas por parte de desarrollo</t>
  </si>
  <si>
    <t>No ha finalizado requerimientos, no ha realizado entrega de las correcciones</t>
  </si>
  <si>
    <t>Sugerir implementar herramientas alternas</t>
  </si>
  <si>
    <t>Reunión de contextualización con el cliente</t>
  </si>
  <si>
    <t>Nivelar y sugerir implementar metodologías ágiles</t>
  </si>
  <si>
    <t>Generar lista de supuestos para revisar que el ambiente de pruebas esté optimo</t>
  </si>
  <si>
    <t>Realizar una reunión para identificar el impacto del cambio del alcance y replanteamiento del plan de pruebas (pruebas de regresión)</t>
  </si>
  <si>
    <t>Tener en cuenta los ANS para estas entregas, actualización de manuales, adelantar documentación</t>
  </si>
  <si>
    <t>Riesgos de Producto</t>
  </si>
  <si>
    <t>Sistema lento</t>
  </si>
  <si>
    <t>Seguridad del login</t>
  </si>
  <si>
    <t>Sobrecarga del servidor, mala optimización del código</t>
  </si>
  <si>
    <t>El login no cumple con la seguridad adecuada</t>
  </si>
  <si>
    <t>Pruebas de carga de estrés</t>
  </si>
  <si>
    <t>Smoke test, Particiones de equivalencia</t>
  </si>
  <si>
    <t>Producto Ofrecido / Tipo de prueba</t>
  </si>
  <si>
    <t>Pruebas Generalistas, Pruebas de Performance</t>
  </si>
  <si>
    <t>Pruebas Generalistas, Pruebas de Seguridad</t>
  </si>
  <si>
    <r>
      <t xml:space="preserve">
LATAM AIRLINES </t>
    </r>
    <r>
      <rPr>
        <sz val="11"/>
        <color theme="1"/>
        <rFont val="Calibri"/>
        <family val="2"/>
        <scheme val="minor"/>
      </rPr>
      <t>es un sitio web que permite la consulta de tiquetes áereos, teniendo en cuenta diferentes filtros como fechas y destinos.
Adicional permite la compra de tiquetes aéreos y la posibilidad de realizar tanto la consulta como la compra utilizando el programa de Millas que tienen desarrollado en la empresa.</t>
    </r>
  </si>
  <si>
    <t>Restricciones</t>
  </si>
  <si>
    <t>Fechas:</t>
  </si>
  <si>
    <t>Descripción</t>
  </si>
  <si>
    <t>Fijo</t>
  </si>
  <si>
    <t>Ajustable</t>
  </si>
  <si>
    <t>Elegible</t>
  </si>
  <si>
    <t>Alcance:</t>
  </si>
  <si>
    <t>Recursos:</t>
  </si>
  <si>
    <t>9 de mayo de 2022 a 27 de mayo de 2022</t>
  </si>
  <si>
    <t>Realizar la consulta de tiquetes aéreos, compra de tiquetes aéreos utilizando el programa de Millas u otras formas de pago</t>
  </si>
  <si>
    <t>3 Analistas Generalistas</t>
  </si>
  <si>
    <t>X</t>
  </si>
  <si>
    <t>Estrategia de Pruebas</t>
  </si>
  <si>
    <t>Alcance de Pruebas</t>
  </si>
  <si>
    <t>Aspectos a realizar en el alcance:</t>
  </si>
  <si>
    <t>Fuera de alcance de pruebas:</t>
  </si>
  <si>
    <t>* La página web debe ser bajo sistema cliente-servidor
* La página web debe ser desarrollada en lenguaje HTML
* La base de datos a emplear es SQL
* Pruebas móviles</t>
  </si>
  <si>
    <t>Criterios</t>
  </si>
  <si>
    <t>Criterios de Entrada / Supuestos:</t>
  </si>
  <si>
    <t>* Documentación completa. Esta debe ser suministrada por el cliente para el entendimiento del negocio y sus necesidades.
* Ambiente de pruebas estable y debidamente configurado para realizar las pruebas
* Utilizar los navegadores definidos en el alcance de pruebas
* Contar con la data correspondiente para el proceso de ejecución de pruebas
* Que se cuente con los desarrollos en su versión final para la ejecución de la prueba
* Contar con el apoyo y soporte del equipo de desarrollo para darle solución a los defectos o issues que se puedan presentar</t>
  </si>
  <si>
    <t>Frecuencia Casuística</t>
  </si>
  <si>
    <t>Esfuerzo por Unidad</t>
  </si>
  <si>
    <t>Reunión de Contextualización (Contexto del proyecto)</t>
  </si>
  <si>
    <t>Lectura de documentación</t>
  </si>
  <si>
    <t>Revisión del ambiente de pruebas</t>
  </si>
  <si>
    <t>Reunión y contextualización</t>
  </si>
  <si>
    <t>Asignación de roles</t>
  </si>
  <si>
    <t>Identificación y analisis de riesgos</t>
  </si>
  <si>
    <t>Restricciones del proyecto</t>
  </si>
  <si>
    <t>Estrategia de pruebas</t>
  </si>
  <si>
    <t>Alcance de pruebas</t>
  </si>
  <si>
    <t>Definición de criterios de entradas y suspuestos</t>
  </si>
  <si>
    <t>Estimación de pruebas</t>
  </si>
  <si>
    <t>Reunión de aprobación del plan de pruebas</t>
  </si>
  <si>
    <t>Crear los casos de pruebas para la funcionalidad loguin</t>
  </si>
  <si>
    <t>Gestionar los datos de los usuarios e insumos de pruebas (Data)</t>
  </si>
  <si>
    <t>Ejecución Smoke Test</t>
  </si>
  <si>
    <t>Ejecutar los casos de pruebas para la funcionalidad loguin</t>
  </si>
  <si>
    <t>Ejecutar Pruebas de Retest</t>
  </si>
  <si>
    <t>Ejecutar pruebas de regresión</t>
  </si>
  <si>
    <t>Informe de Cierre</t>
  </si>
  <si>
    <t>Carta de tereminación de pruebas</t>
  </si>
  <si>
    <t>Documentación para guardar en el repositorio</t>
  </si>
  <si>
    <t>Daily</t>
  </si>
  <si>
    <t>Informes de avance</t>
  </si>
  <si>
    <t>Cronograma de actividades</t>
  </si>
  <si>
    <t>Seguimiento</t>
  </si>
  <si>
    <t>Esfuerzo Total</t>
  </si>
  <si>
    <t>Esfuerzo total</t>
  </si>
  <si>
    <t>Visión</t>
  </si>
  <si>
    <t>Planeación</t>
  </si>
  <si>
    <r>
      <t>Mala calidad de artefacto recibido-</t>
    </r>
    <r>
      <rPr>
        <b/>
        <sz val="11"/>
        <color theme="1"/>
        <rFont val="Calibri"/>
        <family val="2"/>
        <scheme val="minor"/>
      </rPr>
      <t>Desarrollo</t>
    </r>
  </si>
  <si>
    <r>
      <t>Alistamiento de ambientes-</t>
    </r>
    <r>
      <rPr>
        <b/>
        <sz val="11"/>
        <color theme="1"/>
        <rFont val="Calibri"/>
        <family val="2"/>
        <scheme val="minor"/>
      </rPr>
      <t>Ambientes QA</t>
    </r>
  </si>
  <si>
    <r>
      <t>Pendiente de Instalación Por Infraestructura-</t>
    </r>
    <r>
      <rPr>
        <b/>
        <sz val="11"/>
        <color theme="1"/>
        <rFont val="Calibri"/>
        <family val="2"/>
        <scheme val="minor"/>
      </rPr>
      <t>Infraestructura</t>
    </r>
  </si>
  <si>
    <r>
      <t>Cambio de alcance-</t>
    </r>
    <r>
      <rPr>
        <b/>
        <sz val="11"/>
        <color theme="1"/>
        <rFont val="Calibri"/>
        <family val="2"/>
        <scheme val="minor"/>
      </rPr>
      <t>Gestion de la Demanda</t>
    </r>
  </si>
  <si>
    <r>
      <t>Administración y control de versiones o releases de software-</t>
    </r>
    <r>
      <rPr>
        <b/>
        <sz val="11"/>
        <color theme="1"/>
        <rFont val="Calibri"/>
        <family val="2"/>
        <scheme val="minor"/>
      </rPr>
      <t>Versiones</t>
    </r>
  </si>
  <si>
    <r>
      <t>Desconocimiento negocio-</t>
    </r>
    <r>
      <rPr>
        <b/>
        <sz val="11"/>
        <color theme="1"/>
        <rFont val="Calibri"/>
        <family val="2"/>
        <scheme val="minor"/>
      </rPr>
      <t>Fabrica QA</t>
    </r>
  </si>
  <si>
    <r>
      <t>Incumplimiento en la entrega de artefactos(Pend Entrega del desarrollo)-</t>
    </r>
    <r>
      <rPr>
        <b/>
        <sz val="11"/>
        <color theme="1"/>
        <rFont val="Calibri"/>
        <family val="2"/>
        <scheme val="minor"/>
      </rPr>
      <t>Desarrollo</t>
    </r>
  </si>
  <si>
    <r>
      <t>Gestión issues(Bloqueado por defecto)-</t>
    </r>
    <r>
      <rPr>
        <b/>
        <sz val="11"/>
        <color theme="1"/>
        <rFont val="Calibri"/>
        <family val="2"/>
        <scheme val="minor"/>
      </rPr>
      <t>Desarrollo</t>
    </r>
  </si>
  <si>
    <r>
      <t xml:space="preserve">Inestabilidad del ambiente de pruebas durante la ejecución - </t>
    </r>
    <r>
      <rPr>
        <b/>
        <sz val="11"/>
        <color theme="1"/>
        <rFont val="Calibri"/>
        <family val="2"/>
        <scheme val="minor"/>
      </rPr>
      <t>Infraestructura</t>
    </r>
    <r>
      <rPr>
        <sz val="11"/>
        <color theme="1"/>
        <rFont val="Calibri"/>
        <family val="2"/>
        <scheme val="minor"/>
      </rPr>
      <t xml:space="preserve"> </t>
    </r>
  </si>
  <si>
    <r>
      <t>Actividades de SW o HW no planeadas-</t>
    </r>
    <r>
      <rPr>
        <b/>
        <sz val="11"/>
        <color theme="1"/>
        <rFont val="Calibri"/>
        <family val="2"/>
        <scheme val="minor"/>
      </rPr>
      <t>Infraestructura QA</t>
    </r>
  </si>
  <si>
    <r>
      <t>Ejecución en ambientes compartidos-</t>
    </r>
    <r>
      <rPr>
        <b/>
        <sz val="11"/>
        <color theme="1"/>
        <rFont val="Calibri"/>
        <family val="2"/>
        <scheme val="minor"/>
      </rPr>
      <t>Release Management</t>
    </r>
  </si>
  <si>
    <r>
      <t>Novedades equipo de trabajo, Actividades del proyecto no planeadas -</t>
    </r>
    <r>
      <rPr>
        <b/>
        <sz val="11"/>
        <color theme="1"/>
        <rFont val="Calibri"/>
        <family val="2"/>
        <scheme val="minor"/>
      </rPr>
      <t>QA</t>
    </r>
  </si>
  <si>
    <t>Ejecución</t>
  </si>
  <si>
    <t>Gestion de Proyecto/ Logística</t>
  </si>
  <si>
    <t>Ejecutar los casos de pruebas para la HU001 "CONSULTAR DIFERENTES VUELOS"</t>
  </si>
  <si>
    <t>Cantidad de Analistas</t>
  </si>
  <si>
    <t>Horas Analista</t>
  </si>
  <si>
    <t>Horas Total Analistas x Día</t>
  </si>
  <si>
    <t>Total Días</t>
  </si>
  <si>
    <t>Error al validar los datos</t>
  </si>
  <si>
    <t>Permitir ingresos de datos con formatos no válidos</t>
  </si>
  <si>
    <t>Pruebas exploratorias</t>
  </si>
  <si>
    <t>Error al definir asientos</t>
  </si>
  <si>
    <t>No permitir la selección de asientos</t>
  </si>
  <si>
    <t>Pruebas exploratorias, caja negra</t>
  </si>
  <si>
    <r>
      <t xml:space="preserve">* El acceso a la página web puede realizarse en cualquier dispositivo
* Los usuarios deben contar con un correo electrónico para realizar la compra
* La página web debe ser compatible con los navegadores Microsoft Edge, Firefox, Safari y Google Chrome
</t>
    </r>
    <r>
      <rPr>
        <sz val="11"/>
        <rFont val="Calibri"/>
        <family val="2"/>
        <scheme val="minor"/>
      </rPr>
      <t xml:space="preserve">
HU001 CONSULTAR DIFERENTES VUELOS
* Consultar vuelo ida y vuelta
* Consultar vuelo ida y vuelta (INCORRECTO)
* Consultar vuelos sin establecer fechas de ida y vuelta
* Consultar vuelo ida y vuelta (2 adultos)
* Consultar vuelo ida y vuelta (9 adultos)
* Verficar la funcionalidad de Consultar vuelos sin establecer ORIGEN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</si>
</sst>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6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i/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77">
    <xf numFmtId="0" fontId="0" fillId="0" borderId="0" xfId="0"/>
    <xf numFmtId="0" fontId="10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9" fillId="7" borderId="5" xfId="0" applyFont="1" applyFill="1" applyBorder="1"/>
    <xf numFmtId="0" fontId="9" fillId="7" borderId="5" xfId="0" applyFont="1" applyFill="1" applyBorder="1" applyAlignment="1">
      <alignment horizontal="center"/>
    </xf>
    <xf numFmtId="0" fontId="0" fillId="0" borderId="9" xfId="0" applyFill="1" applyBorder="1"/>
    <xf numFmtId="0" fontId="0" fillId="0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9" fillId="7" borderId="6" xfId="0" applyFont="1" applyFill="1" applyBorder="1" applyAlignment="1"/>
    <xf numFmtId="0" fontId="9" fillId="7" borderId="7" xfId="0" applyFont="1" applyFill="1" applyBorder="1" applyAlignment="1"/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0" fillId="0" borderId="0" xfId="0" applyBorder="1" applyAlignment="1">
      <alignment vertical="top" wrapText="1"/>
    </xf>
    <xf numFmtId="0" fontId="9" fillId="7" borderId="8" xfId="0" applyFont="1" applyFill="1" applyBorder="1"/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1" fontId="6" fillId="4" borderId="0" xfId="0" applyNumberFormat="1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2" fontId="0" fillId="4" borderId="0" xfId="0" applyNumberFormat="1" applyFont="1" applyFill="1" applyAlignment="1">
      <alignment horizontal="left" vertical="center"/>
    </xf>
    <xf numFmtId="2" fontId="0" fillId="0" borderId="0" xfId="0" applyNumberFormat="1" applyFont="1" applyAlignment="1">
      <alignment horizontal="left" vertical="center"/>
    </xf>
    <xf numFmtId="9" fontId="16" fillId="4" borderId="0" xfId="1" applyFont="1" applyFill="1" applyBorder="1" applyAlignment="1">
      <alignment horizontal="left" vertical="center"/>
    </xf>
    <xf numFmtId="1" fontId="3" fillId="2" borderId="0" xfId="0" applyNumberFormat="1" applyFont="1" applyFill="1" applyAlignment="1">
      <alignment horizontal="left" vertical="center"/>
    </xf>
    <xf numFmtId="1" fontId="3" fillId="5" borderId="0" xfId="0" applyNumberFormat="1" applyFont="1" applyFill="1" applyAlignment="1">
      <alignment horizontal="left" vertical="center"/>
    </xf>
    <xf numFmtId="0" fontId="0" fillId="5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 wrapText="1"/>
    </xf>
    <xf numFmtId="0" fontId="9" fillId="8" borderId="0" xfId="0" applyFont="1" applyFill="1" applyAlignment="1">
      <alignment horizontal="center" vertical="center"/>
    </xf>
    <xf numFmtId="0" fontId="9" fillId="7" borderId="5" xfId="0" applyFont="1" applyFill="1" applyBorder="1" applyAlignment="1">
      <alignment horizontal="left" vertical="center"/>
    </xf>
    <xf numFmtId="0" fontId="9" fillId="7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 wrapText="1"/>
    </xf>
    <xf numFmtId="0" fontId="0" fillId="0" borderId="0" xfId="0" applyFont="1"/>
    <xf numFmtId="0" fontId="0" fillId="3" borderId="1" xfId="2" applyFont="1" applyFill="1" applyBorder="1" applyAlignment="1">
      <alignment horizontal="left" vertical="center" wrapText="1" indent="1"/>
    </xf>
    <xf numFmtId="9" fontId="0" fillId="4" borderId="1" xfId="1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>
      <alignment horizontal="center" vertical="center"/>
    </xf>
    <xf numFmtId="9" fontId="17" fillId="6" borderId="2" xfId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7" borderId="1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>
      <alignment horizontal="center"/>
    </xf>
    <xf numFmtId="0" fontId="0" fillId="0" borderId="5" xfId="0" applyBorder="1" applyAlignment="1">
      <alignment horizontal="left" vertical="top" wrapText="1"/>
    </xf>
    <xf numFmtId="0" fontId="9" fillId="7" borderId="6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0" fillId="0" borderId="1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15" fillId="7" borderId="0" xfId="0" applyFont="1" applyFill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</cellXfs>
  <cellStyles count="3">
    <cellStyle name="Normal" xfId="0" builtinId="0"/>
    <cellStyle name="Normal 4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2990850</xdr:colOff>
      <xdr:row>32</xdr:row>
      <xdr:rowOff>31711</xdr:rowOff>
    </xdr:from>
    <xdr:to>
      <xdr:col>5</xdr:col>
      <xdr:colOff>476250</xdr:colOff>
      <xdr:row>66</xdr:row>
      <xdr:rowOff>66675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3175" y="6880186"/>
          <a:ext cx="7248525" cy="65119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65943</xdr:colOff>
      <xdr:row>41</xdr:row>
      <xdr:rowOff>21981</xdr:rowOff>
    </xdr:from>
    <xdr:to>
      <xdr:col>6</xdr:col>
      <xdr:colOff>659423</xdr:colOff>
      <xdr:row>41</xdr:row>
      <xdr:rowOff>168518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xmlns="" id="{4F11EFA6-F96F-4D3C-A0D7-86F7F846B3A8}"/>
            </a:ext>
          </a:extLst>
        </xdr:cNvPr>
        <xdr:cNvSpPr/>
      </xdr:nvSpPr>
      <xdr:spPr>
        <a:xfrm rot="10800000">
          <a:off x="5355981" y="9034096"/>
          <a:ext cx="593480" cy="146537"/>
        </a:xfrm>
        <a:prstGeom prst="rightArrow">
          <a:avLst/>
        </a:prstGeom>
        <a:solidFill>
          <a:srgbClr val="FF0000"/>
        </a:solidFill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65943</xdr:colOff>
      <xdr:row>41</xdr:row>
      <xdr:rowOff>21981</xdr:rowOff>
    </xdr:from>
    <xdr:to>
      <xdr:col>6</xdr:col>
      <xdr:colOff>659423</xdr:colOff>
      <xdr:row>41</xdr:row>
      <xdr:rowOff>168518</xdr:rowOff>
    </xdr:to>
    <xdr:sp macro="" textlink="">
      <xdr:nvSpPr>
        <xdr:cNvPr id="3" name="Flecha: a la derecha 1">
          <a:extLst>
            <a:ext uri="{FF2B5EF4-FFF2-40B4-BE49-F238E27FC236}">
              <a16:creationId xmlns:a16="http://schemas.microsoft.com/office/drawing/2014/main" xmlns="" id="{4F11EFA6-F96F-4D3C-A0D7-86F7F846B3A8}"/>
            </a:ext>
          </a:extLst>
        </xdr:cNvPr>
        <xdr:cNvSpPr/>
      </xdr:nvSpPr>
      <xdr:spPr>
        <a:xfrm rot="10800000">
          <a:off x="6981093" y="9251706"/>
          <a:ext cx="593480" cy="146537"/>
        </a:xfrm>
        <a:prstGeom prst="rightArrow">
          <a:avLst/>
        </a:prstGeom>
        <a:solidFill>
          <a:srgbClr val="FF0000"/>
        </a:solidFill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topLeftCell="A67" zoomScaleNormal="100" workbookViewId="0">
      <selection activeCell="A83" sqref="A83:F86"/>
    </sheetView>
  </sheetViews>
  <sheetFormatPr baseColWidth="10" defaultRowHeight="15" x14ac:dyDescent="0.25"/>
  <cols>
    <col min="1" max="1" width="50.42578125" bestFit="1" customWidth="1"/>
    <col min="2" max="2" width="111.28515625" bestFit="1" customWidth="1"/>
    <col min="3" max="3" width="8.140625" bestFit="1" customWidth="1"/>
    <col min="4" max="4" width="12.28515625" bestFit="1" customWidth="1"/>
    <col min="5" max="5" width="14.7109375" bestFit="1" customWidth="1"/>
    <col min="6" max="6" width="121.42578125" bestFit="1" customWidth="1"/>
    <col min="7" max="7" width="43.140625" bestFit="1" customWidth="1"/>
  </cols>
  <sheetData>
    <row r="1" spans="1:6" x14ac:dyDescent="0.25">
      <c r="A1" s="54" t="s">
        <v>43</v>
      </c>
      <c r="B1" s="55"/>
      <c r="C1" s="55"/>
      <c r="D1" s="55"/>
      <c r="E1" s="55"/>
      <c r="F1" s="55"/>
    </row>
    <row r="3" spans="1:6" x14ac:dyDescent="0.25">
      <c r="A3" s="54" t="s">
        <v>28</v>
      </c>
      <c r="B3" s="55"/>
      <c r="C3" s="55"/>
      <c r="D3" s="55"/>
      <c r="E3" s="55"/>
      <c r="F3" s="55"/>
    </row>
    <row r="4" spans="1:6" x14ac:dyDescent="0.25">
      <c r="A4" s="4" t="s">
        <v>29</v>
      </c>
      <c r="B4" s="11" t="s">
        <v>44</v>
      </c>
      <c r="C4" s="12"/>
      <c r="D4" s="12"/>
      <c r="E4" s="12"/>
      <c r="F4" s="12"/>
    </row>
    <row r="6" spans="1:6" x14ac:dyDescent="0.25">
      <c r="A6" s="9" t="s">
        <v>30</v>
      </c>
      <c r="B6" s="10"/>
      <c r="C6" s="10"/>
      <c r="D6" s="10"/>
      <c r="E6" s="10"/>
      <c r="F6" s="10"/>
    </row>
    <row r="7" spans="1:6" ht="59.25" customHeight="1" x14ac:dyDescent="0.25">
      <c r="A7" s="66" t="s">
        <v>72</v>
      </c>
      <c r="B7" s="67"/>
      <c r="C7" s="67"/>
      <c r="D7" s="67"/>
      <c r="E7" s="67"/>
      <c r="F7" s="67"/>
    </row>
    <row r="9" spans="1:6" x14ac:dyDescent="0.25">
      <c r="A9" s="54" t="s">
        <v>31</v>
      </c>
      <c r="B9" s="55"/>
      <c r="C9" s="55"/>
      <c r="D9" s="55"/>
      <c r="E9" s="55"/>
      <c r="F9" s="55"/>
    </row>
    <row r="10" spans="1:6" x14ac:dyDescent="0.25">
      <c r="A10" s="54" t="s">
        <v>32</v>
      </c>
      <c r="B10" s="55"/>
      <c r="C10" s="55"/>
      <c r="D10" s="55"/>
      <c r="E10" s="55"/>
      <c r="F10" s="55"/>
    </row>
    <row r="11" spans="1:6" x14ac:dyDescent="0.25">
      <c r="A11" s="5" t="s">
        <v>33</v>
      </c>
      <c r="B11" s="5" t="s">
        <v>34</v>
      </c>
      <c r="C11" s="5" t="s">
        <v>45</v>
      </c>
      <c r="D11" s="5" t="s">
        <v>35</v>
      </c>
      <c r="E11" s="5" t="s">
        <v>36</v>
      </c>
      <c r="F11" s="5" t="s">
        <v>37</v>
      </c>
    </row>
    <row r="12" spans="1:6" x14ac:dyDescent="0.25">
      <c r="A12" s="2" t="s">
        <v>38</v>
      </c>
      <c r="B12" s="2" t="s">
        <v>39</v>
      </c>
      <c r="C12" s="3">
        <v>3</v>
      </c>
      <c r="D12" s="3">
        <v>2</v>
      </c>
      <c r="E12" s="3">
        <f>C12*D12</f>
        <v>6</v>
      </c>
      <c r="F12" s="2" t="s">
        <v>40</v>
      </c>
    </row>
    <row r="13" spans="1:6" x14ac:dyDescent="0.25">
      <c r="A13" s="2" t="s">
        <v>41</v>
      </c>
      <c r="B13" s="2" t="s">
        <v>42</v>
      </c>
      <c r="C13" s="3">
        <v>1</v>
      </c>
      <c r="D13" s="3">
        <v>2</v>
      </c>
      <c r="E13" s="3">
        <f t="shared" ref="E13:E18" si="0">C13*D13</f>
        <v>2</v>
      </c>
      <c r="F13" s="2" t="s">
        <v>56</v>
      </c>
    </row>
    <row r="14" spans="1:6" x14ac:dyDescent="0.25">
      <c r="A14" s="2" t="s">
        <v>46</v>
      </c>
      <c r="B14" s="2" t="s">
        <v>47</v>
      </c>
      <c r="C14" s="3">
        <v>3</v>
      </c>
      <c r="D14" s="3">
        <v>2</v>
      </c>
      <c r="E14" s="3">
        <f t="shared" si="0"/>
        <v>6</v>
      </c>
      <c r="F14" s="2" t="s">
        <v>57</v>
      </c>
    </row>
    <row r="15" spans="1:6" x14ac:dyDescent="0.25">
      <c r="A15" s="2" t="s">
        <v>48</v>
      </c>
      <c r="B15" s="2" t="s">
        <v>49</v>
      </c>
      <c r="C15" s="3">
        <v>2</v>
      </c>
      <c r="D15" s="3">
        <v>2</v>
      </c>
      <c r="E15" s="3">
        <f t="shared" si="0"/>
        <v>4</v>
      </c>
      <c r="F15" s="2" t="s">
        <v>58</v>
      </c>
    </row>
    <row r="16" spans="1:6" x14ac:dyDescent="0.25">
      <c r="A16" s="2" t="s">
        <v>50</v>
      </c>
      <c r="B16" s="2" t="s">
        <v>51</v>
      </c>
      <c r="C16" s="3">
        <v>3</v>
      </c>
      <c r="D16" s="3">
        <v>2</v>
      </c>
      <c r="E16" s="3">
        <f t="shared" si="0"/>
        <v>6</v>
      </c>
      <c r="F16" s="2" t="s">
        <v>59</v>
      </c>
    </row>
    <row r="17" spans="1:7" x14ac:dyDescent="0.25">
      <c r="A17" s="2" t="s">
        <v>52</v>
      </c>
      <c r="B17" s="2" t="s">
        <v>53</v>
      </c>
      <c r="C17" s="3">
        <v>3</v>
      </c>
      <c r="D17" s="3">
        <v>2</v>
      </c>
      <c r="E17" s="3">
        <f t="shared" si="0"/>
        <v>6</v>
      </c>
      <c r="F17" s="2" t="s">
        <v>60</v>
      </c>
    </row>
    <row r="18" spans="1:7" x14ac:dyDescent="0.25">
      <c r="A18" s="6" t="s">
        <v>54</v>
      </c>
      <c r="B18" s="6" t="s">
        <v>55</v>
      </c>
      <c r="C18" s="7">
        <v>3</v>
      </c>
      <c r="D18" s="7">
        <v>3</v>
      </c>
      <c r="E18" s="3">
        <f t="shared" si="0"/>
        <v>9</v>
      </c>
      <c r="F18" s="6" t="s">
        <v>61</v>
      </c>
    </row>
    <row r="19" spans="1:7" x14ac:dyDescent="0.25">
      <c r="A19" s="52" t="s">
        <v>62</v>
      </c>
      <c r="B19" s="52"/>
      <c r="C19" s="52"/>
      <c r="D19" s="52"/>
      <c r="E19" s="52"/>
      <c r="F19" s="52"/>
    </row>
    <row r="20" spans="1:7" x14ac:dyDescent="0.25">
      <c r="A20" s="5" t="s">
        <v>33</v>
      </c>
      <c r="B20" s="5" t="s">
        <v>34</v>
      </c>
      <c r="C20" s="5" t="s">
        <v>45</v>
      </c>
      <c r="D20" s="5" t="s">
        <v>35</v>
      </c>
      <c r="E20" s="5" t="s">
        <v>36</v>
      </c>
      <c r="F20" s="5" t="s">
        <v>37</v>
      </c>
      <c r="G20" s="14" t="s">
        <v>69</v>
      </c>
    </row>
    <row r="21" spans="1:7" x14ac:dyDescent="0.25">
      <c r="A21" s="15" t="s">
        <v>63</v>
      </c>
      <c r="B21" s="15" t="s">
        <v>65</v>
      </c>
      <c r="C21" s="17">
        <v>3</v>
      </c>
      <c r="D21" s="16">
        <v>3</v>
      </c>
      <c r="E21" s="3">
        <f>C21*D21</f>
        <v>9</v>
      </c>
      <c r="F21" s="15" t="s">
        <v>67</v>
      </c>
      <c r="G21" t="s">
        <v>70</v>
      </c>
    </row>
    <row r="22" spans="1:7" x14ac:dyDescent="0.25">
      <c r="A22" s="15" t="s">
        <v>64</v>
      </c>
      <c r="B22" s="15" t="s">
        <v>66</v>
      </c>
      <c r="C22" s="17">
        <v>3</v>
      </c>
      <c r="D22" s="16">
        <v>3</v>
      </c>
      <c r="E22" s="3">
        <f t="shared" ref="E22:E25" si="1">C22*D22</f>
        <v>9</v>
      </c>
      <c r="F22" s="15" t="s">
        <v>68</v>
      </c>
      <c r="G22" t="s">
        <v>71</v>
      </c>
    </row>
    <row r="23" spans="1:7" x14ac:dyDescent="0.25">
      <c r="A23" s="15" t="s">
        <v>143</v>
      </c>
      <c r="B23" s="15" t="s">
        <v>144</v>
      </c>
      <c r="C23" s="17">
        <v>2</v>
      </c>
      <c r="D23" s="16">
        <v>2</v>
      </c>
      <c r="E23" s="3">
        <f t="shared" si="1"/>
        <v>4</v>
      </c>
      <c r="F23" s="6" t="s">
        <v>145</v>
      </c>
    </row>
    <row r="24" spans="1:7" x14ac:dyDescent="0.25">
      <c r="A24" s="15" t="s">
        <v>146</v>
      </c>
      <c r="B24" s="15" t="s">
        <v>147</v>
      </c>
      <c r="C24" s="17">
        <v>3</v>
      </c>
      <c r="D24" s="16">
        <v>2</v>
      </c>
      <c r="E24" s="3">
        <f t="shared" si="1"/>
        <v>6</v>
      </c>
      <c r="F24" s="6" t="s">
        <v>148</v>
      </c>
    </row>
    <row r="25" spans="1:7" x14ac:dyDescent="0.25">
      <c r="E25" s="8">
        <f t="shared" si="1"/>
        <v>0</v>
      </c>
    </row>
    <row r="26" spans="1:7" x14ac:dyDescent="0.25">
      <c r="A26" s="54" t="s">
        <v>73</v>
      </c>
      <c r="B26" s="55"/>
      <c r="C26" s="55"/>
      <c r="D26" s="55"/>
      <c r="E26" s="55"/>
      <c r="F26" s="55"/>
    </row>
    <row r="27" spans="1:7" x14ac:dyDescent="0.25">
      <c r="A27" s="2"/>
      <c r="B27" s="5" t="s">
        <v>75</v>
      </c>
      <c r="C27" s="5" t="s">
        <v>76</v>
      </c>
      <c r="D27" s="5" t="s">
        <v>77</v>
      </c>
      <c r="E27" s="5" t="s">
        <v>78</v>
      </c>
    </row>
    <row r="28" spans="1:7" x14ac:dyDescent="0.25">
      <c r="A28" s="5" t="s">
        <v>74</v>
      </c>
      <c r="B28" s="2" t="s">
        <v>81</v>
      </c>
      <c r="C28" s="3" t="s">
        <v>84</v>
      </c>
      <c r="D28" s="2"/>
      <c r="E28" s="3"/>
    </row>
    <row r="29" spans="1:7" x14ac:dyDescent="0.25">
      <c r="A29" s="5" t="s">
        <v>79</v>
      </c>
      <c r="B29" s="2" t="s">
        <v>82</v>
      </c>
      <c r="C29" s="3" t="s">
        <v>84</v>
      </c>
      <c r="D29" s="2"/>
      <c r="E29" s="3"/>
    </row>
    <row r="30" spans="1:7" x14ac:dyDescent="0.25">
      <c r="A30" s="5" t="s">
        <v>80</v>
      </c>
      <c r="B30" s="2" t="s">
        <v>83</v>
      </c>
      <c r="C30" s="3" t="s">
        <v>84</v>
      </c>
      <c r="D30" s="2"/>
      <c r="E30" s="3"/>
    </row>
    <row r="31" spans="1:7" x14ac:dyDescent="0.25">
      <c r="C31" s="8"/>
      <c r="E31" s="8"/>
    </row>
    <row r="32" spans="1:7" x14ac:dyDescent="0.25">
      <c r="A32" s="52" t="s">
        <v>85</v>
      </c>
      <c r="B32" s="52"/>
      <c r="C32" s="52"/>
      <c r="D32" s="52"/>
      <c r="E32" s="52"/>
      <c r="F32" s="52"/>
    </row>
    <row r="33" spans="1:6" x14ac:dyDescent="0.25">
      <c r="A33" s="65"/>
      <c r="B33" s="65"/>
      <c r="C33" s="65"/>
      <c r="D33" s="65"/>
      <c r="E33" s="65"/>
      <c r="F33" s="65"/>
    </row>
    <row r="34" spans="1:6" x14ac:dyDescent="0.25">
      <c r="A34" s="65"/>
      <c r="B34" s="65"/>
      <c r="C34" s="65"/>
      <c r="D34" s="65"/>
      <c r="E34" s="65"/>
      <c r="F34" s="65"/>
    </row>
    <row r="35" spans="1:6" x14ac:dyDescent="0.25">
      <c r="A35" s="65"/>
      <c r="B35" s="65"/>
      <c r="C35" s="65"/>
      <c r="D35" s="65"/>
      <c r="E35" s="65"/>
      <c r="F35" s="65"/>
    </row>
    <row r="36" spans="1:6" x14ac:dyDescent="0.25">
      <c r="A36" s="65"/>
      <c r="B36" s="65"/>
      <c r="C36" s="65"/>
      <c r="D36" s="65"/>
      <c r="E36" s="65"/>
      <c r="F36" s="65"/>
    </row>
    <row r="37" spans="1:6" x14ac:dyDescent="0.25">
      <c r="A37" s="65"/>
      <c r="B37" s="65"/>
      <c r="C37" s="65"/>
      <c r="D37" s="65"/>
      <c r="E37" s="65"/>
      <c r="F37" s="65"/>
    </row>
    <row r="38" spans="1:6" x14ac:dyDescent="0.25">
      <c r="A38" s="65"/>
      <c r="B38" s="65"/>
      <c r="C38" s="65"/>
      <c r="D38" s="65"/>
      <c r="E38" s="65"/>
      <c r="F38" s="65"/>
    </row>
    <row r="39" spans="1:6" x14ac:dyDescent="0.25">
      <c r="A39" s="65"/>
      <c r="B39" s="65"/>
      <c r="C39" s="65"/>
      <c r="D39" s="65"/>
      <c r="E39" s="65"/>
      <c r="F39" s="65"/>
    </row>
    <row r="40" spans="1:6" x14ac:dyDescent="0.25">
      <c r="A40" s="65"/>
      <c r="B40" s="65"/>
      <c r="C40" s="65"/>
      <c r="D40" s="65"/>
      <c r="E40" s="65"/>
      <c r="F40" s="65"/>
    </row>
    <row r="41" spans="1:6" x14ac:dyDescent="0.25">
      <c r="A41" s="65"/>
      <c r="B41" s="65"/>
      <c r="C41" s="65"/>
      <c r="D41" s="65"/>
      <c r="E41" s="65"/>
      <c r="F41" s="65"/>
    </row>
    <row r="42" spans="1:6" x14ac:dyDescent="0.25">
      <c r="A42" s="65"/>
      <c r="B42" s="65"/>
      <c r="C42" s="65"/>
      <c r="D42" s="65"/>
      <c r="E42" s="65"/>
      <c r="F42" s="65"/>
    </row>
    <row r="43" spans="1:6" x14ac:dyDescent="0.25">
      <c r="A43" s="65"/>
      <c r="B43" s="65"/>
      <c r="C43" s="65"/>
      <c r="D43" s="65"/>
      <c r="E43" s="65"/>
      <c r="F43" s="65"/>
    </row>
    <row r="44" spans="1:6" x14ac:dyDescent="0.25">
      <c r="A44" s="65"/>
      <c r="B44" s="65"/>
      <c r="C44" s="65"/>
      <c r="D44" s="65"/>
      <c r="E44" s="65"/>
      <c r="F44" s="65"/>
    </row>
    <row r="45" spans="1:6" x14ac:dyDescent="0.25">
      <c r="A45" s="65"/>
      <c r="B45" s="65"/>
      <c r="C45" s="65"/>
      <c r="D45" s="65"/>
      <c r="E45" s="65"/>
      <c r="F45" s="65"/>
    </row>
    <row r="46" spans="1:6" x14ac:dyDescent="0.25">
      <c r="A46" s="65"/>
      <c r="B46" s="65"/>
      <c r="C46" s="65"/>
      <c r="D46" s="65"/>
      <c r="E46" s="65"/>
      <c r="F46" s="65"/>
    </row>
    <row r="47" spans="1:6" x14ac:dyDescent="0.25">
      <c r="A47" s="65"/>
      <c r="B47" s="65"/>
      <c r="C47" s="65"/>
      <c r="D47" s="65"/>
      <c r="E47" s="65"/>
      <c r="F47" s="65"/>
    </row>
    <row r="48" spans="1:6" x14ac:dyDescent="0.25">
      <c r="A48" s="65"/>
      <c r="B48" s="65"/>
      <c r="C48" s="65"/>
      <c r="D48" s="65"/>
      <c r="E48" s="65"/>
      <c r="F48" s="65"/>
    </row>
    <row r="49" spans="1:6" x14ac:dyDescent="0.25">
      <c r="A49" s="65"/>
      <c r="B49" s="65"/>
      <c r="C49" s="65"/>
      <c r="D49" s="65"/>
      <c r="E49" s="65"/>
      <c r="F49" s="65"/>
    </row>
    <row r="50" spans="1:6" x14ac:dyDescent="0.25">
      <c r="A50" s="65"/>
      <c r="B50" s="65"/>
      <c r="C50" s="65"/>
      <c r="D50" s="65"/>
      <c r="E50" s="65"/>
      <c r="F50" s="65"/>
    </row>
    <row r="51" spans="1:6" x14ac:dyDescent="0.25">
      <c r="A51" s="65"/>
      <c r="B51" s="65"/>
      <c r="C51" s="65"/>
      <c r="D51" s="65"/>
      <c r="E51" s="65"/>
      <c r="F51" s="65"/>
    </row>
    <row r="52" spans="1:6" x14ac:dyDescent="0.25">
      <c r="A52" s="65"/>
      <c r="B52" s="65"/>
      <c r="C52" s="65"/>
      <c r="D52" s="65"/>
      <c r="E52" s="65"/>
      <c r="F52" s="65"/>
    </row>
    <row r="53" spans="1:6" x14ac:dyDescent="0.25">
      <c r="A53" s="65"/>
      <c r="B53" s="65"/>
      <c r="C53" s="65"/>
      <c r="D53" s="65"/>
      <c r="E53" s="65"/>
      <c r="F53" s="65"/>
    </row>
    <row r="54" spans="1:6" x14ac:dyDescent="0.25">
      <c r="A54" s="65"/>
      <c r="B54" s="65"/>
      <c r="C54" s="65"/>
      <c r="D54" s="65"/>
      <c r="E54" s="65"/>
      <c r="F54" s="65"/>
    </row>
    <row r="55" spans="1:6" x14ac:dyDescent="0.25">
      <c r="A55" s="65"/>
      <c r="B55" s="65"/>
      <c r="C55" s="65"/>
      <c r="D55" s="65"/>
      <c r="E55" s="65"/>
      <c r="F55" s="65"/>
    </row>
    <row r="56" spans="1:6" x14ac:dyDescent="0.25">
      <c r="A56" s="65"/>
      <c r="B56" s="65"/>
      <c r="C56" s="65"/>
      <c r="D56" s="65"/>
      <c r="E56" s="65"/>
      <c r="F56" s="65"/>
    </row>
    <row r="57" spans="1:6" x14ac:dyDescent="0.25">
      <c r="A57" s="65"/>
      <c r="B57" s="65"/>
      <c r="C57" s="65"/>
      <c r="D57" s="65"/>
      <c r="E57" s="65"/>
      <c r="F57" s="65"/>
    </row>
    <row r="58" spans="1:6" x14ac:dyDescent="0.25">
      <c r="A58" s="65"/>
      <c r="B58" s="65"/>
      <c r="C58" s="65"/>
      <c r="D58" s="65"/>
      <c r="E58" s="65"/>
      <c r="F58" s="65"/>
    </row>
    <row r="59" spans="1:6" x14ac:dyDescent="0.25">
      <c r="A59" s="65"/>
      <c r="B59" s="65"/>
      <c r="C59" s="65"/>
      <c r="D59" s="65"/>
      <c r="E59" s="65"/>
      <c r="F59" s="65"/>
    </row>
    <row r="60" spans="1:6" x14ac:dyDescent="0.25">
      <c r="A60" s="65"/>
      <c r="B60" s="65"/>
      <c r="C60" s="65"/>
      <c r="D60" s="65"/>
      <c r="E60" s="65"/>
      <c r="F60" s="65"/>
    </row>
    <row r="61" spans="1:6" x14ac:dyDescent="0.25">
      <c r="A61" s="65"/>
      <c r="B61" s="65"/>
      <c r="C61" s="65"/>
      <c r="D61" s="65"/>
      <c r="E61" s="65"/>
      <c r="F61" s="65"/>
    </row>
    <row r="62" spans="1:6" x14ac:dyDescent="0.25">
      <c r="A62" s="65"/>
      <c r="B62" s="65"/>
      <c r="C62" s="65"/>
      <c r="D62" s="65"/>
      <c r="E62" s="65"/>
      <c r="F62" s="65"/>
    </row>
    <row r="63" spans="1:6" x14ac:dyDescent="0.25">
      <c r="A63" s="65"/>
      <c r="B63" s="65"/>
      <c r="C63" s="65"/>
      <c r="D63" s="65"/>
      <c r="E63" s="65"/>
      <c r="F63" s="65"/>
    </row>
    <row r="64" spans="1:6" x14ac:dyDescent="0.25">
      <c r="A64" s="65"/>
      <c r="B64" s="65"/>
      <c r="C64" s="65"/>
      <c r="D64" s="65"/>
      <c r="E64" s="65"/>
      <c r="F64" s="65"/>
    </row>
    <row r="65" spans="1:6" x14ac:dyDescent="0.25">
      <c r="A65" s="65"/>
      <c r="B65" s="65"/>
      <c r="C65" s="65"/>
      <c r="D65" s="65"/>
      <c r="E65" s="65"/>
      <c r="F65" s="65"/>
    </row>
    <row r="66" spans="1:6" x14ac:dyDescent="0.25">
      <c r="A66" s="65"/>
      <c r="B66" s="65"/>
      <c r="C66" s="65"/>
      <c r="D66" s="65"/>
      <c r="E66" s="65"/>
      <c r="F66" s="65"/>
    </row>
    <row r="68" spans="1:6" x14ac:dyDescent="0.25">
      <c r="A68" s="54" t="s">
        <v>86</v>
      </c>
      <c r="B68" s="55"/>
      <c r="C68" s="55"/>
      <c r="D68" s="55"/>
      <c r="E68" s="55"/>
      <c r="F68" s="55"/>
    </row>
    <row r="69" spans="1:6" x14ac:dyDescent="0.25">
      <c r="A69" s="54" t="s">
        <v>87</v>
      </c>
      <c r="B69" s="55"/>
      <c r="C69" s="55"/>
      <c r="D69" s="55"/>
      <c r="E69" s="55"/>
      <c r="F69" s="55"/>
    </row>
    <row r="70" spans="1:6" ht="15" customHeight="1" x14ac:dyDescent="0.25">
      <c r="A70" s="56" t="s">
        <v>149</v>
      </c>
      <c r="B70" s="57"/>
      <c r="C70" s="57"/>
      <c r="D70" s="57"/>
      <c r="E70" s="57"/>
      <c r="F70" s="58"/>
    </row>
    <row r="71" spans="1:6" x14ac:dyDescent="0.25">
      <c r="A71" s="59"/>
      <c r="B71" s="60"/>
      <c r="C71" s="60"/>
      <c r="D71" s="60"/>
      <c r="E71" s="60"/>
      <c r="F71" s="61"/>
    </row>
    <row r="72" spans="1:6" x14ac:dyDescent="0.25">
      <c r="A72" s="59"/>
      <c r="B72" s="60"/>
      <c r="C72" s="60"/>
      <c r="D72" s="60"/>
      <c r="E72" s="60"/>
      <c r="F72" s="61"/>
    </row>
    <row r="73" spans="1:6" x14ac:dyDescent="0.25">
      <c r="A73" s="59"/>
      <c r="B73" s="60"/>
      <c r="C73" s="60"/>
      <c r="D73" s="60"/>
      <c r="E73" s="60"/>
      <c r="F73" s="61"/>
    </row>
    <row r="74" spans="1:6" x14ac:dyDescent="0.25">
      <c r="A74" s="59"/>
      <c r="B74" s="60"/>
      <c r="C74" s="60"/>
      <c r="D74" s="60"/>
      <c r="E74" s="60"/>
      <c r="F74" s="61"/>
    </row>
    <row r="75" spans="1:6" x14ac:dyDescent="0.25">
      <c r="A75" s="59"/>
      <c r="B75" s="60"/>
      <c r="C75" s="60"/>
      <c r="D75" s="60"/>
      <c r="E75" s="60"/>
      <c r="F75" s="61"/>
    </row>
    <row r="76" spans="1:6" x14ac:dyDescent="0.25">
      <c r="A76" s="59"/>
      <c r="B76" s="60"/>
      <c r="C76" s="60"/>
      <c r="D76" s="60"/>
      <c r="E76" s="60"/>
      <c r="F76" s="61"/>
    </row>
    <row r="77" spans="1:6" x14ac:dyDescent="0.25">
      <c r="A77" s="59"/>
      <c r="B77" s="60"/>
      <c r="C77" s="60"/>
      <c r="D77" s="60"/>
      <c r="E77" s="60"/>
      <c r="F77" s="61"/>
    </row>
    <row r="78" spans="1:6" x14ac:dyDescent="0.25">
      <c r="A78" s="59"/>
      <c r="B78" s="60"/>
      <c r="C78" s="60"/>
      <c r="D78" s="60"/>
      <c r="E78" s="60"/>
      <c r="F78" s="61"/>
    </row>
    <row r="79" spans="1:6" x14ac:dyDescent="0.25">
      <c r="A79" s="59"/>
      <c r="B79" s="60"/>
      <c r="C79" s="60"/>
      <c r="D79" s="60"/>
      <c r="E79" s="60"/>
      <c r="F79" s="61"/>
    </row>
    <row r="80" spans="1:6" x14ac:dyDescent="0.25">
      <c r="A80" s="59"/>
      <c r="B80" s="60"/>
      <c r="C80" s="60"/>
      <c r="D80" s="60"/>
      <c r="E80" s="60"/>
      <c r="F80" s="61"/>
    </row>
    <row r="81" spans="1:6" x14ac:dyDescent="0.25">
      <c r="A81" s="62"/>
      <c r="B81" s="63"/>
      <c r="C81" s="63"/>
      <c r="D81" s="63"/>
      <c r="E81" s="63"/>
      <c r="F81" s="64"/>
    </row>
    <row r="82" spans="1:6" x14ac:dyDescent="0.25">
      <c r="A82" s="52" t="s">
        <v>88</v>
      </c>
      <c r="B82" s="52"/>
      <c r="C82" s="52"/>
      <c r="D82" s="52"/>
      <c r="E82" s="52"/>
      <c r="F82" s="52"/>
    </row>
    <row r="83" spans="1:6" x14ac:dyDescent="0.25">
      <c r="A83" s="53" t="s">
        <v>89</v>
      </c>
      <c r="B83" s="53"/>
      <c r="C83" s="53"/>
      <c r="D83" s="53"/>
      <c r="E83" s="53"/>
      <c r="F83" s="53"/>
    </row>
    <row r="84" spans="1:6" x14ac:dyDescent="0.25">
      <c r="A84" s="53"/>
      <c r="B84" s="53"/>
      <c r="C84" s="53"/>
      <c r="D84" s="53"/>
      <c r="E84" s="53"/>
      <c r="F84" s="53"/>
    </row>
    <row r="85" spans="1:6" x14ac:dyDescent="0.25">
      <c r="A85" s="53"/>
      <c r="B85" s="53"/>
      <c r="C85" s="53"/>
      <c r="D85" s="53"/>
      <c r="E85" s="53"/>
      <c r="F85" s="53"/>
    </row>
    <row r="86" spans="1:6" x14ac:dyDescent="0.25">
      <c r="A86" s="53"/>
      <c r="B86" s="53"/>
      <c r="C86" s="53"/>
      <c r="D86" s="53"/>
      <c r="E86" s="53"/>
      <c r="F86" s="53"/>
    </row>
    <row r="87" spans="1:6" x14ac:dyDescent="0.25">
      <c r="A87" s="13"/>
      <c r="B87" s="13"/>
      <c r="C87" s="13"/>
      <c r="D87" s="13"/>
      <c r="E87" s="13"/>
      <c r="F87" s="13"/>
    </row>
    <row r="88" spans="1:6" x14ac:dyDescent="0.25">
      <c r="A88" s="52" t="s">
        <v>90</v>
      </c>
      <c r="B88" s="52"/>
      <c r="C88" s="52"/>
      <c r="D88" s="52"/>
      <c r="E88" s="52"/>
      <c r="F88" s="52"/>
    </row>
    <row r="89" spans="1:6" x14ac:dyDescent="0.25">
      <c r="A89" s="52" t="s">
        <v>91</v>
      </c>
      <c r="B89" s="52"/>
      <c r="C89" s="52"/>
      <c r="D89" s="52"/>
      <c r="E89" s="52"/>
      <c r="F89" s="52"/>
    </row>
    <row r="90" spans="1:6" ht="15" customHeight="1" x14ac:dyDescent="0.25">
      <c r="A90" s="53" t="s">
        <v>92</v>
      </c>
      <c r="B90" s="53"/>
      <c r="C90" s="53"/>
      <c r="D90" s="53"/>
      <c r="E90" s="53"/>
      <c r="F90" s="53"/>
    </row>
    <row r="91" spans="1:6" x14ac:dyDescent="0.25">
      <c r="A91" s="53"/>
      <c r="B91" s="53"/>
      <c r="C91" s="53"/>
      <c r="D91" s="53"/>
      <c r="E91" s="53"/>
      <c r="F91" s="53"/>
    </row>
    <row r="92" spans="1:6" x14ac:dyDescent="0.25">
      <c r="A92" s="53"/>
      <c r="B92" s="53"/>
      <c r="C92" s="53"/>
      <c r="D92" s="53"/>
      <c r="E92" s="53"/>
      <c r="F92" s="53"/>
    </row>
    <row r="93" spans="1:6" x14ac:dyDescent="0.25">
      <c r="A93" s="53"/>
      <c r="B93" s="53"/>
      <c r="C93" s="53"/>
      <c r="D93" s="53"/>
      <c r="E93" s="53"/>
      <c r="F93" s="53"/>
    </row>
    <row r="94" spans="1:6" x14ac:dyDescent="0.25">
      <c r="A94" s="53"/>
      <c r="B94" s="53"/>
      <c r="C94" s="53"/>
      <c r="D94" s="53"/>
      <c r="E94" s="53"/>
      <c r="F94" s="53"/>
    </row>
    <row r="95" spans="1:6" x14ac:dyDescent="0.25">
      <c r="A95" s="53"/>
      <c r="B95" s="53"/>
      <c r="C95" s="53"/>
      <c r="D95" s="53"/>
      <c r="E95" s="53"/>
      <c r="F95" s="53"/>
    </row>
  </sheetData>
  <mergeCells count="17">
    <mergeCell ref="A26:F26"/>
    <mergeCell ref="A32:F32"/>
    <mergeCell ref="A33:F66"/>
    <mergeCell ref="A1:F1"/>
    <mergeCell ref="A3:F3"/>
    <mergeCell ref="A9:F9"/>
    <mergeCell ref="A10:F10"/>
    <mergeCell ref="A19:F19"/>
    <mergeCell ref="A7:F7"/>
    <mergeCell ref="A88:F88"/>
    <mergeCell ref="A89:F89"/>
    <mergeCell ref="A90:F95"/>
    <mergeCell ref="A68:F68"/>
    <mergeCell ref="A69:F69"/>
    <mergeCell ref="A82:F82"/>
    <mergeCell ref="A83:F86"/>
    <mergeCell ref="A70:F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0"/>
  <sheetViews>
    <sheetView showGridLines="0" zoomScaleNormal="100" workbookViewId="0">
      <selection activeCell="A10" sqref="A10"/>
    </sheetView>
  </sheetViews>
  <sheetFormatPr baseColWidth="10" defaultColWidth="11.42578125" defaultRowHeight="15" x14ac:dyDescent="0.25"/>
  <cols>
    <col min="1" max="1" width="71.28515625" style="18" bestFit="1" customWidth="1"/>
    <col min="2" max="2" width="11" style="18" bestFit="1" customWidth="1"/>
    <col min="3" max="3" width="11.5703125" style="18" bestFit="1" customWidth="1"/>
    <col min="4" max="4" width="18.5703125" style="18" bestFit="1" customWidth="1"/>
    <col min="5" max="5" width="9.28515625" style="18" bestFit="1" customWidth="1"/>
    <col min="6" max="6" width="12" style="18" bestFit="1" customWidth="1"/>
    <col min="7" max="7" width="24" style="18" customWidth="1"/>
    <col min="8" max="8" width="20.5703125" style="18" customWidth="1"/>
    <col min="9" max="16384" width="11.42578125" style="18"/>
  </cols>
  <sheetData>
    <row r="1" spans="1:8" ht="37.5" customHeight="1" x14ac:dyDescent="0.25">
      <c r="A1" s="69" t="s">
        <v>0</v>
      </c>
      <c r="B1" s="69" t="s">
        <v>93</v>
      </c>
      <c r="C1" s="69" t="s">
        <v>94</v>
      </c>
      <c r="D1" s="69" t="s">
        <v>1</v>
      </c>
      <c r="E1" s="69" t="s">
        <v>2</v>
      </c>
      <c r="F1" s="69" t="s">
        <v>3</v>
      </c>
    </row>
    <row r="2" spans="1:8" ht="18.75" customHeight="1" x14ac:dyDescent="0.25">
      <c r="A2" s="69"/>
      <c r="B2" s="69"/>
      <c r="C2" s="69"/>
      <c r="D2" s="69"/>
      <c r="E2" s="69"/>
      <c r="F2" s="69"/>
    </row>
    <row r="3" spans="1:8" x14ac:dyDescent="0.25">
      <c r="A3" s="42" t="s">
        <v>122</v>
      </c>
      <c r="B3" s="36"/>
      <c r="C3" s="36"/>
      <c r="D3" s="36"/>
      <c r="E3" s="36"/>
      <c r="F3" s="37">
        <f>SUM(D4:D6)</f>
        <v>8</v>
      </c>
    </row>
    <row r="4" spans="1:8" x14ac:dyDescent="0.25">
      <c r="A4" s="38" t="s">
        <v>95</v>
      </c>
      <c r="B4" s="39">
        <v>3</v>
      </c>
      <c r="C4" s="39">
        <v>1</v>
      </c>
      <c r="D4" s="40">
        <f>B4*C4</f>
        <v>3</v>
      </c>
      <c r="E4" s="39">
        <v>3</v>
      </c>
      <c r="F4" s="39"/>
    </row>
    <row r="5" spans="1:8" x14ac:dyDescent="0.25">
      <c r="A5" s="38" t="s">
        <v>96</v>
      </c>
      <c r="B5" s="39">
        <v>3</v>
      </c>
      <c r="C5" s="39">
        <v>1</v>
      </c>
      <c r="D5" s="40">
        <f t="shared" ref="D5:D16" si="0">B5*C5</f>
        <v>3</v>
      </c>
      <c r="E5" s="39">
        <v>3</v>
      </c>
      <c r="F5" s="39"/>
    </row>
    <row r="6" spans="1:8" x14ac:dyDescent="0.25">
      <c r="A6" s="38" t="s">
        <v>97</v>
      </c>
      <c r="B6" s="39">
        <v>2</v>
      </c>
      <c r="C6" s="39">
        <v>1</v>
      </c>
      <c r="D6" s="40">
        <f t="shared" si="0"/>
        <v>2</v>
      </c>
      <c r="E6" s="39">
        <v>2</v>
      </c>
      <c r="F6" s="39"/>
    </row>
    <row r="7" spans="1:8" ht="15.75" customHeight="1" x14ac:dyDescent="0.25">
      <c r="A7" s="42" t="s">
        <v>123</v>
      </c>
      <c r="B7" s="42"/>
      <c r="C7" s="42"/>
      <c r="D7" s="42"/>
      <c r="E7" s="42"/>
      <c r="F7" s="42">
        <f>SUM(D8:D16)</f>
        <v>21</v>
      </c>
      <c r="G7" s="71" t="s">
        <v>6</v>
      </c>
      <c r="H7" s="71"/>
    </row>
    <row r="8" spans="1:8" x14ac:dyDescent="0.25">
      <c r="A8" s="38" t="s">
        <v>98</v>
      </c>
      <c r="B8" s="39">
        <v>3</v>
      </c>
      <c r="C8" s="39">
        <v>1</v>
      </c>
      <c r="D8" s="40">
        <f t="shared" si="0"/>
        <v>3</v>
      </c>
      <c r="E8" s="39">
        <v>3</v>
      </c>
      <c r="F8" s="39"/>
      <c r="G8" s="71"/>
      <c r="H8" s="71"/>
    </row>
    <row r="9" spans="1:8" x14ac:dyDescent="0.25">
      <c r="A9" s="38" t="s">
        <v>99</v>
      </c>
      <c r="B9" s="39">
        <v>1</v>
      </c>
      <c r="C9" s="39">
        <v>1</v>
      </c>
      <c r="D9" s="40">
        <f t="shared" si="0"/>
        <v>1</v>
      </c>
      <c r="E9" s="39">
        <v>1</v>
      </c>
      <c r="F9" s="39"/>
      <c r="G9" s="71"/>
      <c r="H9" s="71"/>
    </row>
    <row r="10" spans="1:8" x14ac:dyDescent="0.25">
      <c r="A10" s="38" t="s">
        <v>100</v>
      </c>
      <c r="B10" s="39">
        <v>3</v>
      </c>
      <c r="C10" s="39">
        <v>1</v>
      </c>
      <c r="D10" s="40">
        <f t="shared" si="0"/>
        <v>3</v>
      </c>
      <c r="E10" s="39">
        <v>3</v>
      </c>
      <c r="F10" s="39"/>
      <c r="G10" s="71"/>
      <c r="H10" s="71"/>
    </row>
    <row r="11" spans="1:8" x14ac:dyDescent="0.25">
      <c r="A11" s="38" t="s">
        <v>101</v>
      </c>
      <c r="B11" s="39">
        <v>1</v>
      </c>
      <c r="C11" s="39">
        <v>1</v>
      </c>
      <c r="D11" s="40">
        <f t="shared" si="0"/>
        <v>1</v>
      </c>
      <c r="E11" s="39">
        <v>1</v>
      </c>
      <c r="F11" s="39"/>
      <c r="G11" s="71"/>
      <c r="H11" s="71"/>
    </row>
    <row r="12" spans="1:8" x14ac:dyDescent="0.25">
      <c r="A12" s="38" t="s">
        <v>102</v>
      </c>
      <c r="B12" s="39">
        <v>3</v>
      </c>
      <c r="C12" s="39">
        <v>1</v>
      </c>
      <c r="D12" s="40">
        <f t="shared" si="0"/>
        <v>3</v>
      </c>
      <c r="E12" s="39">
        <v>3</v>
      </c>
      <c r="F12" s="39"/>
      <c r="G12" s="71"/>
      <c r="H12" s="71"/>
    </row>
    <row r="13" spans="1:8" x14ac:dyDescent="0.25">
      <c r="A13" s="38" t="s">
        <v>103</v>
      </c>
      <c r="B13" s="39">
        <v>3</v>
      </c>
      <c r="C13" s="39">
        <v>1</v>
      </c>
      <c r="D13" s="40">
        <f t="shared" si="0"/>
        <v>3</v>
      </c>
      <c r="E13" s="39">
        <v>3</v>
      </c>
      <c r="F13" s="39"/>
      <c r="G13" s="71"/>
      <c r="H13" s="71"/>
    </row>
    <row r="14" spans="1:8" x14ac:dyDescent="0.25">
      <c r="A14" s="38" t="s">
        <v>104</v>
      </c>
      <c r="B14" s="39">
        <v>3</v>
      </c>
      <c r="C14" s="39">
        <v>1</v>
      </c>
      <c r="D14" s="40">
        <f t="shared" si="0"/>
        <v>3</v>
      </c>
      <c r="E14" s="39">
        <v>3</v>
      </c>
      <c r="F14" s="39"/>
      <c r="G14" s="71"/>
      <c r="H14" s="71"/>
    </row>
    <row r="15" spans="1:8" x14ac:dyDescent="0.25">
      <c r="A15" s="38" t="s">
        <v>105</v>
      </c>
      <c r="B15" s="39">
        <v>1</v>
      </c>
      <c r="C15" s="39">
        <v>1</v>
      </c>
      <c r="D15" s="40">
        <f t="shared" si="0"/>
        <v>1</v>
      </c>
      <c r="E15" s="39">
        <v>1</v>
      </c>
      <c r="F15" s="39"/>
      <c r="G15" s="71"/>
      <c r="H15" s="71"/>
    </row>
    <row r="16" spans="1:8" x14ac:dyDescent="0.25">
      <c r="A16" s="38" t="s">
        <v>106</v>
      </c>
      <c r="B16" s="39">
        <v>3</v>
      </c>
      <c r="C16" s="39">
        <v>1</v>
      </c>
      <c r="D16" s="40">
        <f t="shared" si="0"/>
        <v>3</v>
      </c>
      <c r="E16" s="39">
        <v>3</v>
      </c>
      <c r="F16" s="39"/>
      <c r="G16" s="71"/>
      <c r="H16" s="71"/>
    </row>
    <row r="17" spans="1:8" x14ac:dyDescent="0.25">
      <c r="A17" s="42" t="s">
        <v>7</v>
      </c>
      <c r="B17" s="42"/>
      <c r="C17" s="42"/>
      <c r="D17" s="42"/>
      <c r="E17" s="42"/>
      <c r="F17" s="42">
        <f>SUM(D18:D20)</f>
        <v>7.5</v>
      </c>
      <c r="G17" s="71"/>
      <c r="H17" s="71"/>
    </row>
    <row r="18" spans="1:8" x14ac:dyDescent="0.25">
      <c r="A18" s="38" t="s">
        <v>107</v>
      </c>
      <c r="B18" s="39">
        <v>1</v>
      </c>
      <c r="C18" s="39">
        <v>2</v>
      </c>
      <c r="D18" s="41">
        <f>B18*C18</f>
        <v>2</v>
      </c>
      <c r="E18" s="39">
        <v>1</v>
      </c>
      <c r="F18" s="39"/>
      <c r="G18" s="71"/>
      <c r="H18" s="71"/>
    </row>
    <row r="19" spans="1:8" ht="16.5" customHeight="1" x14ac:dyDescent="0.25">
      <c r="A19" s="38" t="s">
        <v>138</v>
      </c>
      <c r="B19" s="39">
        <v>7</v>
      </c>
      <c r="C19" s="39">
        <v>0.5</v>
      </c>
      <c r="D19" s="41">
        <f t="shared" ref="D19:D20" si="1">B19*C19</f>
        <v>3.5</v>
      </c>
      <c r="E19" s="39">
        <v>7</v>
      </c>
      <c r="F19" s="39"/>
      <c r="G19" s="71"/>
      <c r="H19" s="71"/>
    </row>
    <row r="20" spans="1:8" x14ac:dyDescent="0.25">
      <c r="A20" s="38" t="s">
        <v>108</v>
      </c>
      <c r="B20" s="39">
        <v>1</v>
      </c>
      <c r="C20" s="39">
        <v>2</v>
      </c>
      <c r="D20" s="41">
        <f t="shared" si="1"/>
        <v>2</v>
      </c>
      <c r="E20" s="39">
        <v>1</v>
      </c>
      <c r="F20" s="39"/>
      <c r="G20" s="71"/>
      <c r="H20" s="71"/>
    </row>
    <row r="21" spans="1:8" x14ac:dyDescent="0.25">
      <c r="A21" s="42" t="s">
        <v>136</v>
      </c>
      <c r="B21" s="42"/>
      <c r="C21" s="42"/>
      <c r="D21" s="42"/>
      <c r="E21" s="42"/>
      <c r="F21" s="42">
        <f>SUM(D22:D26)</f>
        <v>13.5</v>
      </c>
      <c r="G21" s="71"/>
      <c r="H21" s="71"/>
    </row>
    <row r="22" spans="1:8" x14ac:dyDescent="0.25">
      <c r="A22" s="38" t="s">
        <v>109</v>
      </c>
      <c r="B22" s="39">
        <v>1</v>
      </c>
      <c r="C22" s="39">
        <v>2</v>
      </c>
      <c r="D22" s="41">
        <f>B22*C22</f>
        <v>2</v>
      </c>
      <c r="E22" s="39">
        <v>1</v>
      </c>
      <c r="F22" s="39"/>
      <c r="G22" s="19"/>
      <c r="H22" s="19"/>
    </row>
    <row r="23" spans="1:8" x14ac:dyDescent="0.25">
      <c r="A23" s="38" t="s">
        <v>110</v>
      </c>
      <c r="B23" s="39">
        <v>1</v>
      </c>
      <c r="C23" s="39">
        <v>2</v>
      </c>
      <c r="D23" s="41">
        <f t="shared" ref="D23:D26" si="2">B23*C23</f>
        <v>2</v>
      </c>
      <c r="E23" s="39">
        <v>1</v>
      </c>
      <c r="F23" s="39"/>
      <c r="G23" s="19"/>
      <c r="H23" s="19"/>
    </row>
    <row r="24" spans="1:8" ht="16.5" customHeight="1" x14ac:dyDescent="0.25">
      <c r="A24" s="38" t="s">
        <v>138</v>
      </c>
      <c r="B24" s="39">
        <v>7</v>
      </c>
      <c r="C24" s="39">
        <v>0.5</v>
      </c>
      <c r="D24" s="41">
        <f t="shared" si="2"/>
        <v>3.5</v>
      </c>
      <c r="E24" s="39">
        <v>7</v>
      </c>
      <c r="F24" s="39"/>
      <c r="G24" s="19"/>
      <c r="H24" s="19"/>
    </row>
    <row r="25" spans="1:8" x14ac:dyDescent="0.25">
      <c r="A25" s="38" t="s">
        <v>111</v>
      </c>
      <c r="B25" s="39">
        <v>1</v>
      </c>
      <c r="C25" s="39">
        <v>2</v>
      </c>
      <c r="D25" s="41">
        <f t="shared" si="2"/>
        <v>2</v>
      </c>
      <c r="E25" s="39">
        <v>1</v>
      </c>
      <c r="F25" s="39"/>
      <c r="G25" s="19"/>
      <c r="H25" s="19"/>
    </row>
    <row r="26" spans="1:8" x14ac:dyDescent="0.25">
      <c r="A26" s="38" t="s">
        <v>112</v>
      </c>
      <c r="B26" s="39">
        <v>2</v>
      </c>
      <c r="C26" s="39">
        <v>2</v>
      </c>
      <c r="D26" s="41">
        <f t="shared" si="2"/>
        <v>4</v>
      </c>
      <c r="E26" s="39">
        <v>2</v>
      </c>
      <c r="F26" s="39"/>
      <c r="G26" s="19"/>
      <c r="H26" s="19"/>
    </row>
    <row r="27" spans="1:8" x14ac:dyDescent="0.25">
      <c r="A27" s="42" t="s">
        <v>9</v>
      </c>
      <c r="B27" s="42"/>
      <c r="C27" s="42"/>
      <c r="D27" s="42"/>
      <c r="E27" s="42"/>
      <c r="F27" s="42">
        <f>SUM(D28:D30)</f>
        <v>5</v>
      </c>
      <c r="G27" s="19"/>
      <c r="H27" s="19"/>
    </row>
    <row r="28" spans="1:8" x14ac:dyDescent="0.25">
      <c r="A28" s="38" t="s">
        <v>113</v>
      </c>
      <c r="B28" s="39">
        <v>1</v>
      </c>
      <c r="C28" s="39">
        <v>2</v>
      </c>
      <c r="D28" s="41">
        <f>B28*C28</f>
        <v>2</v>
      </c>
      <c r="E28" s="39">
        <v>1</v>
      </c>
      <c r="F28" s="39"/>
      <c r="G28" s="19"/>
      <c r="H28" s="19"/>
    </row>
    <row r="29" spans="1:8" x14ac:dyDescent="0.25">
      <c r="A29" s="38" t="s">
        <v>114</v>
      </c>
      <c r="B29" s="39">
        <v>1</v>
      </c>
      <c r="C29" s="39">
        <v>2</v>
      </c>
      <c r="D29" s="41">
        <f t="shared" ref="D29:D30" si="3">B29*C29</f>
        <v>2</v>
      </c>
      <c r="E29" s="39">
        <v>1</v>
      </c>
      <c r="F29" s="39"/>
      <c r="G29" s="19"/>
      <c r="H29" s="19"/>
    </row>
    <row r="30" spans="1:8" x14ac:dyDescent="0.25">
      <c r="A30" s="38" t="s">
        <v>115</v>
      </c>
      <c r="B30" s="39">
        <v>1</v>
      </c>
      <c r="C30" s="39">
        <v>1</v>
      </c>
      <c r="D30" s="41">
        <f t="shared" si="3"/>
        <v>1</v>
      </c>
      <c r="E30" s="39">
        <v>1</v>
      </c>
      <c r="F30" s="39"/>
      <c r="G30" s="19"/>
      <c r="H30" s="19"/>
    </row>
    <row r="31" spans="1:8" x14ac:dyDescent="0.25">
      <c r="A31" s="42" t="s">
        <v>137</v>
      </c>
      <c r="B31" s="42"/>
      <c r="C31" s="42"/>
      <c r="D31" s="42"/>
      <c r="E31" s="42"/>
      <c r="F31" s="42">
        <f>SUM(D32:D35)</f>
        <v>6.75</v>
      </c>
      <c r="G31" s="19"/>
      <c r="H31" s="19"/>
    </row>
    <row r="32" spans="1:8" x14ac:dyDescent="0.25">
      <c r="A32" s="38" t="s">
        <v>116</v>
      </c>
      <c r="B32" s="39">
        <v>3</v>
      </c>
      <c r="C32" s="39">
        <v>0.25</v>
      </c>
      <c r="D32" s="41">
        <f>B32*C32</f>
        <v>0.75</v>
      </c>
      <c r="E32" s="39">
        <v>3</v>
      </c>
      <c r="F32" s="39"/>
      <c r="G32" s="19"/>
      <c r="H32" s="19"/>
    </row>
    <row r="33" spans="1:8" x14ac:dyDescent="0.25">
      <c r="A33" s="38" t="s">
        <v>117</v>
      </c>
      <c r="B33" s="39">
        <v>1</v>
      </c>
      <c r="C33" s="39">
        <v>1</v>
      </c>
      <c r="D33" s="41">
        <f t="shared" ref="D33:D35" si="4">B33*C33</f>
        <v>1</v>
      </c>
      <c r="E33" s="39">
        <v>1</v>
      </c>
      <c r="F33" s="39"/>
      <c r="G33" s="19"/>
      <c r="H33" s="19"/>
    </row>
    <row r="34" spans="1:8" x14ac:dyDescent="0.25">
      <c r="A34" s="38" t="s">
        <v>118</v>
      </c>
      <c r="B34" s="39">
        <v>1</v>
      </c>
      <c r="C34" s="39">
        <v>2</v>
      </c>
      <c r="D34" s="41">
        <f t="shared" si="4"/>
        <v>2</v>
      </c>
      <c r="E34" s="39">
        <v>1</v>
      </c>
      <c r="F34" s="39"/>
      <c r="G34" s="19"/>
      <c r="H34" s="19"/>
    </row>
    <row r="35" spans="1:8" x14ac:dyDescent="0.25">
      <c r="A35" s="38" t="s">
        <v>119</v>
      </c>
      <c r="B35" s="39">
        <v>3</v>
      </c>
      <c r="C35" s="39">
        <v>1</v>
      </c>
      <c r="D35" s="41">
        <f t="shared" si="4"/>
        <v>3</v>
      </c>
      <c r="E35" s="39">
        <v>3</v>
      </c>
      <c r="F35" s="39"/>
      <c r="G35" s="19"/>
      <c r="H35" s="19"/>
    </row>
    <row r="36" spans="1:8" x14ac:dyDescent="0.25">
      <c r="A36" s="42" t="s">
        <v>11</v>
      </c>
      <c r="B36" s="42"/>
      <c r="C36" s="42"/>
      <c r="D36" s="42">
        <f>SUM(F3:F31)</f>
        <v>61.75</v>
      </c>
      <c r="E36" s="42"/>
      <c r="F36" s="42"/>
      <c r="G36" s="20" t="s">
        <v>12</v>
      </c>
    </row>
    <row r="37" spans="1:8" x14ac:dyDescent="0.25">
      <c r="A37" s="27"/>
      <c r="B37" s="27"/>
      <c r="C37" s="27"/>
      <c r="D37" s="27"/>
      <c r="E37" s="27"/>
      <c r="F37" s="27"/>
    </row>
    <row r="38" spans="1:8" x14ac:dyDescent="0.25">
      <c r="A38" s="27"/>
      <c r="B38" s="27"/>
      <c r="C38" s="27"/>
      <c r="D38" s="28">
        <f>D36*F38</f>
        <v>21.612499999999997</v>
      </c>
      <c r="E38" s="29"/>
      <c r="F38" s="30">
        <v>0.35</v>
      </c>
      <c r="G38" s="20" t="s">
        <v>13</v>
      </c>
    </row>
    <row r="39" spans="1:8" x14ac:dyDescent="0.25">
      <c r="A39" s="27"/>
      <c r="B39" s="21"/>
      <c r="C39" s="21"/>
      <c r="D39" s="31">
        <f>SUM(D36:D38)</f>
        <v>83.362499999999997</v>
      </c>
      <c r="E39" s="32"/>
      <c r="F39" s="33"/>
      <c r="G39" s="20" t="s">
        <v>14</v>
      </c>
    </row>
    <row r="40" spans="1:8" x14ac:dyDescent="0.25">
      <c r="A40" s="27"/>
      <c r="B40" s="27"/>
      <c r="C40" s="27"/>
      <c r="D40" s="27"/>
      <c r="E40" s="27"/>
      <c r="F40" s="27"/>
    </row>
    <row r="41" spans="1:8" x14ac:dyDescent="0.25">
      <c r="A41" s="27"/>
      <c r="B41" s="27"/>
      <c r="C41" s="27"/>
      <c r="D41" s="27"/>
      <c r="E41" s="27"/>
      <c r="F41" s="27"/>
    </row>
    <row r="42" spans="1:8" x14ac:dyDescent="0.25">
      <c r="A42" s="22" t="s">
        <v>15</v>
      </c>
      <c r="B42" s="27"/>
      <c r="C42" s="27"/>
      <c r="D42" s="70" t="s">
        <v>139</v>
      </c>
      <c r="E42" s="70"/>
      <c r="F42" s="23">
        <v>3</v>
      </c>
    </row>
    <row r="43" spans="1:8" x14ac:dyDescent="0.25">
      <c r="A43" s="27"/>
      <c r="B43" s="27"/>
      <c r="C43" s="27"/>
      <c r="D43" s="70" t="s">
        <v>140</v>
      </c>
      <c r="E43" s="70"/>
      <c r="F43" s="24">
        <v>9</v>
      </c>
    </row>
    <row r="44" spans="1:8" x14ac:dyDescent="0.25">
      <c r="A44" s="27"/>
      <c r="B44" s="27"/>
      <c r="C44" s="27"/>
      <c r="D44" s="70" t="s">
        <v>141</v>
      </c>
      <c r="E44" s="70"/>
      <c r="F44" s="24">
        <f>F43*F42</f>
        <v>27</v>
      </c>
    </row>
    <row r="45" spans="1:8" x14ac:dyDescent="0.25">
      <c r="A45" s="27"/>
      <c r="B45" s="27"/>
      <c r="C45" s="27"/>
      <c r="D45" s="70" t="s">
        <v>142</v>
      </c>
      <c r="E45" s="70"/>
      <c r="F45" s="25">
        <f>D36/F44</f>
        <v>2.2870370370370372</v>
      </c>
      <c r="G45" s="26"/>
    </row>
    <row r="46" spans="1:8" x14ac:dyDescent="0.25">
      <c r="A46" s="27"/>
      <c r="B46" s="27"/>
      <c r="C46" s="27"/>
      <c r="D46" s="27"/>
      <c r="E46" s="27"/>
      <c r="F46" s="27"/>
    </row>
    <row r="47" spans="1:8" ht="30" customHeight="1" x14ac:dyDescent="0.25">
      <c r="A47" s="68" t="s">
        <v>0</v>
      </c>
      <c r="B47" s="68" t="s">
        <v>120</v>
      </c>
      <c r="C47" s="27"/>
      <c r="D47" s="27"/>
      <c r="E47" s="27"/>
      <c r="F47" s="27"/>
    </row>
    <row r="48" spans="1:8" x14ac:dyDescent="0.25">
      <c r="A48" s="68"/>
      <c r="B48" s="68"/>
      <c r="C48" s="27"/>
      <c r="D48" s="27"/>
      <c r="E48" s="27"/>
      <c r="F48" s="27"/>
    </row>
    <row r="49" spans="1:6" x14ac:dyDescent="0.25">
      <c r="A49" s="34" t="s">
        <v>4</v>
      </c>
      <c r="B49" s="35">
        <v>8</v>
      </c>
      <c r="C49" s="27"/>
      <c r="D49" s="27"/>
      <c r="E49" s="27"/>
      <c r="F49" s="27"/>
    </row>
    <row r="50" spans="1:6" x14ac:dyDescent="0.25">
      <c r="A50" s="34" t="s">
        <v>5</v>
      </c>
      <c r="B50" s="35">
        <v>21</v>
      </c>
      <c r="C50" s="27"/>
      <c r="D50" s="27"/>
      <c r="E50" s="27"/>
      <c r="F50" s="27"/>
    </row>
    <row r="51" spans="1:6" x14ac:dyDescent="0.25">
      <c r="A51" s="34" t="s">
        <v>7</v>
      </c>
      <c r="B51" s="35">
        <v>12</v>
      </c>
      <c r="C51" s="27"/>
      <c r="D51" s="27"/>
      <c r="E51" s="27"/>
      <c r="F51" s="27"/>
    </row>
    <row r="52" spans="1:6" x14ac:dyDescent="0.25">
      <c r="A52" s="34" t="s">
        <v>8</v>
      </c>
      <c r="B52" s="35">
        <v>18</v>
      </c>
      <c r="C52" s="27"/>
      <c r="D52" s="27"/>
      <c r="E52" s="27"/>
      <c r="F52" s="27"/>
    </row>
    <row r="53" spans="1:6" x14ac:dyDescent="0.25">
      <c r="A53" s="34" t="s">
        <v>9</v>
      </c>
      <c r="B53" s="35">
        <v>5</v>
      </c>
      <c r="C53" s="27"/>
      <c r="D53" s="27"/>
      <c r="E53" s="27"/>
      <c r="F53" s="27"/>
    </row>
    <row r="54" spans="1:6" x14ac:dyDescent="0.25">
      <c r="A54" s="34" t="s">
        <v>10</v>
      </c>
      <c r="B54" s="35">
        <v>6.75</v>
      </c>
      <c r="C54" s="27"/>
      <c r="D54" s="27"/>
      <c r="E54" s="27"/>
      <c r="F54" s="27"/>
    </row>
    <row r="55" spans="1:6" x14ac:dyDescent="0.25">
      <c r="A55" s="68" t="s">
        <v>121</v>
      </c>
      <c r="B55" s="68">
        <f>SUM(B49:B54)</f>
        <v>70.75</v>
      </c>
      <c r="C55" s="27"/>
      <c r="D55" s="27"/>
      <c r="E55" s="27"/>
      <c r="F55" s="27"/>
    </row>
    <row r="56" spans="1:6" x14ac:dyDescent="0.25">
      <c r="A56" s="68"/>
      <c r="B56" s="68"/>
      <c r="C56" s="27"/>
      <c r="D56" s="27"/>
      <c r="E56" s="27"/>
      <c r="F56" s="27"/>
    </row>
    <row r="57" spans="1:6" x14ac:dyDescent="0.25">
      <c r="A57" s="27"/>
      <c r="B57" s="27"/>
      <c r="C57" s="27"/>
      <c r="D57" s="27"/>
      <c r="E57" s="27"/>
      <c r="F57" s="27"/>
    </row>
    <row r="58" spans="1:6" x14ac:dyDescent="0.25">
      <c r="A58" s="27"/>
      <c r="B58" s="27"/>
      <c r="C58" s="27"/>
      <c r="D58" s="27"/>
      <c r="E58" s="27"/>
      <c r="F58" s="27"/>
    </row>
    <row r="59" spans="1:6" x14ac:dyDescent="0.25">
      <c r="A59" s="27"/>
      <c r="B59" s="27"/>
      <c r="C59" s="27"/>
      <c r="D59" s="27"/>
      <c r="E59" s="27"/>
      <c r="F59" s="27"/>
    </row>
    <row r="60" spans="1:6" x14ac:dyDescent="0.25">
      <c r="A60" s="27"/>
      <c r="B60" s="27"/>
      <c r="C60" s="27"/>
      <c r="D60" s="27"/>
      <c r="E60" s="27"/>
      <c r="F60" s="27"/>
    </row>
    <row r="61" spans="1:6" x14ac:dyDescent="0.25">
      <c r="A61" s="27"/>
      <c r="B61" s="27"/>
      <c r="C61" s="27"/>
      <c r="D61" s="27"/>
      <c r="E61" s="27"/>
      <c r="F61" s="27"/>
    </row>
    <row r="62" spans="1:6" x14ac:dyDescent="0.25">
      <c r="A62" s="27"/>
      <c r="B62" s="27"/>
      <c r="C62" s="27"/>
      <c r="D62" s="27"/>
      <c r="E62" s="27"/>
      <c r="F62" s="27"/>
    </row>
    <row r="63" spans="1:6" x14ac:dyDescent="0.25">
      <c r="A63" s="27"/>
      <c r="B63" s="27"/>
      <c r="C63" s="27"/>
      <c r="D63" s="27"/>
      <c r="E63" s="27"/>
      <c r="F63" s="27"/>
    </row>
    <row r="64" spans="1:6" x14ac:dyDescent="0.25">
      <c r="A64" s="27"/>
      <c r="B64" s="27"/>
      <c r="C64" s="27"/>
      <c r="D64" s="27"/>
      <c r="E64" s="27"/>
      <c r="F64" s="27"/>
    </row>
    <row r="65" spans="1:6" x14ac:dyDescent="0.25">
      <c r="A65" s="27"/>
      <c r="B65" s="27"/>
      <c r="C65" s="27"/>
      <c r="D65" s="27"/>
      <c r="E65" s="27"/>
      <c r="F65" s="27"/>
    </row>
    <row r="66" spans="1:6" x14ac:dyDescent="0.25">
      <c r="A66" s="27"/>
      <c r="B66" s="27"/>
      <c r="C66" s="27"/>
      <c r="D66" s="27"/>
      <c r="E66" s="27"/>
      <c r="F66" s="27"/>
    </row>
    <row r="67" spans="1:6" x14ac:dyDescent="0.25">
      <c r="A67" s="27"/>
      <c r="B67" s="27"/>
      <c r="C67" s="27"/>
      <c r="D67" s="27"/>
      <c r="E67" s="27"/>
      <c r="F67" s="27"/>
    </row>
    <row r="68" spans="1:6" x14ac:dyDescent="0.25">
      <c r="A68" s="27"/>
      <c r="B68" s="27"/>
      <c r="C68" s="27"/>
      <c r="D68" s="27"/>
      <c r="E68" s="27"/>
      <c r="F68" s="27"/>
    </row>
    <row r="69" spans="1:6" x14ac:dyDescent="0.25">
      <c r="A69" s="27"/>
      <c r="B69" s="27"/>
      <c r="C69" s="27"/>
      <c r="D69" s="27"/>
      <c r="E69" s="27"/>
      <c r="F69" s="27"/>
    </row>
    <row r="70" spans="1:6" x14ac:dyDescent="0.25">
      <c r="A70" s="27"/>
      <c r="B70" s="27"/>
      <c r="C70" s="27"/>
      <c r="D70" s="27"/>
      <c r="E70" s="27"/>
      <c r="F70" s="27"/>
    </row>
    <row r="71" spans="1:6" x14ac:dyDescent="0.25">
      <c r="A71" s="27"/>
      <c r="B71" s="27"/>
      <c r="C71" s="27"/>
      <c r="D71" s="27"/>
      <c r="E71" s="27"/>
      <c r="F71" s="27"/>
    </row>
    <row r="72" spans="1:6" x14ac:dyDescent="0.25">
      <c r="A72" s="27"/>
      <c r="B72" s="27"/>
      <c r="C72" s="27"/>
      <c r="D72" s="27"/>
      <c r="E72" s="27"/>
      <c r="F72" s="27"/>
    </row>
    <row r="73" spans="1:6" x14ac:dyDescent="0.25">
      <c r="A73" s="27"/>
      <c r="B73" s="27"/>
      <c r="C73" s="27"/>
      <c r="D73" s="27"/>
      <c r="E73" s="27"/>
      <c r="F73" s="27"/>
    </row>
    <row r="74" spans="1:6" x14ac:dyDescent="0.25">
      <c r="A74" s="27"/>
      <c r="B74" s="27"/>
      <c r="C74" s="27"/>
      <c r="D74" s="27"/>
      <c r="E74" s="27"/>
      <c r="F74" s="27"/>
    </row>
    <row r="75" spans="1:6" x14ac:dyDescent="0.25">
      <c r="A75" s="27"/>
      <c r="B75" s="27"/>
      <c r="C75" s="27"/>
      <c r="D75" s="27"/>
      <c r="E75" s="27"/>
      <c r="F75" s="27"/>
    </row>
    <row r="76" spans="1:6" x14ac:dyDescent="0.25">
      <c r="A76" s="27"/>
      <c r="B76" s="27"/>
      <c r="C76" s="27"/>
      <c r="D76" s="27"/>
      <c r="E76" s="27"/>
      <c r="F76" s="27"/>
    </row>
    <row r="77" spans="1:6" x14ac:dyDescent="0.25">
      <c r="A77" s="27"/>
      <c r="B77" s="27"/>
      <c r="C77" s="27"/>
      <c r="D77" s="27"/>
      <c r="E77" s="27"/>
      <c r="F77" s="27"/>
    </row>
    <row r="78" spans="1:6" x14ac:dyDescent="0.25">
      <c r="A78" s="27"/>
      <c r="B78" s="27"/>
      <c r="C78" s="27"/>
      <c r="D78" s="27"/>
      <c r="E78" s="27"/>
      <c r="F78" s="27"/>
    </row>
    <row r="79" spans="1:6" x14ac:dyDescent="0.25">
      <c r="A79" s="27"/>
      <c r="B79" s="27"/>
      <c r="C79" s="27"/>
      <c r="D79" s="27"/>
      <c r="E79" s="27"/>
      <c r="F79" s="27"/>
    </row>
    <row r="80" spans="1:6" x14ac:dyDescent="0.25">
      <c r="A80" s="27"/>
      <c r="B80" s="27"/>
      <c r="C80" s="27"/>
      <c r="D80" s="27"/>
      <c r="E80" s="27"/>
      <c r="F80" s="27"/>
    </row>
    <row r="81" spans="1:6" x14ac:dyDescent="0.25">
      <c r="A81" s="27"/>
      <c r="B81" s="27"/>
      <c r="C81" s="27"/>
      <c r="D81" s="27"/>
      <c r="E81" s="27"/>
      <c r="F81" s="27"/>
    </row>
    <row r="82" spans="1:6" x14ac:dyDescent="0.25">
      <c r="A82" s="27"/>
      <c r="B82" s="27"/>
      <c r="C82" s="27"/>
      <c r="D82" s="27"/>
      <c r="E82" s="27"/>
      <c r="F82" s="27"/>
    </row>
    <row r="83" spans="1:6" x14ac:dyDescent="0.25">
      <c r="A83" s="27"/>
      <c r="B83" s="27"/>
      <c r="C83" s="27"/>
      <c r="D83" s="27"/>
      <c r="E83" s="27"/>
      <c r="F83" s="27"/>
    </row>
    <row r="84" spans="1:6" x14ac:dyDescent="0.25">
      <c r="A84" s="27"/>
      <c r="B84" s="27"/>
      <c r="C84" s="27"/>
      <c r="D84" s="27"/>
      <c r="E84" s="27"/>
      <c r="F84" s="27"/>
    </row>
    <row r="85" spans="1:6" x14ac:dyDescent="0.25">
      <c r="A85" s="27"/>
      <c r="B85" s="27"/>
      <c r="C85" s="27"/>
      <c r="D85" s="27"/>
      <c r="E85" s="27"/>
      <c r="F85" s="27"/>
    </row>
    <row r="86" spans="1:6" x14ac:dyDescent="0.25">
      <c r="A86" s="27"/>
      <c r="B86" s="27"/>
      <c r="C86" s="27"/>
      <c r="D86" s="27"/>
      <c r="E86" s="27"/>
      <c r="F86" s="27"/>
    </row>
    <row r="87" spans="1:6" x14ac:dyDescent="0.25">
      <c r="A87" s="27"/>
      <c r="B87" s="27"/>
      <c r="C87" s="27"/>
      <c r="D87" s="27"/>
      <c r="E87" s="27"/>
      <c r="F87" s="27"/>
    </row>
    <row r="88" spans="1:6" x14ac:dyDescent="0.25">
      <c r="A88" s="27"/>
      <c r="B88" s="27"/>
      <c r="C88" s="27"/>
      <c r="D88" s="27"/>
      <c r="E88" s="27"/>
      <c r="F88" s="27"/>
    </row>
    <row r="89" spans="1:6" x14ac:dyDescent="0.25">
      <c r="A89" s="27"/>
      <c r="B89" s="27"/>
      <c r="C89" s="27"/>
      <c r="D89" s="27"/>
      <c r="E89" s="27"/>
      <c r="F89" s="27"/>
    </row>
    <row r="90" spans="1:6" x14ac:dyDescent="0.25">
      <c r="A90" s="27"/>
      <c r="B90" s="27"/>
      <c r="C90" s="27"/>
      <c r="D90" s="27"/>
      <c r="E90" s="27"/>
      <c r="F90" s="27"/>
    </row>
    <row r="91" spans="1:6" x14ac:dyDescent="0.25">
      <c r="A91" s="27"/>
      <c r="B91" s="27"/>
      <c r="C91" s="27"/>
      <c r="D91" s="27"/>
      <c r="E91" s="27"/>
      <c r="F91" s="27"/>
    </row>
    <row r="92" spans="1:6" x14ac:dyDescent="0.25">
      <c r="A92" s="27"/>
      <c r="B92" s="27"/>
      <c r="C92" s="27"/>
      <c r="D92" s="27"/>
      <c r="E92" s="27"/>
      <c r="F92" s="27"/>
    </row>
    <row r="93" spans="1:6" x14ac:dyDescent="0.25">
      <c r="A93" s="27"/>
      <c r="B93" s="27"/>
      <c r="C93" s="27"/>
      <c r="D93" s="27"/>
      <c r="E93" s="27"/>
      <c r="F93" s="27"/>
    </row>
    <row r="94" spans="1:6" x14ac:dyDescent="0.25">
      <c r="A94" s="27"/>
      <c r="B94" s="27"/>
      <c r="C94" s="27"/>
      <c r="D94" s="27"/>
      <c r="E94" s="27"/>
      <c r="F94" s="27"/>
    </row>
    <row r="95" spans="1:6" x14ac:dyDescent="0.25">
      <c r="A95" s="27"/>
      <c r="B95" s="27"/>
      <c r="C95" s="27"/>
      <c r="D95" s="27"/>
      <c r="E95" s="27"/>
      <c r="F95" s="27"/>
    </row>
    <row r="96" spans="1:6" x14ac:dyDescent="0.25">
      <c r="A96" s="27"/>
      <c r="B96" s="27"/>
      <c r="C96" s="27"/>
      <c r="D96" s="27"/>
      <c r="E96" s="27"/>
      <c r="F96" s="27"/>
    </row>
    <row r="97" spans="1:6" x14ac:dyDescent="0.25">
      <c r="A97" s="27"/>
      <c r="B97" s="27"/>
      <c r="C97" s="27"/>
      <c r="D97" s="27"/>
      <c r="E97" s="27"/>
      <c r="F97" s="27"/>
    </row>
    <row r="98" spans="1:6" x14ac:dyDescent="0.25">
      <c r="A98" s="27"/>
      <c r="B98" s="27"/>
      <c r="C98" s="27"/>
      <c r="D98" s="27"/>
      <c r="E98" s="27"/>
      <c r="F98" s="27"/>
    </row>
    <row r="99" spans="1:6" x14ac:dyDescent="0.25">
      <c r="A99" s="27"/>
      <c r="B99" s="27"/>
      <c r="C99" s="27"/>
      <c r="D99" s="27"/>
      <c r="E99" s="27"/>
      <c r="F99" s="27"/>
    </row>
    <row r="100" spans="1:6" x14ac:dyDescent="0.25">
      <c r="A100" s="27"/>
      <c r="B100" s="27"/>
      <c r="C100" s="27"/>
      <c r="D100" s="27"/>
      <c r="E100" s="27"/>
      <c r="F100" s="27"/>
    </row>
  </sheetData>
  <mergeCells count="15">
    <mergeCell ref="D1:D2"/>
    <mergeCell ref="E1:E2"/>
    <mergeCell ref="F1:F2"/>
    <mergeCell ref="D42:E42"/>
    <mergeCell ref="D43:E43"/>
    <mergeCell ref="D45:E45"/>
    <mergeCell ref="D44:E44"/>
    <mergeCell ref="G7:H21"/>
    <mergeCell ref="A47:A48"/>
    <mergeCell ref="A55:A56"/>
    <mergeCell ref="B55:B56"/>
    <mergeCell ref="B1:B2"/>
    <mergeCell ref="C1:C2"/>
    <mergeCell ref="B47:B48"/>
    <mergeCell ref="A1:A2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J23"/>
  <sheetViews>
    <sheetView showGridLines="0" topLeftCell="A7" workbookViewId="0">
      <selection activeCell="H30" sqref="H30"/>
    </sheetView>
  </sheetViews>
  <sheetFormatPr baseColWidth="10" defaultColWidth="11.42578125" defaultRowHeight="14.25" x14ac:dyDescent="0.2"/>
  <cols>
    <col min="1" max="1" width="78" style="1" bestFit="1" customWidth="1"/>
    <col min="2" max="2" width="10.5703125" style="1" bestFit="1" customWidth="1"/>
    <col min="3" max="3" width="6.5703125" style="1" customWidth="1"/>
    <col min="4" max="4" width="8.28515625" style="1" bestFit="1" customWidth="1"/>
    <col min="5" max="16384" width="11.42578125" style="1"/>
  </cols>
  <sheetData>
    <row r="4" spans="1:10" ht="15" x14ac:dyDescent="0.25">
      <c r="A4" s="43"/>
      <c r="B4" s="43"/>
      <c r="C4" s="43"/>
      <c r="D4" s="43"/>
      <c r="E4" s="43"/>
      <c r="F4" s="43"/>
      <c r="G4" s="43"/>
      <c r="H4" s="43"/>
      <c r="I4" s="43"/>
      <c r="J4" s="43"/>
    </row>
    <row r="5" spans="1:10" ht="30" x14ac:dyDescent="0.25">
      <c r="A5" s="50" t="s">
        <v>16</v>
      </c>
      <c r="B5" s="51" t="s">
        <v>17</v>
      </c>
      <c r="C5" s="43"/>
      <c r="D5" s="73" t="s">
        <v>18</v>
      </c>
      <c r="E5" s="73"/>
      <c r="F5" s="73"/>
      <c r="G5" s="73"/>
      <c r="H5" s="73"/>
      <c r="I5" s="73"/>
      <c r="J5" s="73"/>
    </row>
    <row r="6" spans="1:10" ht="18" customHeight="1" x14ac:dyDescent="0.25">
      <c r="A6" s="44" t="s">
        <v>124</v>
      </c>
      <c r="B6" s="45">
        <v>0.02</v>
      </c>
      <c r="C6" s="43"/>
      <c r="D6" s="46">
        <v>1</v>
      </c>
      <c r="E6" s="74" t="s">
        <v>19</v>
      </c>
      <c r="F6" s="75"/>
      <c r="G6" s="75"/>
      <c r="H6" s="75"/>
      <c r="I6" s="75"/>
      <c r="J6" s="76"/>
    </row>
    <row r="7" spans="1:10" ht="18" customHeight="1" x14ac:dyDescent="0.25">
      <c r="A7" s="44" t="s">
        <v>125</v>
      </c>
      <c r="B7" s="45">
        <v>0.02</v>
      </c>
      <c r="C7" s="43"/>
      <c r="D7" s="73">
        <v>2</v>
      </c>
      <c r="E7" s="72" t="s">
        <v>20</v>
      </c>
      <c r="F7" s="72"/>
      <c r="G7" s="72"/>
      <c r="H7" s="72"/>
      <c r="I7" s="72"/>
      <c r="J7" s="72"/>
    </row>
    <row r="8" spans="1:10" ht="18" customHeight="1" x14ac:dyDescent="0.25">
      <c r="A8" s="44" t="s">
        <v>126</v>
      </c>
      <c r="B8" s="45">
        <v>0.02</v>
      </c>
      <c r="C8" s="43"/>
      <c r="D8" s="73"/>
      <c r="E8" s="72"/>
      <c r="F8" s="72"/>
      <c r="G8" s="72"/>
      <c r="H8" s="72"/>
      <c r="I8" s="72"/>
      <c r="J8" s="72"/>
    </row>
    <row r="9" spans="1:10" ht="18" customHeight="1" x14ac:dyDescent="0.25">
      <c r="A9" s="44" t="s">
        <v>127</v>
      </c>
      <c r="B9" s="45">
        <v>0.02</v>
      </c>
      <c r="C9" s="43"/>
      <c r="D9" s="46">
        <v>3</v>
      </c>
      <c r="E9" s="74" t="s">
        <v>21</v>
      </c>
      <c r="F9" s="75"/>
      <c r="G9" s="75"/>
      <c r="H9" s="75"/>
      <c r="I9" s="75"/>
      <c r="J9" s="76"/>
    </row>
    <row r="10" spans="1:10" ht="18" customHeight="1" x14ac:dyDescent="0.25">
      <c r="A10" s="44" t="s">
        <v>128</v>
      </c>
      <c r="B10" s="45">
        <v>0.01</v>
      </c>
      <c r="C10" s="43"/>
      <c r="D10" s="43"/>
      <c r="E10" s="43"/>
      <c r="F10" s="43"/>
      <c r="G10" s="43"/>
      <c r="H10" s="43"/>
      <c r="I10" s="43"/>
      <c r="J10" s="43"/>
    </row>
    <row r="11" spans="1:10" ht="18" customHeight="1" x14ac:dyDescent="0.25">
      <c r="A11" s="44" t="s">
        <v>129</v>
      </c>
      <c r="B11" s="45">
        <v>0.02</v>
      </c>
      <c r="C11" s="43"/>
      <c r="D11" s="43"/>
      <c r="E11" s="43"/>
      <c r="F11" s="43"/>
      <c r="G11" s="43"/>
      <c r="H11" s="43"/>
      <c r="I11" s="43"/>
      <c r="J11" s="43"/>
    </row>
    <row r="12" spans="1:10" ht="18" customHeight="1" x14ac:dyDescent="0.25">
      <c r="A12" s="44" t="s">
        <v>130</v>
      </c>
      <c r="B12" s="45">
        <v>0.01</v>
      </c>
      <c r="C12" s="43"/>
      <c r="D12" s="43"/>
      <c r="E12" s="43"/>
      <c r="F12" s="43"/>
      <c r="G12" s="43"/>
      <c r="H12" s="43"/>
      <c r="I12" s="43"/>
      <c r="J12" s="43"/>
    </row>
    <row r="13" spans="1:10" ht="18" customHeight="1" x14ac:dyDescent="0.25">
      <c r="A13" s="44" t="s">
        <v>131</v>
      </c>
      <c r="B13" s="45">
        <v>0.03</v>
      </c>
      <c r="C13" s="43"/>
      <c r="D13" s="43"/>
      <c r="E13" s="43"/>
      <c r="F13" s="43"/>
      <c r="G13" s="43"/>
      <c r="H13" s="43"/>
      <c r="I13" s="43"/>
      <c r="J13" s="43"/>
    </row>
    <row r="14" spans="1:10" ht="18" customHeight="1" x14ac:dyDescent="0.25">
      <c r="A14" s="44" t="s">
        <v>132</v>
      </c>
      <c r="B14" s="45">
        <v>0.04</v>
      </c>
      <c r="C14" s="43"/>
      <c r="D14" s="43"/>
      <c r="E14" s="43"/>
      <c r="F14" s="43"/>
      <c r="G14" s="43"/>
      <c r="H14" s="43"/>
      <c r="I14" s="43"/>
      <c r="J14" s="43"/>
    </row>
    <row r="15" spans="1:10" ht="18" customHeight="1" x14ac:dyDescent="0.25">
      <c r="A15" s="44" t="s">
        <v>133</v>
      </c>
      <c r="B15" s="45">
        <v>0.02</v>
      </c>
      <c r="C15" s="43"/>
      <c r="D15" s="43"/>
      <c r="E15" s="43"/>
      <c r="F15" s="43"/>
      <c r="G15" s="43"/>
      <c r="H15" s="43"/>
      <c r="I15" s="43"/>
      <c r="J15" s="43"/>
    </row>
    <row r="16" spans="1:10" ht="18" customHeight="1" x14ac:dyDescent="0.25">
      <c r="A16" s="44" t="s">
        <v>134</v>
      </c>
      <c r="B16" s="45">
        <v>0.03</v>
      </c>
      <c r="C16" s="43"/>
      <c r="D16" s="43"/>
      <c r="E16" s="43"/>
      <c r="F16" s="43"/>
      <c r="G16" s="43"/>
      <c r="H16" s="43"/>
      <c r="I16" s="43"/>
      <c r="J16" s="43"/>
    </row>
    <row r="17" spans="1:10" ht="18" customHeight="1" x14ac:dyDescent="0.25">
      <c r="A17" s="44" t="s">
        <v>135</v>
      </c>
      <c r="B17" s="45">
        <v>0.05</v>
      </c>
      <c r="C17" s="43"/>
      <c r="D17" s="43"/>
      <c r="E17" s="43"/>
      <c r="F17" s="43"/>
      <c r="G17" s="43"/>
      <c r="H17" s="43"/>
      <c r="I17" s="43"/>
      <c r="J17" s="43"/>
    </row>
    <row r="18" spans="1:10" ht="18" customHeight="1" x14ac:dyDescent="0.25">
      <c r="A18" s="44" t="s">
        <v>22</v>
      </c>
      <c r="B18" s="45">
        <v>0.06</v>
      </c>
      <c r="C18" s="43"/>
      <c r="D18" s="43"/>
      <c r="E18" s="43"/>
      <c r="F18" s="43"/>
      <c r="G18" s="43"/>
      <c r="H18" s="43"/>
      <c r="I18" s="43"/>
      <c r="J18" s="43"/>
    </row>
    <row r="19" spans="1:10" ht="18" customHeight="1" x14ac:dyDescent="0.25">
      <c r="A19" s="50" t="s">
        <v>23</v>
      </c>
      <c r="B19" s="47">
        <f>SUM(B6:B18)</f>
        <v>0.35</v>
      </c>
      <c r="C19" s="48" t="s">
        <v>24</v>
      </c>
      <c r="D19" s="48" t="s">
        <v>25</v>
      </c>
      <c r="E19" s="43"/>
      <c r="F19" s="43"/>
      <c r="G19" s="43"/>
      <c r="H19" s="43"/>
      <c r="I19" s="43"/>
      <c r="J19" s="43"/>
    </row>
    <row r="20" spans="1:10" ht="18" customHeight="1" x14ac:dyDescent="0.25">
      <c r="A20" s="43"/>
      <c r="B20" s="43"/>
      <c r="C20" s="49" t="s">
        <v>26</v>
      </c>
      <c r="D20" s="49" t="s">
        <v>27</v>
      </c>
      <c r="E20" s="43"/>
      <c r="F20" s="43"/>
      <c r="G20" s="43"/>
      <c r="H20" s="43"/>
      <c r="I20" s="43"/>
      <c r="J20" s="43"/>
    </row>
    <row r="21" spans="1:10" ht="18" customHeight="1" x14ac:dyDescent="0.25">
      <c r="A21" s="43"/>
      <c r="B21" s="43"/>
      <c r="C21" s="43"/>
      <c r="D21" s="43"/>
      <c r="E21" s="43"/>
      <c r="F21" s="43"/>
      <c r="G21" s="43"/>
      <c r="H21" s="43"/>
      <c r="I21" s="43"/>
      <c r="J21" s="43"/>
    </row>
    <row r="22" spans="1:10" ht="15" x14ac:dyDescent="0.25">
      <c r="A22" s="43"/>
      <c r="B22" s="43"/>
      <c r="C22" s="43"/>
      <c r="D22" s="43"/>
      <c r="E22" s="43"/>
      <c r="F22" s="43"/>
      <c r="G22" s="43"/>
      <c r="H22" s="43"/>
      <c r="I22" s="43"/>
      <c r="J22" s="43"/>
    </row>
    <row r="23" spans="1:10" ht="15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</row>
  </sheetData>
  <mergeCells count="5">
    <mergeCell ref="E7:J8"/>
    <mergeCell ref="D7:D8"/>
    <mergeCell ref="D5:J5"/>
    <mergeCell ref="E9:J9"/>
    <mergeCell ref="E6:J6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3835CE8B013E4BBEEF4EA1DD14B8A4" ma:contentTypeVersion="13" ma:contentTypeDescription="Crear nuevo documento." ma:contentTypeScope="" ma:versionID="9a59810a5a98b97d656961edd6aef59b">
  <xsd:schema xmlns:xsd="http://www.w3.org/2001/XMLSchema" xmlns:xs="http://www.w3.org/2001/XMLSchema" xmlns:p="http://schemas.microsoft.com/office/2006/metadata/properties" xmlns:ns3="13aeacfd-ba74-4d77-9ffd-987c5de54b15" xmlns:ns4="9c43880c-206c-4445-b19e-10b9f661acc5" targetNamespace="http://schemas.microsoft.com/office/2006/metadata/properties" ma:root="true" ma:fieldsID="97bcc0badeb465fd31660b90c432e1d2" ns3:_="" ns4:_="">
    <xsd:import namespace="13aeacfd-ba74-4d77-9ffd-987c5de54b15"/>
    <xsd:import namespace="9c43880c-206c-4445-b19e-10b9f661acc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aeacfd-ba74-4d77-9ffd-987c5de54b1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43880c-206c-4445-b19e-10b9f661ac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5BEEF8-D7EA-446C-B41C-6FC307DDD5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aeacfd-ba74-4d77-9ffd-987c5de54b15"/>
    <ds:schemaRef ds:uri="9c43880c-206c-4445-b19e-10b9f661ac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5F6BC6-C01A-4595-B02D-B4545292498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3B2EF72-39C3-4073-894E-CCE8D38674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 de Pruebas</vt:lpstr>
      <vt:lpstr>Estimacion - Desglose</vt:lpstr>
      <vt:lpstr>Factor de Ajuste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Fidel Peña Valbuena</dc:creator>
  <cp:keywords/>
  <dc:description/>
  <cp:lastModifiedBy>Crihstian Camilo Manco Villa</cp:lastModifiedBy>
  <cp:revision/>
  <dcterms:created xsi:type="dcterms:W3CDTF">2019-06-10T22:30:03Z</dcterms:created>
  <dcterms:modified xsi:type="dcterms:W3CDTF">2022-05-16T17:42:20Z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0x0101007E3835CE8B013E4BBEEF4EA1DD14B8A4</vt:lpwstr>
  </property>
</Properties>
</file>