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uwnetid-my.sharepoint.com/personal/cjm5033_uw_edu/Documents/Nemhauser_things/Hist_dep_tracker_paper/Data tables/"/>
    </mc:Choice>
  </mc:AlternateContent>
  <xr:revisionPtr revIDLastSave="72" documentId="8_{1DD1AF53-AC03-440A-8865-08CB5D2B0B2B}" xr6:coauthVersionLast="47" xr6:coauthVersionMax="47" xr10:uidLastSave="{F83DA9F4-2E23-4076-9EB8-EE655CF30FE4}"/>
  <bookViews>
    <workbookView xWindow="-103" yWindow="-103" windowWidth="26537" windowHeight="15943" activeTab="4" xr2:uid="{00000000-000D-0000-FFFF-FFFF00000000}"/>
  </bookViews>
  <sheets>
    <sheet name="LR T1 characterization" sheetId="3" r:id="rId1"/>
    <sheet name="LR tracker T2s" sheetId="5" r:id="rId2"/>
    <sheet name="stomata tracker T1 (gfp only)" sheetId="7" r:id="rId3"/>
    <sheet name="stomata tracker T2s" sheetId="6" r:id="rId4"/>
    <sheet name="T2 summary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4" l="1"/>
  <c r="O24" i="4"/>
  <c r="O26" i="4"/>
  <c r="O27" i="4"/>
  <c r="O28" i="4"/>
  <c r="O29" i="4"/>
  <c r="O25" i="4"/>
  <c r="O16" i="4"/>
  <c r="O13" i="4"/>
  <c r="P13" i="4"/>
  <c r="Q13" i="4"/>
  <c r="N13" i="4"/>
  <c r="W3" i="4" l="1"/>
  <c r="W4" i="4"/>
  <c r="W5" i="4"/>
  <c r="W6" i="4"/>
  <c r="W7" i="4"/>
  <c r="W8" i="4"/>
  <c r="W9" i="4"/>
  <c r="W10" i="4"/>
  <c r="W11" i="4"/>
  <c r="W12" i="4"/>
  <c r="W2" i="4"/>
  <c r="N2" i="4"/>
  <c r="S3" i="4"/>
  <c r="S4" i="4"/>
  <c r="S5" i="4"/>
  <c r="S6" i="4"/>
  <c r="S7" i="4"/>
  <c r="S8" i="4"/>
  <c r="S9" i="4"/>
  <c r="S10" i="4"/>
  <c r="S11" i="4"/>
  <c r="S12" i="4"/>
  <c r="S2" i="4"/>
  <c r="T12" i="4"/>
  <c r="R12" i="4"/>
  <c r="Q12" i="4"/>
  <c r="P12" i="4"/>
  <c r="O12" i="4"/>
  <c r="N12" i="4"/>
  <c r="T11" i="4"/>
  <c r="R11" i="4"/>
  <c r="Q11" i="4"/>
  <c r="P11" i="4"/>
  <c r="O11" i="4"/>
  <c r="N11" i="4"/>
  <c r="T10" i="4"/>
  <c r="R10" i="4"/>
  <c r="Q10" i="4"/>
  <c r="P10" i="4"/>
  <c r="O10" i="4"/>
  <c r="N10" i="4"/>
  <c r="T9" i="4"/>
  <c r="R9" i="4"/>
  <c r="Q9" i="4"/>
  <c r="P9" i="4"/>
  <c r="O9" i="4"/>
  <c r="N9" i="4"/>
  <c r="T8" i="4"/>
  <c r="R8" i="4"/>
  <c r="Q8" i="4"/>
  <c r="P8" i="4"/>
  <c r="O8" i="4"/>
  <c r="N8" i="4"/>
  <c r="T7" i="4"/>
  <c r="R7" i="4"/>
  <c r="Q7" i="4"/>
  <c r="P7" i="4"/>
  <c r="O7" i="4"/>
  <c r="N7" i="4"/>
  <c r="B8" i="4"/>
  <c r="B9" i="4" s="1"/>
  <c r="B10" i="4" s="1"/>
  <c r="B11" i="4" s="1"/>
  <c r="B12" i="4" s="1"/>
  <c r="B6" i="4"/>
  <c r="T3" i="4"/>
  <c r="T4" i="4"/>
  <c r="T5" i="4"/>
  <c r="T6" i="4"/>
  <c r="R3" i="4"/>
  <c r="R4" i="4"/>
  <c r="R5" i="4"/>
  <c r="R6" i="4"/>
  <c r="Q3" i="4"/>
  <c r="Q4" i="4"/>
  <c r="Q5" i="4"/>
  <c r="Q6" i="4"/>
  <c r="P3" i="4"/>
  <c r="P4" i="4"/>
  <c r="P5" i="4"/>
  <c r="P6" i="4"/>
  <c r="O3" i="4"/>
  <c r="O4" i="4"/>
  <c r="O5" i="4"/>
  <c r="O6" i="4"/>
  <c r="N3" i="4"/>
  <c r="N4" i="4"/>
  <c r="N5" i="4"/>
  <c r="N6" i="4"/>
  <c r="T2" i="4"/>
  <c r="R2" i="4"/>
  <c r="Q2" i="4"/>
  <c r="P2" i="4"/>
  <c r="O2" i="4"/>
  <c r="U2" i="4" l="1"/>
  <c r="U12" i="4"/>
  <c r="U11" i="4"/>
  <c r="U8" i="4"/>
  <c r="U7" i="4"/>
  <c r="U10" i="4"/>
  <c r="U9" i="4"/>
  <c r="U5" i="4"/>
  <c r="U4" i="4"/>
  <c r="U6" i="4"/>
  <c r="U3" i="4"/>
</calcChain>
</file>

<file path=xl/sharedStrings.xml><?xml version="1.0" encoding="utf-8"?>
<sst xmlns="http://schemas.openxmlformats.org/spreadsheetml/2006/main" count="1076" uniqueCount="95">
  <si>
    <t>construct</t>
  </si>
  <si>
    <t>T2P1</t>
  </si>
  <si>
    <t>none</t>
  </si>
  <si>
    <t>LR only</t>
  </si>
  <si>
    <t>T2P2</t>
  </si>
  <si>
    <t>xps</t>
  </si>
  <si>
    <t>T2P3</t>
  </si>
  <si>
    <t>weak in main root</t>
  </si>
  <si>
    <t>T2P4</t>
  </si>
  <si>
    <t>all root</t>
  </si>
  <si>
    <t>xps and lrs</t>
  </si>
  <si>
    <t>main root</t>
  </si>
  <si>
    <t>T2P7</t>
  </si>
  <si>
    <t>T2P8</t>
  </si>
  <si>
    <t>lrs</t>
  </si>
  <si>
    <t>T2P9</t>
  </si>
  <si>
    <t>T9 PB10 T1 line</t>
  </si>
  <si>
    <t>expression (gfp)</t>
  </si>
  <si>
    <t>expression (rfp)</t>
  </si>
  <si>
    <t>expression (bfp)</t>
  </si>
  <si>
    <t>T1P1</t>
  </si>
  <si>
    <t>LRs only</t>
  </si>
  <si>
    <t>T1P2</t>
  </si>
  <si>
    <t>T1P3</t>
  </si>
  <si>
    <t>T1P4</t>
  </si>
  <si>
    <t>non specific (strong gfp in LRs, weak in main root)</t>
  </si>
  <si>
    <t>T1P5</t>
  </si>
  <si>
    <t>T1P6</t>
  </si>
  <si>
    <t>non specific (strong gfp in all root tissue)</t>
  </si>
  <si>
    <t>T1P7</t>
  </si>
  <si>
    <t>T1P8</t>
  </si>
  <si>
    <t>T1P9</t>
  </si>
  <si>
    <t>as expected</t>
  </si>
  <si>
    <t>line</t>
  </si>
  <si>
    <t>T1 switch categorization</t>
  </si>
  <si>
    <t>T2 seedling</t>
  </si>
  <si>
    <t>rfp</t>
  </si>
  <si>
    <t>bfp</t>
  </si>
  <si>
    <t>T2 categorization</t>
  </si>
  <si>
    <t>notes</t>
  </si>
  <si>
    <t>all epidermal cells</t>
  </si>
  <si>
    <t>overswitched</t>
  </si>
  <si>
    <t>weak in all epidermal cells</t>
  </si>
  <si>
    <t>no switch</t>
  </si>
  <si>
    <t>gfp</t>
  </si>
  <si>
    <t>overswitched phic31, underswitched bxb1</t>
  </si>
  <si>
    <t>bxb1 overswitch</t>
  </si>
  <si>
    <t>overswitched phic31 and bxb1</t>
  </si>
  <si>
    <t>all main root</t>
  </si>
  <si>
    <t>underswitched PhiC31</t>
  </si>
  <si>
    <t>switch characterization</t>
  </si>
  <si>
    <t>total (sanity check)</t>
  </si>
  <si>
    <t>overswitched phic31</t>
  </si>
  <si>
    <t xml:space="preserve">% as expected </t>
  </si>
  <si>
    <t xml:space="preserve"> % overswitched PB</t>
  </si>
  <si>
    <t>% overswitched P</t>
  </si>
  <si>
    <t>% overswitched B</t>
  </si>
  <si>
    <t>% underswitched P</t>
  </si>
  <si>
    <t>T9 PB10</t>
  </si>
  <si>
    <t>T2P5</t>
  </si>
  <si>
    <t>T2P6</t>
  </si>
  <si>
    <t>-</t>
  </si>
  <si>
    <t>gfp expression</t>
  </si>
  <si>
    <t>stomata</t>
  </si>
  <si>
    <t>stomata and surrounding epidermal cells</t>
  </si>
  <si>
    <t>switch category</t>
  </si>
  <si>
    <t xml:space="preserve">as expected </t>
  </si>
  <si>
    <t>surrounding cells</t>
  </si>
  <si>
    <t>phic31 overswitch</t>
  </si>
  <si>
    <t>faint in epidermal cells</t>
  </si>
  <si>
    <t>all cells</t>
  </si>
  <si>
    <t>phic31 and bxb1 overswitch</t>
  </si>
  <si>
    <t>stomata and surrounding cells</t>
  </si>
  <si>
    <t>weak in all cells</t>
  </si>
  <si>
    <t>T1 switch categorization (gfp only)</t>
  </si>
  <si>
    <t>T9 PB1</t>
  </si>
  <si>
    <t>LR</t>
  </si>
  <si>
    <t>underswitched phic31</t>
  </si>
  <si>
    <t>underswitched bxb1</t>
  </si>
  <si>
    <t>% underswitched bxb1</t>
  </si>
  <si>
    <t>differentiation_path</t>
  </si>
  <si>
    <t>T2_line</t>
  </si>
  <si>
    <t>num_seedlings</t>
  </si>
  <si>
    <t>num_switched_seedlings</t>
  </si>
  <si>
    <t>num_overswitched_P</t>
  </si>
  <si>
    <t>num_overswitched_B</t>
  </si>
  <si>
    <t>num_underswitched_P</t>
  </si>
  <si>
    <t>num_underswitched_B</t>
  </si>
  <si>
    <t>num_US_bxb1_OS_phiC31</t>
  </si>
  <si>
    <t>num_no_switch</t>
  </si>
  <si>
    <t>% US bxb1 OS phiC31</t>
  </si>
  <si>
    <t>num_as_expected</t>
  </si>
  <si>
    <t>num_overswitched_PB</t>
  </si>
  <si>
    <t>overswitched total</t>
  </si>
  <si>
    <t>xp and xpps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</si>
</sst>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779F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left"/>
    </xf>
    <xf numFmtId="0" fontId="6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0" fillId="2" borderId="0" xfId="0" applyFill="1"/>
    <xf numFmtId="0" fontId="0" fillId="3" borderId="0" xfId="0" applyFill="1"/>
    <xf numFmtId="0" fontId="7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5" fillId="6" borderId="0" xfId="0" applyFont="1" applyFill="1"/>
    <xf numFmtId="0" fontId="8" fillId="0" borderId="0" xfId="0" applyFont="1"/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7" borderId="0" xfId="0" applyFont="1" applyFill="1" applyAlignment="1">
      <alignment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6" fillId="2" borderId="0" xfId="0" applyFont="1" applyFill="1"/>
    <xf numFmtId="0" fontId="6" fillId="6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8" borderId="0" xfId="0" applyFont="1" applyFill="1"/>
    <xf numFmtId="0" fontId="3" fillId="2" borderId="2" xfId="0" applyFont="1" applyFill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0" fontId="6" fillId="0" borderId="5" xfId="0" applyFont="1" applyBorder="1"/>
    <xf numFmtId="0" fontId="8" fillId="0" borderId="2" xfId="0" applyFont="1" applyBorder="1"/>
    <xf numFmtId="0" fontId="0" fillId="0" borderId="3" xfId="0" applyBorder="1"/>
    <xf numFmtId="0" fontId="8" fillId="0" borderId="1" xfId="0" applyFont="1" applyBorder="1"/>
    <xf numFmtId="0" fontId="5" fillId="9" borderId="0" xfId="0" applyFont="1" applyFill="1"/>
    <xf numFmtId="0" fontId="3" fillId="0" borderId="5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79F4"/>
      <color rgb="FFE6B2D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1"/>
  <sheetViews>
    <sheetView workbookViewId="0">
      <selection activeCell="E13" sqref="E13"/>
    </sheetView>
  </sheetViews>
  <sheetFormatPr defaultColWidth="12.61328125" defaultRowHeight="15.75" customHeight="1" x14ac:dyDescent="0.3"/>
  <cols>
    <col min="1" max="1" width="13.3828125" bestFit="1" customWidth="1"/>
    <col min="2" max="2" width="21.61328125" customWidth="1"/>
    <col min="3" max="3" width="16.15234375" customWidth="1"/>
    <col min="4" max="4" width="15.15234375" customWidth="1"/>
    <col min="5" max="5" width="20.765625" bestFit="1" customWidth="1"/>
  </cols>
  <sheetData>
    <row r="1" spans="1:5" ht="15.75" customHeight="1" x14ac:dyDescent="0.4">
      <c r="A1" s="2" t="s">
        <v>16</v>
      </c>
      <c r="B1" s="2" t="s">
        <v>17</v>
      </c>
      <c r="C1" s="2" t="s">
        <v>18</v>
      </c>
      <c r="D1" s="2" t="s">
        <v>19</v>
      </c>
      <c r="E1" s="2" t="s">
        <v>50</v>
      </c>
    </row>
    <row r="2" spans="1:5" ht="15.75" customHeight="1" x14ac:dyDescent="0.4">
      <c r="A2" s="2" t="s">
        <v>20</v>
      </c>
      <c r="B2" s="2" t="s">
        <v>21</v>
      </c>
      <c r="C2" s="2" t="s">
        <v>2</v>
      </c>
      <c r="D2" s="2" t="s">
        <v>11</v>
      </c>
      <c r="E2" s="2" t="s">
        <v>49</v>
      </c>
    </row>
    <row r="3" spans="1:5" ht="15.75" customHeight="1" x14ac:dyDescent="0.4">
      <c r="A3" s="2" t="s">
        <v>22</v>
      </c>
      <c r="B3" s="2" t="s">
        <v>21</v>
      </c>
      <c r="C3" s="2" t="s">
        <v>2</v>
      </c>
      <c r="D3" s="2" t="s">
        <v>11</v>
      </c>
      <c r="E3" s="2" t="s">
        <v>49</v>
      </c>
    </row>
    <row r="4" spans="1:5" ht="15.75" customHeight="1" x14ac:dyDescent="0.4">
      <c r="A4" s="2" t="s">
        <v>23</v>
      </c>
      <c r="B4" s="2" t="s">
        <v>21</v>
      </c>
      <c r="C4" s="2" t="s">
        <v>94</v>
      </c>
      <c r="D4" s="2" t="s">
        <v>11</v>
      </c>
      <c r="E4" s="2" t="s">
        <v>32</v>
      </c>
    </row>
    <row r="5" spans="1:5" ht="15.75" customHeight="1" x14ac:dyDescent="0.4">
      <c r="A5" s="2" t="s">
        <v>24</v>
      </c>
      <c r="B5" s="2" t="s">
        <v>25</v>
      </c>
      <c r="C5" s="2" t="s">
        <v>2</v>
      </c>
      <c r="D5" s="2" t="s">
        <v>11</v>
      </c>
      <c r="E5" s="2" t="s">
        <v>41</v>
      </c>
    </row>
    <row r="6" spans="1:5" ht="15.75" customHeight="1" x14ac:dyDescent="0.4">
      <c r="A6" s="2" t="s">
        <v>26</v>
      </c>
      <c r="B6" s="2" t="s">
        <v>25</v>
      </c>
      <c r="C6" s="2" t="s">
        <v>2</v>
      </c>
      <c r="D6" s="2" t="s">
        <v>11</v>
      </c>
      <c r="E6" s="2" t="s">
        <v>41</v>
      </c>
    </row>
    <row r="7" spans="1:5" ht="15.75" customHeight="1" x14ac:dyDescent="0.4">
      <c r="A7" s="2" t="s">
        <v>27</v>
      </c>
      <c r="B7" s="2" t="s">
        <v>28</v>
      </c>
      <c r="C7" s="2" t="s">
        <v>2</v>
      </c>
      <c r="D7" s="2" t="s">
        <v>2</v>
      </c>
      <c r="E7" s="2" t="s">
        <v>41</v>
      </c>
    </row>
    <row r="8" spans="1:5" ht="15.75" customHeight="1" x14ac:dyDescent="0.4">
      <c r="A8" s="2" t="s">
        <v>29</v>
      </c>
      <c r="B8" s="2" t="s">
        <v>28</v>
      </c>
      <c r="C8" s="2" t="s">
        <v>2</v>
      </c>
      <c r="D8" s="2" t="s">
        <v>11</v>
      </c>
      <c r="E8" s="2" t="s">
        <v>41</v>
      </c>
    </row>
    <row r="9" spans="1:5" ht="15.75" customHeight="1" x14ac:dyDescent="0.4">
      <c r="A9" s="2" t="s">
        <v>30</v>
      </c>
      <c r="B9" s="2" t="s">
        <v>3</v>
      </c>
      <c r="C9" s="2" t="s">
        <v>2</v>
      </c>
      <c r="D9" s="2" t="s">
        <v>11</v>
      </c>
      <c r="E9" s="2" t="s">
        <v>49</v>
      </c>
    </row>
    <row r="10" spans="1:5" ht="15.75" customHeight="1" x14ac:dyDescent="0.4">
      <c r="A10" s="2" t="s">
        <v>31</v>
      </c>
      <c r="B10" s="2" t="s">
        <v>3</v>
      </c>
      <c r="C10" s="2" t="s">
        <v>94</v>
      </c>
      <c r="D10" s="2" t="s">
        <v>11</v>
      </c>
      <c r="E10" s="2" t="s">
        <v>32</v>
      </c>
    </row>
    <row r="11" spans="1:5" ht="15.75" customHeight="1" x14ac:dyDescent="0.4">
      <c r="A11" s="2"/>
      <c r="B11" s="2"/>
      <c r="C11" s="2"/>
      <c r="D11" s="2"/>
      <c r="E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BDA5-901C-4EB1-A0AF-B5FA8146831D}">
  <dimension ref="A1:I108"/>
  <sheetViews>
    <sheetView zoomScale="80" workbookViewId="0">
      <pane ySplit="1" topLeftCell="A2" activePane="bottomLeft" state="frozen"/>
      <selection pane="bottomLeft" activeCell="G52" sqref="G52"/>
    </sheetView>
  </sheetViews>
  <sheetFormatPr defaultRowHeight="12.45" x14ac:dyDescent="0.3"/>
  <cols>
    <col min="2" max="2" width="22.23046875" bestFit="1" customWidth="1"/>
    <col min="3" max="3" width="12.53515625" customWidth="1"/>
    <col min="4" max="4" width="14.921875" customWidth="1"/>
    <col min="5" max="5" width="15" bestFit="1" customWidth="1"/>
    <col min="6" max="6" width="20.765625" bestFit="1" customWidth="1"/>
    <col min="7" max="7" width="34.69140625" bestFit="1" customWidth="1"/>
  </cols>
  <sheetData>
    <row r="1" spans="1:9" x14ac:dyDescent="0.3">
      <c r="A1" s="3" t="s">
        <v>33</v>
      </c>
      <c r="B1" s="3" t="s">
        <v>34</v>
      </c>
      <c r="C1" s="4" t="s">
        <v>35</v>
      </c>
      <c r="D1" s="4" t="s">
        <v>44</v>
      </c>
      <c r="E1" s="3" t="s">
        <v>36</v>
      </c>
      <c r="F1" s="3" t="s">
        <v>37</v>
      </c>
      <c r="G1" s="3" t="s">
        <v>38</v>
      </c>
      <c r="H1" s="3" t="s">
        <v>39</v>
      </c>
    </row>
    <row r="2" spans="1:9" x14ac:dyDescent="0.3">
      <c r="A2" s="1" t="s">
        <v>1</v>
      </c>
      <c r="B2" s="5" t="s">
        <v>49</v>
      </c>
      <c r="C2" s="6">
        <v>1</v>
      </c>
      <c r="D2" s="6" t="s">
        <v>2</v>
      </c>
      <c r="E2" s="7" t="s">
        <v>10</v>
      </c>
      <c r="F2" t="s">
        <v>11</v>
      </c>
      <c r="G2" s="12" t="s">
        <v>32</v>
      </c>
      <c r="H2" s="7"/>
    </row>
    <row r="3" spans="1:9" x14ac:dyDescent="0.3">
      <c r="B3" s="1"/>
      <c r="C3" s="6">
        <v>2</v>
      </c>
      <c r="D3" s="6" t="s">
        <v>9</v>
      </c>
      <c r="E3" s="7" t="s">
        <v>9</v>
      </c>
      <c r="F3" t="s">
        <v>2</v>
      </c>
      <c r="G3" s="13" t="s">
        <v>47</v>
      </c>
    </row>
    <row r="4" spans="1:9" x14ac:dyDescent="0.3">
      <c r="B4" s="1"/>
      <c r="C4" s="6">
        <v>3</v>
      </c>
      <c r="D4" s="6" t="s">
        <v>2</v>
      </c>
      <c r="E4" s="7" t="s">
        <v>10</v>
      </c>
      <c r="F4" t="s">
        <v>11</v>
      </c>
      <c r="G4" s="43" t="s">
        <v>78</v>
      </c>
    </row>
    <row r="5" spans="1:9" x14ac:dyDescent="0.3">
      <c r="B5" s="1"/>
      <c r="C5" s="6">
        <v>4</v>
      </c>
      <c r="D5" s="6" t="s">
        <v>9</v>
      </c>
      <c r="E5" s="7" t="s">
        <v>9</v>
      </c>
      <c r="F5" t="s">
        <v>2</v>
      </c>
      <c r="G5" s="13" t="s">
        <v>47</v>
      </c>
    </row>
    <row r="6" spans="1:9" x14ac:dyDescent="0.3">
      <c r="B6" s="1"/>
      <c r="C6" s="6">
        <v>5</v>
      </c>
      <c r="D6" s="6" t="s">
        <v>2</v>
      </c>
      <c r="E6" s="7" t="s">
        <v>2</v>
      </c>
      <c r="F6" t="s">
        <v>9</v>
      </c>
      <c r="G6" t="s">
        <v>43</v>
      </c>
    </row>
    <row r="7" spans="1:9" x14ac:dyDescent="0.3">
      <c r="B7" s="1"/>
      <c r="C7" s="6">
        <v>6</v>
      </c>
      <c r="D7" s="6" t="s">
        <v>2</v>
      </c>
      <c r="E7" s="7" t="s">
        <v>10</v>
      </c>
      <c r="F7" t="s">
        <v>11</v>
      </c>
      <c r="G7" s="12" t="s">
        <v>32</v>
      </c>
    </row>
    <row r="8" spans="1:9" x14ac:dyDescent="0.3">
      <c r="B8" s="1"/>
      <c r="C8" s="6">
        <v>7</v>
      </c>
      <c r="D8" s="6" t="s">
        <v>2</v>
      </c>
      <c r="E8" s="7" t="s">
        <v>10</v>
      </c>
      <c r="F8" t="s">
        <v>11</v>
      </c>
      <c r="G8" s="12" t="s">
        <v>32</v>
      </c>
    </row>
    <row r="9" spans="1:9" x14ac:dyDescent="0.3">
      <c r="B9" s="1"/>
      <c r="C9" s="6">
        <v>8</v>
      </c>
      <c r="D9" s="6" t="s">
        <v>9</v>
      </c>
      <c r="E9" s="7" t="s">
        <v>9</v>
      </c>
      <c r="F9" t="s">
        <v>2</v>
      </c>
      <c r="G9" s="13" t="s">
        <v>47</v>
      </c>
    </row>
    <row r="10" spans="1:9" x14ac:dyDescent="0.3">
      <c r="B10" s="1"/>
      <c r="C10" s="6">
        <v>9</v>
      </c>
      <c r="D10" s="6" t="s">
        <v>2</v>
      </c>
      <c r="E10" s="7" t="s">
        <v>10</v>
      </c>
      <c r="F10" t="s">
        <v>11</v>
      </c>
      <c r="G10" s="43" t="s">
        <v>78</v>
      </c>
      <c r="I10" t="s">
        <v>78</v>
      </c>
    </row>
    <row r="11" spans="1:9" x14ac:dyDescent="0.3">
      <c r="B11" s="1"/>
      <c r="C11" s="6">
        <v>10</v>
      </c>
      <c r="D11" s="6" t="s">
        <v>10</v>
      </c>
      <c r="E11" t="s">
        <v>2</v>
      </c>
      <c r="F11" t="s">
        <v>2</v>
      </c>
      <c r="G11" s="10" t="s">
        <v>46</v>
      </c>
    </row>
    <row r="12" spans="1:9" x14ac:dyDescent="0.3">
      <c r="B12" s="1"/>
      <c r="C12" s="6">
        <v>11</v>
      </c>
      <c r="D12" s="6" t="s">
        <v>9</v>
      </c>
      <c r="E12" s="7" t="s">
        <v>9</v>
      </c>
      <c r="F12" t="s">
        <v>2</v>
      </c>
      <c r="G12" s="13" t="s">
        <v>47</v>
      </c>
    </row>
    <row r="13" spans="1:9" x14ac:dyDescent="0.3">
      <c r="B13" s="1"/>
      <c r="C13" s="6">
        <v>12</v>
      </c>
      <c r="D13" s="6" t="s">
        <v>2</v>
      </c>
      <c r="E13" s="7" t="s">
        <v>10</v>
      </c>
      <c r="F13" t="s">
        <v>11</v>
      </c>
      <c r="G13" s="12" t="s">
        <v>32</v>
      </c>
    </row>
    <row r="14" spans="1:9" x14ac:dyDescent="0.3">
      <c r="B14" s="1"/>
      <c r="C14" s="6">
        <v>13</v>
      </c>
      <c r="D14" s="6" t="s">
        <v>9</v>
      </c>
      <c r="E14" s="7" t="s">
        <v>9</v>
      </c>
      <c r="F14" t="s">
        <v>2</v>
      </c>
      <c r="G14" s="13" t="s">
        <v>47</v>
      </c>
    </row>
    <row r="15" spans="1:9" x14ac:dyDescent="0.3">
      <c r="B15" s="1"/>
      <c r="C15" s="6">
        <v>14</v>
      </c>
      <c r="D15" s="6" t="s">
        <v>2</v>
      </c>
      <c r="E15" s="7" t="s">
        <v>10</v>
      </c>
      <c r="F15" t="s">
        <v>11</v>
      </c>
      <c r="G15" s="43" t="s">
        <v>78</v>
      </c>
    </row>
    <row r="16" spans="1:9" x14ac:dyDescent="0.3">
      <c r="B16" s="1"/>
      <c r="C16" s="6">
        <v>15</v>
      </c>
      <c r="D16" s="6" t="s">
        <v>2</v>
      </c>
      <c r="E16" s="7" t="s">
        <v>10</v>
      </c>
      <c r="F16" t="s">
        <v>11</v>
      </c>
      <c r="G16" t="s">
        <v>43</v>
      </c>
    </row>
    <row r="17" spans="1:7" x14ac:dyDescent="0.3">
      <c r="B17" s="1"/>
      <c r="C17" s="6">
        <v>16</v>
      </c>
      <c r="D17" s="6" t="s">
        <v>9</v>
      </c>
      <c r="E17" s="7" t="s">
        <v>9</v>
      </c>
      <c r="F17" t="s">
        <v>2</v>
      </c>
      <c r="G17" s="13" t="s">
        <v>47</v>
      </c>
    </row>
    <row r="18" spans="1:7" x14ac:dyDescent="0.3">
      <c r="B18" s="1"/>
      <c r="C18" s="6">
        <v>17</v>
      </c>
      <c r="D18" s="6" t="s">
        <v>2</v>
      </c>
      <c r="E18" s="7" t="s">
        <v>10</v>
      </c>
      <c r="F18" t="s">
        <v>11</v>
      </c>
      <c r="G18" s="12" t="s">
        <v>32</v>
      </c>
    </row>
    <row r="19" spans="1:7" x14ac:dyDescent="0.3">
      <c r="B19" s="1"/>
      <c r="C19" s="6">
        <v>18</v>
      </c>
      <c r="D19" s="6" t="s">
        <v>14</v>
      </c>
      <c r="E19" s="7" t="s">
        <v>5</v>
      </c>
      <c r="F19" t="s">
        <v>11</v>
      </c>
      <c r="G19" s="12" t="s">
        <v>32</v>
      </c>
    </row>
    <row r="20" spans="1:7" x14ac:dyDescent="0.3">
      <c r="B20" s="1"/>
      <c r="C20" s="6">
        <v>19</v>
      </c>
      <c r="D20" s="6" t="s">
        <v>14</v>
      </c>
      <c r="E20" s="7" t="s">
        <v>5</v>
      </c>
      <c r="F20" t="s">
        <v>11</v>
      </c>
      <c r="G20" s="12" t="s">
        <v>32</v>
      </c>
    </row>
    <row r="21" spans="1:7" x14ac:dyDescent="0.3">
      <c r="B21" s="1"/>
      <c r="C21" s="6">
        <v>20</v>
      </c>
      <c r="D21" s="6" t="s">
        <v>2</v>
      </c>
      <c r="E21" s="7" t="s">
        <v>10</v>
      </c>
      <c r="F21" t="s">
        <v>11</v>
      </c>
      <c r="G21" t="s">
        <v>43</v>
      </c>
    </row>
    <row r="22" spans="1:7" x14ac:dyDescent="0.3">
      <c r="B22" s="1"/>
      <c r="C22" s="6"/>
    </row>
    <row r="24" spans="1:7" x14ac:dyDescent="0.3">
      <c r="A24" s="1" t="s">
        <v>4</v>
      </c>
      <c r="B24" s="5" t="s">
        <v>49</v>
      </c>
      <c r="C24" s="6">
        <v>1</v>
      </c>
      <c r="D24" s="6" t="s">
        <v>14</v>
      </c>
      <c r="E24" s="7" t="s">
        <v>5</v>
      </c>
      <c r="F24" t="s">
        <v>11</v>
      </c>
      <c r="G24" s="8" t="s">
        <v>32</v>
      </c>
    </row>
    <row r="25" spans="1:7" x14ac:dyDescent="0.3">
      <c r="B25" s="1"/>
      <c r="C25" s="6">
        <v>2</v>
      </c>
      <c r="D25" s="6" t="s">
        <v>2</v>
      </c>
      <c r="E25" s="7" t="s">
        <v>10</v>
      </c>
      <c r="F25" t="s">
        <v>11</v>
      </c>
      <c r="G25" s="43" t="s">
        <v>78</v>
      </c>
    </row>
    <row r="26" spans="1:7" x14ac:dyDescent="0.3">
      <c r="B26" s="1"/>
      <c r="C26" s="6">
        <v>3</v>
      </c>
      <c r="D26" s="6" t="s">
        <v>9</v>
      </c>
      <c r="E26" s="7" t="s">
        <v>9</v>
      </c>
      <c r="F26" t="s">
        <v>2</v>
      </c>
      <c r="G26" s="9" t="s">
        <v>47</v>
      </c>
    </row>
    <row r="27" spans="1:7" x14ac:dyDescent="0.3">
      <c r="B27" s="1"/>
      <c r="C27" s="6">
        <v>4</v>
      </c>
      <c r="D27" s="6" t="s">
        <v>2</v>
      </c>
      <c r="E27" s="7" t="s">
        <v>9</v>
      </c>
      <c r="F27" t="s">
        <v>7</v>
      </c>
      <c r="G27" s="11" t="s">
        <v>45</v>
      </c>
    </row>
    <row r="28" spans="1:7" x14ac:dyDescent="0.3">
      <c r="B28" s="1"/>
      <c r="C28" s="6">
        <v>5</v>
      </c>
      <c r="D28" s="6" t="s">
        <v>10</v>
      </c>
      <c r="E28" s="7" t="s">
        <v>2</v>
      </c>
      <c r="F28" t="s">
        <v>11</v>
      </c>
      <c r="G28" s="10" t="s">
        <v>46</v>
      </c>
    </row>
    <row r="29" spans="1:7" x14ac:dyDescent="0.3">
      <c r="B29" s="1"/>
      <c r="C29" s="6">
        <v>6</v>
      </c>
      <c r="D29" s="6" t="s">
        <v>10</v>
      </c>
      <c r="E29" s="7" t="s">
        <v>2</v>
      </c>
      <c r="F29" t="s">
        <v>11</v>
      </c>
      <c r="G29" s="10" t="s">
        <v>46</v>
      </c>
    </row>
    <row r="30" spans="1:7" x14ac:dyDescent="0.3">
      <c r="B30" s="1"/>
      <c r="C30" s="6">
        <v>7</v>
      </c>
      <c r="D30" s="6" t="s">
        <v>2</v>
      </c>
      <c r="E30" s="7" t="s">
        <v>10</v>
      </c>
      <c r="F30" t="s">
        <v>11</v>
      </c>
      <c r="G30" s="43" t="s">
        <v>78</v>
      </c>
    </row>
    <row r="31" spans="1:7" x14ac:dyDescent="0.3">
      <c r="B31" s="1"/>
      <c r="C31" s="6">
        <v>8</v>
      </c>
      <c r="D31" s="6" t="s">
        <v>9</v>
      </c>
      <c r="E31" s="7" t="s">
        <v>9</v>
      </c>
      <c r="F31" t="s">
        <v>2</v>
      </c>
      <c r="G31" s="9" t="s">
        <v>47</v>
      </c>
    </row>
    <row r="32" spans="1:7" x14ac:dyDescent="0.3">
      <c r="B32" s="1"/>
      <c r="C32" s="6">
        <v>9</v>
      </c>
      <c r="D32" s="6" t="s">
        <v>2</v>
      </c>
      <c r="E32" s="7" t="s">
        <v>10</v>
      </c>
      <c r="F32" t="s">
        <v>11</v>
      </c>
      <c r="G32" s="43" t="s">
        <v>78</v>
      </c>
    </row>
    <row r="33" spans="1:7" x14ac:dyDescent="0.3">
      <c r="B33" s="1"/>
      <c r="C33" s="6">
        <v>10</v>
      </c>
      <c r="D33" s="6" t="s">
        <v>10</v>
      </c>
      <c r="E33" s="7" t="s">
        <v>2</v>
      </c>
      <c r="F33" t="s">
        <v>11</v>
      </c>
      <c r="G33" s="10" t="s">
        <v>46</v>
      </c>
    </row>
    <row r="34" spans="1:7" x14ac:dyDescent="0.3">
      <c r="B34" s="1"/>
      <c r="C34" s="6">
        <v>11</v>
      </c>
      <c r="D34" s="6" t="s">
        <v>10</v>
      </c>
      <c r="E34" t="s">
        <v>48</v>
      </c>
      <c r="F34" t="s">
        <v>2</v>
      </c>
      <c r="G34" s="9" t="s">
        <v>47</v>
      </c>
    </row>
    <row r="35" spans="1:7" x14ac:dyDescent="0.3">
      <c r="B35" s="1"/>
      <c r="C35" s="6">
        <v>12</v>
      </c>
      <c r="D35" s="6" t="s">
        <v>14</v>
      </c>
      <c r="E35" s="7" t="s">
        <v>5</v>
      </c>
      <c r="F35" t="s">
        <v>11</v>
      </c>
      <c r="G35" s="8" t="s">
        <v>32</v>
      </c>
    </row>
    <row r="36" spans="1:7" x14ac:dyDescent="0.3">
      <c r="B36" s="1"/>
      <c r="C36" s="6">
        <v>13</v>
      </c>
      <c r="D36" s="6" t="s">
        <v>9</v>
      </c>
      <c r="E36" s="7" t="s">
        <v>9</v>
      </c>
      <c r="F36" t="s">
        <v>2</v>
      </c>
      <c r="G36" s="9" t="s">
        <v>47</v>
      </c>
    </row>
    <row r="37" spans="1:7" x14ac:dyDescent="0.3">
      <c r="B37" s="1"/>
      <c r="C37" s="6">
        <v>14</v>
      </c>
      <c r="D37" s="6" t="s">
        <v>2</v>
      </c>
      <c r="E37" s="7" t="s">
        <v>10</v>
      </c>
      <c r="F37" t="s">
        <v>11</v>
      </c>
      <c r="G37" s="43" t="s">
        <v>78</v>
      </c>
    </row>
    <row r="38" spans="1:7" x14ac:dyDescent="0.3">
      <c r="B38" s="1"/>
      <c r="C38" s="6">
        <v>15</v>
      </c>
      <c r="D38" s="6" t="s">
        <v>10</v>
      </c>
      <c r="E38" s="7" t="s">
        <v>2</v>
      </c>
      <c r="F38" t="s">
        <v>11</v>
      </c>
      <c r="G38" s="10" t="s">
        <v>46</v>
      </c>
    </row>
    <row r="39" spans="1:7" x14ac:dyDescent="0.3">
      <c r="B39" s="1"/>
      <c r="C39" s="6">
        <v>16</v>
      </c>
      <c r="D39" s="6" t="s">
        <v>9</v>
      </c>
      <c r="E39" s="7" t="s">
        <v>9</v>
      </c>
      <c r="F39" t="s">
        <v>2</v>
      </c>
      <c r="G39" s="9" t="s">
        <v>47</v>
      </c>
    </row>
    <row r="40" spans="1:7" x14ac:dyDescent="0.3">
      <c r="B40" s="1"/>
      <c r="C40" s="6">
        <v>17</v>
      </c>
      <c r="D40" s="6" t="s">
        <v>14</v>
      </c>
      <c r="E40" t="s">
        <v>48</v>
      </c>
      <c r="F40" t="s">
        <v>2</v>
      </c>
      <c r="G40" s="16" t="s">
        <v>52</v>
      </c>
    </row>
    <row r="41" spans="1:7" x14ac:dyDescent="0.3">
      <c r="C41" s="6">
        <v>18</v>
      </c>
      <c r="D41" s="6" t="s">
        <v>2</v>
      </c>
      <c r="E41" s="7" t="s">
        <v>2</v>
      </c>
      <c r="F41" t="s">
        <v>9</v>
      </c>
      <c r="G41" s="5" t="s">
        <v>43</v>
      </c>
    </row>
    <row r="42" spans="1:7" x14ac:dyDescent="0.3">
      <c r="C42" s="6">
        <v>19</v>
      </c>
      <c r="D42" s="6" t="s">
        <v>2</v>
      </c>
      <c r="E42" s="7" t="s">
        <v>2</v>
      </c>
      <c r="F42" t="s">
        <v>9</v>
      </c>
      <c r="G42" s="5" t="s">
        <v>43</v>
      </c>
    </row>
    <row r="43" spans="1:7" x14ac:dyDescent="0.3">
      <c r="C43" s="6">
        <v>20</v>
      </c>
      <c r="D43" s="6" t="s">
        <v>2</v>
      </c>
      <c r="E43" s="7" t="s">
        <v>2</v>
      </c>
      <c r="F43" t="s">
        <v>9</v>
      </c>
      <c r="G43" t="s">
        <v>43</v>
      </c>
    </row>
    <row r="44" spans="1:7" x14ac:dyDescent="0.3">
      <c r="C44" s="6"/>
      <c r="D44" s="6"/>
      <c r="E44" s="7"/>
    </row>
    <row r="46" spans="1:7" x14ac:dyDescent="0.3">
      <c r="A46" s="1" t="s">
        <v>6</v>
      </c>
      <c r="B46" s="5" t="s">
        <v>49</v>
      </c>
      <c r="C46" s="6">
        <v>1</v>
      </c>
      <c r="D46" s="6" t="s">
        <v>10</v>
      </c>
      <c r="E46" t="s">
        <v>48</v>
      </c>
      <c r="F46" t="s">
        <v>2</v>
      </c>
      <c r="G46" s="9" t="s">
        <v>47</v>
      </c>
    </row>
    <row r="47" spans="1:7" x14ac:dyDescent="0.3">
      <c r="B47" s="1"/>
      <c r="C47" s="6">
        <v>2</v>
      </c>
      <c r="D47" s="6" t="s">
        <v>2</v>
      </c>
      <c r="E47" s="7" t="s">
        <v>10</v>
      </c>
      <c r="F47" t="s">
        <v>11</v>
      </c>
      <c r="G47" s="43" t="s">
        <v>78</v>
      </c>
    </row>
    <row r="48" spans="1:7" x14ac:dyDescent="0.3">
      <c r="B48" s="1"/>
      <c r="C48" s="6">
        <v>3</v>
      </c>
      <c r="D48" s="6" t="s">
        <v>14</v>
      </c>
      <c r="E48" s="7" t="s">
        <v>5</v>
      </c>
      <c r="F48" t="s">
        <v>11</v>
      </c>
      <c r="G48" s="12" t="s">
        <v>32</v>
      </c>
    </row>
    <row r="49" spans="2:7" x14ac:dyDescent="0.3">
      <c r="B49" s="1"/>
      <c r="C49" s="6">
        <v>4</v>
      </c>
      <c r="D49" s="6" t="s">
        <v>10</v>
      </c>
      <c r="E49" t="s">
        <v>48</v>
      </c>
      <c r="F49" t="s">
        <v>2</v>
      </c>
      <c r="G49" s="9" t="s">
        <v>47</v>
      </c>
    </row>
    <row r="50" spans="2:7" x14ac:dyDescent="0.3">
      <c r="B50" s="1"/>
      <c r="C50" s="6">
        <v>5</v>
      </c>
      <c r="D50" s="6" t="s">
        <v>2</v>
      </c>
      <c r="E50" s="7" t="s">
        <v>2</v>
      </c>
      <c r="F50" t="s">
        <v>9</v>
      </c>
      <c r="G50" t="s">
        <v>43</v>
      </c>
    </row>
    <row r="51" spans="2:7" x14ac:dyDescent="0.3">
      <c r="B51" s="1"/>
      <c r="C51" s="6">
        <v>6</v>
      </c>
      <c r="D51" s="6" t="s">
        <v>10</v>
      </c>
      <c r="E51" t="s">
        <v>2</v>
      </c>
      <c r="F51" t="s">
        <v>2</v>
      </c>
      <c r="G51" s="10" t="s">
        <v>46</v>
      </c>
    </row>
    <row r="52" spans="2:7" x14ac:dyDescent="0.3">
      <c r="B52" s="1"/>
      <c r="C52" s="6">
        <v>7</v>
      </c>
      <c r="D52" s="6" t="s">
        <v>2</v>
      </c>
      <c r="E52" s="7" t="s">
        <v>10</v>
      </c>
      <c r="F52" t="s">
        <v>11</v>
      </c>
      <c r="G52" s="43" t="s">
        <v>78</v>
      </c>
    </row>
    <row r="53" spans="2:7" x14ac:dyDescent="0.3">
      <c r="B53" s="1"/>
      <c r="C53" s="6">
        <v>8</v>
      </c>
      <c r="D53" s="6" t="s">
        <v>10</v>
      </c>
      <c r="E53" t="s">
        <v>48</v>
      </c>
      <c r="F53" t="s">
        <v>2</v>
      </c>
      <c r="G53" s="9" t="s">
        <v>47</v>
      </c>
    </row>
    <row r="54" spans="2:7" x14ac:dyDescent="0.3">
      <c r="B54" s="1"/>
      <c r="C54" s="6">
        <v>9</v>
      </c>
      <c r="D54" s="6" t="s">
        <v>14</v>
      </c>
      <c r="E54" s="7" t="s">
        <v>5</v>
      </c>
      <c r="F54" t="s">
        <v>11</v>
      </c>
      <c r="G54" s="12" t="s">
        <v>32</v>
      </c>
    </row>
    <row r="55" spans="2:7" x14ac:dyDescent="0.3">
      <c r="B55" s="1"/>
      <c r="C55" s="6">
        <v>10</v>
      </c>
      <c r="D55" s="6" t="s">
        <v>14</v>
      </c>
      <c r="E55" s="7" t="s">
        <v>5</v>
      </c>
      <c r="F55" t="s">
        <v>11</v>
      </c>
      <c r="G55" s="12" t="s">
        <v>32</v>
      </c>
    </row>
    <row r="56" spans="2:7" x14ac:dyDescent="0.3">
      <c r="B56" s="1"/>
      <c r="C56" s="6">
        <v>11</v>
      </c>
      <c r="D56" s="6" t="s">
        <v>14</v>
      </c>
      <c r="E56" s="7" t="s">
        <v>5</v>
      </c>
      <c r="F56" t="s">
        <v>11</v>
      </c>
      <c r="G56" s="12" t="s">
        <v>32</v>
      </c>
    </row>
    <row r="57" spans="2:7" x14ac:dyDescent="0.3">
      <c r="B57" s="1"/>
      <c r="C57" s="6">
        <v>12</v>
      </c>
      <c r="D57" s="6" t="s">
        <v>2</v>
      </c>
      <c r="E57" s="7" t="s">
        <v>2</v>
      </c>
      <c r="F57" t="s">
        <v>9</v>
      </c>
      <c r="G57" t="s">
        <v>43</v>
      </c>
    </row>
    <row r="58" spans="2:7" x14ac:dyDescent="0.3">
      <c r="B58" s="1"/>
      <c r="C58" s="6">
        <v>13</v>
      </c>
      <c r="D58" s="6" t="s">
        <v>10</v>
      </c>
      <c r="E58" t="s">
        <v>48</v>
      </c>
      <c r="F58" t="s">
        <v>2</v>
      </c>
      <c r="G58" s="9" t="s">
        <v>47</v>
      </c>
    </row>
    <row r="59" spans="2:7" x14ac:dyDescent="0.3">
      <c r="B59" s="1"/>
      <c r="C59" s="6">
        <v>14</v>
      </c>
      <c r="D59" s="6" t="s">
        <v>10</v>
      </c>
      <c r="E59" t="s">
        <v>48</v>
      </c>
      <c r="F59" t="s">
        <v>2</v>
      </c>
      <c r="G59" s="9" t="s">
        <v>47</v>
      </c>
    </row>
    <row r="60" spans="2:7" x14ac:dyDescent="0.3">
      <c r="B60" s="1"/>
      <c r="C60" s="6">
        <v>15</v>
      </c>
      <c r="D60" s="6" t="s">
        <v>10</v>
      </c>
      <c r="E60" t="s">
        <v>48</v>
      </c>
      <c r="F60" t="s">
        <v>2</v>
      </c>
      <c r="G60" s="9" t="s">
        <v>47</v>
      </c>
    </row>
    <row r="61" spans="2:7" x14ac:dyDescent="0.3">
      <c r="B61" s="1"/>
      <c r="C61" s="6">
        <v>16</v>
      </c>
      <c r="D61" s="6" t="s">
        <v>14</v>
      </c>
      <c r="E61" s="7" t="s">
        <v>5</v>
      </c>
      <c r="F61" t="s">
        <v>11</v>
      </c>
      <c r="G61" s="12" t="s">
        <v>32</v>
      </c>
    </row>
    <row r="62" spans="2:7" x14ac:dyDescent="0.3">
      <c r="B62" s="1"/>
      <c r="C62" s="6">
        <v>17</v>
      </c>
      <c r="D62" s="6" t="s">
        <v>9</v>
      </c>
      <c r="E62" s="7" t="s">
        <v>9</v>
      </c>
      <c r="F62" t="s">
        <v>2</v>
      </c>
      <c r="G62" s="9" t="s">
        <v>47</v>
      </c>
    </row>
    <row r="63" spans="2:7" x14ac:dyDescent="0.3">
      <c r="C63" s="6">
        <v>18</v>
      </c>
      <c r="D63" s="6" t="s">
        <v>2</v>
      </c>
      <c r="E63" s="7" t="s">
        <v>2</v>
      </c>
      <c r="F63" t="s">
        <v>9</v>
      </c>
      <c r="G63" t="s">
        <v>43</v>
      </c>
    </row>
    <row r="64" spans="2:7" x14ac:dyDescent="0.3">
      <c r="C64" s="6"/>
    </row>
    <row r="65" spans="1:7" x14ac:dyDescent="0.3">
      <c r="C65" s="6"/>
    </row>
    <row r="66" spans="1:7" x14ac:dyDescent="0.3">
      <c r="A66" s="1" t="s">
        <v>13</v>
      </c>
      <c r="B66" s="5" t="s">
        <v>49</v>
      </c>
      <c r="C66" s="6">
        <v>1</v>
      </c>
      <c r="D66" s="6" t="s">
        <v>10</v>
      </c>
      <c r="E66" t="s">
        <v>48</v>
      </c>
      <c r="F66" t="s">
        <v>2</v>
      </c>
      <c r="G66" s="9" t="s">
        <v>47</v>
      </c>
    </row>
    <row r="67" spans="1:7" x14ac:dyDescent="0.3">
      <c r="B67" s="1"/>
      <c r="C67" s="6">
        <v>2</v>
      </c>
      <c r="D67" s="6" t="s">
        <v>14</v>
      </c>
      <c r="E67" s="7" t="s">
        <v>5</v>
      </c>
      <c r="F67" t="s">
        <v>11</v>
      </c>
      <c r="G67" s="12" t="s">
        <v>32</v>
      </c>
    </row>
    <row r="68" spans="1:7" x14ac:dyDescent="0.3">
      <c r="B68" s="1"/>
      <c r="C68" s="6">
        <v>3</v>
      </c>
      <c r="D68" s="6" t="s">
        <v>14</v>
      </c>
      <c r="E68" s="7" t="s">
        <v>5</v>
      </c>
      <c r="F68" t="s">
        <v>11</v>
      </c>
      <c r="G68" s="12" t="s">
        <v>32</v>
      </c>
    </row>
    <row r="69" spans="1:7" x14ac:dyDescent="0.3">
      <c r="B69" s="1"/>
      <c r="C69" s="6">
        <v>4</v>
      </c>
      <c r="D69" s="6" t="s">
        <v>9</v>
      </c>
      <c r="E69" s="7" t="s">
        <v>9</v>
      </c>
      <c r="F69" t="s">
        <v>2</v>
      </c>
      <c r="G69" s="9" t="s">
        <v>47</v>
      </c>
    </row>
    <row r="70" spans="1:7" x14ac:dyDescent="0.3">
      <c r="B70" s="1"/>
      <c r="C70" s="6">
        <v>5</v>
      </c>
      <c r="D70" s="6" t="s">
        <v>2</v>
      </c>
      <c r="E70" s="7" t="s">
        <v>2</v>
      </c>
      <c r="F70" t="s">
        <v>9</v>
      </c>
      <c r="G70" t="s">
        <v>43</v>
      </c>
    </row>
    <row r="71" spans="1:7" x14ac:dyDescent="0.3">
      <c r="B71" s="1"/>
      <c r="C71" s="6">
        <v>6</v>
      </c>
      <c r="D71" s="6" t="s">
        <v>10</v>
      </c>
      <c r="E71" t="s">
        <v>48</v>
      </c>
      <c r="F71" t="s">
        <v>2</v>
      </c>
      <c r="G71" s="9" t="s">
        <v>47</v>
      </c>
    </row>
    <row r="72" spans="1:7" x14ac:dyDescent="0.3">
      <c r="B72" s="1"/>
      <c r="C72" s="6">
        <v>7</v>
      </c>
      <c r="D72" s="6" t="s">
        <v>14</v>
      </c>
      <c r="E72" s="7" t="s">
        <v>5</v>
      </c>
      <c r="F72" t="s">
        <v>11</v>
      </c>
      <c r="G72" s="12" t="s">
        <v>32</v>
      </c>
    </row>
    <row r="73" spans="1:7" x14ac:dyDescent="0.3">
      <c r="B73" s="1"/>
      <c r="C73" s="6">
        <v>8</v>
      </c>
      <c r="D73" s="6" t="s">
        <v>9</v>
      </c>
      <c r="E73" s="7" t="s">
        <v>9</v>
      </c>
      <c r="F73" t="s">
        <v>2</v>
      </c>
      <c r="G73" s="9" t="s">
        <v>47</v>
      </c>
    </row>
    <row r="74" spans="1:7" x14ac:dyDescent="0.3">
      <c r="B74" s="1"/>
      <c r="C74" s="6">
        <v>9</v>
      </c>
      <c r="D74" s="6" t="s">
        <v>9</v>
      </c>
      <c r="E74" s="7" t="s">
        <v>9</v>
      </c>
      <c r="F74" t="s">
        <v>2</v>
      </c>
      <c r="G74" s="9" t="s">
        <v>47</v>
      </c>
    </row>
    <row r="75" spans="1:7" x14ac:dyDescent="0.3">
      <c r="B75" s="1"/>
      <c r="C75" s="6">
        <v>10</v>
      </c>
      <c r="D75" s="6" t="s">
        <v>14</v>
      </c>
      <c r="E75" s="7" t="s">
        <v>5</v>
      </c>
      <c r="F75" t="s">
        <v>11</v>
      </c>
      <c r="G75" s="12" t="s">
        <v>32</v>
      </c>
    </row>
    <row r="76" spans="1:7" x14ac:dyDescent="0.3">
      <c r="B76" s="1"/>
      <c r="C76" s="6">
        <v>11</v>
      </c>
      <c r="D76" s="6" t="s">
        <v>2</v>
      </c>
      <c r="E76" s="7" t="s">
        <v>2</v>
      </c>
      <c r="F76" t="s">
        <v>9</v>
      </c>
      <c r="G76" t="s">
        <v>43</v>
      </c>
    </row>
    <row r="77" spans="1:7" x14ac:dyDescent="0.3">
      <c r="B77" s="1"/>
      <c r="C77" s="6">
        <v>12</v>
      </c>
      <c r="D77" s="6" t="s">
        <v>10</v>
      </c>
      <c r="E77" t="s">
        <v>48</v>
      </c>
      <c r="F77" t="s">
        <v>2</v>
      </c>
      <c r="G77" s="9" t="s">
        <v>47</v>
      </c>
    </row>
    <row r="78" spans="1:7" x14ac:dyDescent="0.3">
      <c r="B78" s="1"/>
      <c r="C78" s="6">
        <v>13</v>
      </c>
      <c r="D78" s="6" t="s">
        <v>10</v>
      </c>
      <c r="E78" t="s">
        <v>48</v>
      </c>
      <c r="F78" t="s">
        <v>2</v>
      </c>
      <c r="G78" s="9" t="s">
        <v>47</v>
      </c>
    </row>
    <row r="79" spans="1:7" x14ac:dyDescent="0.3">
      <c r="B79" s="1"/>
      <c r="C79" s="6">
        <v>14</v>
      </c>
      <c r="D79" s="6" t="s">
        <v>10</v>
      </c>
      <c r="E79" t="s">
        <v>48</v>
      </c>
      <c r="F79" t="s">
        <v>2</v>
      </c>
      <c r="G79" s="9" t="s">
        <v>47</v>
      </c>
    </row>
    <row r="80" spans="1:7" x14ac:dyDescent="0.3">
      <c r="B80" s="1"/>
      <c r="C80" s="6">
        <v>15</v>
      </c>
      <c r="D80" s="6" t="s">
        <v>10</v>
      </c>
      <c r="E80" t="s">
        <v>48</v>
      </c>
      <c r="F80" t="s">
        <v>2</v>
      </c>
      <c r="G80" s="9" t="s">
        <v>47</v>
      </c>
    </row>
    <row r="81" spans="1:7" x14ac:dyDescent="0.3">
      <c r="B81" s="1"/>
      <c r="C81" s="6">
        <v>16</v>
      </c>
      <c r="D81" s="6" t="s">
        <v>2</v>
      </c>
      <c r="E81" s="7" t="s">
        <v>2</v>
      </c>
      <c r="F81" t="s">
        <v>9</v>
      </c>
      <c r="G81" t="s">
        <v>43</v>
      </c>
    </row>
    <row r="82" spans="1:7" x14ac:dyDescent="0.3">
      <c r="B82" s="1"/>
      <c r="C82" s="6">
        <v>17</v>
      </c>
      <c r="D82" s="6" t="s">
        <v>2</v>
      </c>
      <c r="E82" s="7" t="s">
        <v>2</v>
      </c>
      <c r="F82" t="s">
        <v>9</v>
      </c>
      <c r="G82" t="s">
        <v>43</v>
      </c>
    </row>
    <row r="83" spans="1:7" x14ac:dyDescent="0.3">
      <c r="C83" s="6">
        <v>18</v>
      </c>
      <c r="D83" s="6" t="s">
        <v>9</v>
      </c>
      <c r="E83" s="7" t="s">
        <v>9</v>
      </c>
      <c r="F83" t="s">
        <v>2</v>
      </c>
      <c r="G83" s="9" t="s">
        <v>47</v>
      </c>
    </row>
    <row r="86" spans="1:7" x14ac:dyDescent="0.3">
      <c r="A86" s="1" t="s">
        <v>15</v>
      </c>
      <c r="B86" s="5" t="s">
        <v>49</v>
      </c>
      <c r="C86" s="6">
        <v>1</v>
      </c>
      <c r="D86" s="6" t="s">
        <v>9</v>
      </c>
      <c r="E86" s="7" t="s">
        <v>9</v>
      </c>
      <c r="F86" t="s">
        <v>2</v>
      </c>
      <c r="G86" s="9" t="s">
        <v>47</v>
      </c>
    </row>
    <row r="87" spans="1:7" x14ac:dyDescent="0.3">
      <c r="B87" s="1"/>
      <c r="C87" s="6">
        <v>2</v>
      </c>
      <c r="D87" s="6" t="s">
        <v>9</v>
      </c>
      <c r="E87" s="7" t="s">
        <v>9</v>
      </c>
      <c r="F87" t="s">
        <v>2</v>
      </c>
      <c r="G87" s="9" t="s">
        <v>47</v>
      </c>
    </row>
    <row r="88" spans="1:7" x14ac:dyDescent="0.3">
      <c r="B88" s="1"/>
      <c r="C88" s="6">
        <v>3</v>
      </c>
      <c r="D88" s="6" t="s">
        <v>9</v>
      </c>
      <c r="E88" s="7" t="s">
        <v>9</v>
      </c>
      <c r="F88" t="s">
        <v>2</v>
      </c>
      <c r="G88" s="9" t="s">
        <v>47</v>
      </c>
    </row>
    <row r="89" spans="1:7" x14ac:dyDescent="0.3">
      <c r="B89" s="1"/>
      <c r="C89" s="6">
        <v>4</v>
      </c>
      <c r="D89" s="6" t="s">
        <v>9</v>
      </c>
      <c r="E89" s="7" t="s">
        <v>9</v>
      </c>
      <c r="F89" t="s">
        <v>2</v>
      </c>
      <c r="G89" s="9" t="s">
        <v>47</v>
      </c>
    </row>
    <row r="90" spans="1:7" x14ac:dyDescent="0.3">
      <c r="B90" s="1"/>
      <c r="C90" s="6">
        <v>5</v>
      </c>
      <c r="D90" s="6" t="s">
        <v>2</v>
      </c>
      <c r="E90" s="7" t="s">
        <v>2</v>
      </c>
      <c r="F90" t="s">
        <v>9</v>
      </c>
      <c r="G90" t="s">
        <v>43</v>
      </c>
    </row>
    <row r="91" spans="1:7" x14ac:dyDescent="0.3">
      <c r="B91" s="1"/>
      <c r="C91" s="6">
        <v>6</v>
      </c>
      <c r="D91" s="6" t="s">
        <v>2</v>
      </c>
      <c r="E91" s="7" t="s">
        <v>2</v>
      </c>
      <c r="F91" t="s">
        <v>9</v>
      </c>
      <c r="G91" t="s">
        <v>43</v>
      </c>
    </row>
    <row r="92" spans="1:7" x14ac:dyDescent="0.3">
      <c r="B92" s="1"/>
      <c r="C92" s="6">
        <v>7</v>
      </c>
      <c r="D92" s="6" t="s">
        <v>9</v>
      </c>
      <c r="E92" s="7" t="s">
        <v>9</v>
      </c>
      <c r="F92" t="s">
        <v>2</v>
      </c>
      <c r="G92" s="9" t="s">
        <v>47</v>
      </c>
    </row>
    <row r="93" spans="1:7" x14ac:dyDescent="0.3">
      <c r="B93" s="1"/>
      <c r="C93" s="6">
        <v>8</v>
      </c>
      <c r="D93" s="6" t="s">
        <v>9</v>
      </c>
      <c r="E93" s="7" t="s">
        <v>9</v>
      </c>
      <c r="F93" t="s">
        <v>2</v>
      </c>
      <c r="G93" s="9" t="s">
        <v>47</v>
      </c>
    </row>
    <row r="94" spans="1:7" x14ac:dyDescent="0.3">
      <c r="B94" s="1"/>
      <c r="C94" s="6">
        <v>9</v>
      </c>
      <c r="D94" s="6" t="s">
        <v>9</v>
      </c>
      <c r="E94" s="7" t="s">
        <v>9</v>
      </c>
      <c r="F94" t="s">
        <v>2</v>
      </c>
      <c r="G94" s="9" t="s">
        <v>47</v>
      </c>
    </row>
    <row r="95" spans="1:7" x14ac:dyDescent="0.3">
      <c r="B95" s="1"/>
      <c r="C95" s="6">
        <v>10</v>
      </c>
      <c r="D95" s="6" t="s">
        <v>2</v>
      </c>
      <c r="E95" s="7" t="s">
        <v>2</v>
      </c>
      <c r="F95" t="s">
        <v>9</v>
      </c>
      <c r="G95" t="s">
        <v>43</v>
      </c>
    </row>
    <row r="96" spans="1:7" x14ac:dyDescent="0.3">
      <c r="B96" s="1"/>
      <c r="C96" s="6">
        <v>11</v>
      </c>
      <c r="D96" s="6" t="s">
        <v>2</v>
      </c>
      <c r="E96" s="7" t="s">
        <v>2</v>
      </c>
      <c r="F96" t="s">
        <v>9</v>
      </c>
      <c r="G96" t="s">
        <v>43</v>
      </c>
    </row>
    <row r="97" spans="1:7" x14ac:dyDescent="0.3">
      <c r="B97" s="1"/>
      <c r="C97" s="6">
        <v>12</v>
      </c>
      <c r="D97" s="6" t="s">
        <v>9</v>
      </c>
      <c r="E97" s="7" t="s">
        <v>9</v>
      </c>
      <c r="F97" t="s">
        <v>2</v>
      </c>
      <c r="G97" s="9" t="s">
        <v>47</v>
      </c>
    </row>
    <row r="98" spans="1:7" x14ac:dyDescent="0.3">
      <c r="B98" s="1"/>
      <c r="C98" s="6">
        <v>13</v>
      </c>
      <c r="D98" s="6" t="s">
        <v>2</v>
      </c>
      <c r="E98" s="7" t="s">
        <v>2</v>
      </c>
      <c r="F98" t="s">
        <v>9</v>
      </c>
      <c r="G98" t="s">
        <v>43</v>
      </c>
    </row>
    <row r="99" spans="1:7" x14ac:dyDescent="0.3">
      <c r="B99" s="1"/>
      <c r="C99" s="6">
        <v>14</v>
      </c>
      <c r="D99" s="6" t="s">
        <v>9</v>
      </c>
      <c r="E99" s="7" t="s">
        <v>9</v>
      </c>
      <c r="F99" t="s">
        <v>2</v>
      </c>
      <c r="G99" s="9" t="s">
        <v>47</v>
      </c>
    </row>
    <row r="100" spans="1:7" x14ac:dyDescent="0.3">
      <c r="B100" s="1"/>
      <c r="C100" s="6">
        <v>15</v>
      </c>
      <c r="D100" s="6" t="s">
        <v>9</v>
      </c>
      <c r="E100" s="7" t="s">
        <v>9</v>
      </c>
      <c r="F100" t="s">
        <v>2</v>
      </c>
      <c r="G100" s="9" t="s">
        <v>47</v>
      </c>
    </row>
    <row r="101" spans="1:7" x14ac:dyDescent="0.3">
      <c r="B101" s="1"/>
      <c r="C101" s="6">
        <v>16</v>
      </c>
      <c r="D101" s="6" t="s">
        <v>9</v>
      </c>
      <c r="E101" s="7" t="s">
        <v>9</v>
      </c>
      <c r="F101" t="s">
        <v>2</v>
      </c>
      <c r="G101" s="9" t="s">
        <v>47</v>
      </c>
    </row>
    <row r="102" spans="1:7" x14ac:dyDescent="0.3">
      <c r="B102" s="1"/>
      <c r="C102" s="6">
        <v>17</v>
      </c>
      <c r="D102" s="6" t="s">
        <v>9</v>
      </c>
      <c r="E102" s="7" t="s">
        <v>9</v>
      </c>
      <c r="F102" t="s">
        <v>2</v>
      </c>
      <c r="G102" s="9" t="s">
        <v>47</v>
      </c>
    </row>
    <row r="103" spans="1:7" x14ac:dyDescent="0.3">
      <c r="C103" s="6">
        <v>18</v>
      </c>
      <c r="D103" s="6" t="s">
        <v>9</v>
      </c>
      <c r="E103" s="7" t="s">
        <v>9</v>
      </c>
      <c r="F103" t="s">
        <v>2</v>
      </c>
      <c r="G103" s="9" t="s">
        <v>47</v>
      </c>
    </row>
    <row r="105" spans="1:7" x14ac:dyDescent="0.3">
      <c r="A105" s="7" t="s">
        <v>8</v>
      </c>
      <c r="B105" s="7" t="s">
        <v>41</v>
      </c>
      <c r="C105" s="7" t="s">
        <v>61</v>
      </c>
    </row>
    <row r="106" spans="1:7" x14ac:dyDescent="0.3">
      <c r="A106" s="7" t="s">
        <v>59</v>
      </c>
      <c r="B106" s="7" t="s">
        <v>41</v>
      </c>
      <c r="C106" s="7" t="s">
        <v>61</v>
      </c>
    </row>
    <row r="107" spans="1:7" x14ac:dyDescent="0.3">
      <c r="A107" s="7" t="s">
        <v>60</v>
      </c>
      <c r="B107" s="7" t="s">
        <v>41</v>
      </c>
      <c r="C107" s="7" t="s">
        <v>61</v>
      </c>
    </row>
    <row r="108" spans="1:7" x14ac:dyDescent="0.3">
      <c r="A108" s="7" t="s">
        <v>12</v>
      </c>
      <c r="B108" s="7" t="s">
        <v>41</v>
      </c>
      <c r="C108" s="7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7589-ECDC-49F4-ACDD-70CBEB4859D9}">
  <dimension ref="A1:C10"/>
  <sheetViews>
    <sheetView workbookViewId="0">
      <selection activeCell="B3" sqref="B3"/>
    </sheetView>
  </sheetViews>
  <sheetFormatPr defaultRowHeight="12.45" x14ac:dyDescent="0.3"/>
  <cols>
    <col min="2" max="2" width="32.23046875" bestFit="1" customWidth="1"/>
    <col min="3" max="3" width="12.921875" bestFit="1" customWidth="1"/>
  </cols>
  <sheetData>
    <row r="1" spans="1:3" x14ac:dyDescent="0.3">
      <c r="A1" s="18" t="s">
        <v>33</v>
      </c>
      <c r="B1" s="18" t="s">
        <v>62</v>
      </c>
      <c r="C1" s="17" t="s">
        <v>65</v>
      </c>
    </row>
    <row r="2" spans="1:3" x14ac:dyDescent="0.3">
      <c r="A2" s="19" t="s">
        <v>20</v>
      </c>
      <c r="B2" s="20" t="s">
        <v>63</v>
      </c>
      <c r="C2" s="7" t="s">
        <v>32</v>
      </c>
    </row>
    <row r="3" spans="1:3" x14ac:dyDescent="0.3">
      <c r="A3" s="19" t="s">
        <v>22</v>
      </c>
      <c r="B3" s="20" t="s">
        <v>63</v>
      </c>
      <c r="C3" s="7" t="s">
        <v>32</v>
      </c>
    </row>
    <row r="4" spans="1:3" x14ac:dyDescent="0.3">
      <c r="A4" s="19" t="s">
        <v>23</v>
      </c>
      <c r="B4" s="21" t="s">
        <v>64</v>
      </c>
      <c r="C4" s="7" t="s">
        <v>41</v>
      </c>
    </row>
    <row r="5" spans="1:3" x14ac:dyDescent="0.3">
      <c r="A5" s="19" t="s">
        <v>24</v>
      </c>
      <c r="B5" s="20" t="s">
        <v>63</v>
      </c>
      <c r="C5" s="7" t="s">
        <v>32</v>
      </c>
    </row>
    <row r="6" spans="1:3" x14ac:dyDescent="0.3">
      <c r="A6" s="19" t="s">
        <v>26</v>
      </c>
      <c r="B6" s="20" t="s">
        <v>63</v>
      </c>
      <c r="C6" s="7" t="s">
        <v>32</v>
      </c>
    </row>
    <row r="7" spans="1:3" x14ac:dyDescent="0.3">
      <c r="A7" s="19" t="s">
        <v>27</v>
      </c>
      <c r="B7" s="21" t="s">
        <v>64</v>
      </c>
      <c r="C7" s="7" t="s">
        <v>41</v>
      </c>
    </row>
    <row r="8" spans="1:3" x14ac:dyDescent="0.3">
      <c r="A8" s="19" t="s">
        <v>29</v>
      </c>
      <c r="B8" s="20" t="s">
        <v>63</v>
      </c>
      <c r="C8" s="7" t="s">
        <v>32</v>
      </c>
    </row>
    <row r="9" spans="1:3" x14ac:dyDescent="0.3">
      <c r="A9" s="19" t="s">
        <v>30</v>
      </c>
      <c r="B9" s="20" t="s">
        <v>63</v>
      </c>
      <c r="C9" s="7" t="s">
        <v>32</v>
      </c>
    </row>
    <row r="10" spans="1:3" x14ac:dyDescent="0.3">
      <c r="A10" s="19" t="s">
        <v>31</v>
      </c>
      <c r="B10" s="21" t="s">
        <v>40</v>
      </c>
      <c r="C10" s="7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A6F4E-27D4-4892-B1A4-5DCB89F55932}">
  <dimension ref="A1:I141"/>
  <sheetViews>
    <sheetView topLeftCell="A120" workbookViewId="0">
      <selection activeCell="K20" sqref="K20"/>
    </sheetView>
  </sheetViews>
  <sheetFormatPr defaultRowHeight="12.45" x14ac:dyDescent="0.3"/>
  <cols>
    <col min="2" max="2" width="22.23046875" bestFit="1" customWidth="1"/>
    <col min="3" max="3" width="10.84375" bestFit="1" customWidth="1"/>
    <col min="4" max="4" width="24.07421875" bestFit="1" customWidth="1"/>
    <col min="5" max="6" width="20.765625" bestFit="1" customWidth="1"/>
    <col min="7" max="7" width="24" customWidth="1"/>
  </cols>
  <sheetData>
    <row r="1" spans="1:9" x14ac:dyDescent="0.3">
      <c r="A1" s="3" t="s">
        <v>33</v>
      </c>
      <c r="B1" s="3" t="s">
        <v>74</v>
      </c>
      <c r="C1" s="4" t="s">
        <v>35</v>
      </c>
      <c r="D1" s="4" t="s">
        <v>44</v>
      </c>
      <c r="E1" s="3" t="s">
        <v>36</v>
      </c>
      <c r="F1" s="3" t="s">
        <v>37</v>
      </c>
      <c r="G1" s="3" t="s">
        <v>38</v>
      </c>
      <c r="H1" s="3" t="s">
        <v>39</v>
      </c>
    </row>
    <row r="2" spans="1:9" x14ac:dyDescent="0.3">
      <c r="A2" s="1" t="s">
        <v>1</v>
      </c>
      <c r="B2" s="5" t="s">
        <v>32</v>
      </c>
      <c r="C2" s="6">
        <v>1</v>
      </c>
      <c r="D2" s="22" t="s">
        <v>72</v>
      </c>
      <c r="E2" s="7" t="s">
        <v>40</v>
      </c>
      <c r="F2" s="7" t="s">
        <v>73</v>
      </c>
      <c r="G2" s="25" t="s">
        <v>71</v>
      </c>
      <c r="H2" s="7"/>
      <c r="I2" s="7"/>
    </row>
    <row r="3" spans="1:9" x14ac:dyDescent="0.3">
      <c r="B3" s="1"/>
      <c r="C3" s="6">
        <v>2</v>
      </c>
      <c r="D3" s="22" t="s">
        <v>63</v>
      </c>
      <c r="E3" s="7" t="s">
        <v>67</v>
      </c>
      <c r="F3" s="7" t="s">
        <v>40</v>
      </c>
      <c r="G3" s="23" t="s">
        <v>66</v>
      </c>
      <c r="I3" s="7"/>
    </row>
    <row r="4" spans="1:9" x14ac:dyDescent="0.3">
      <c r="B4" s="1"/>
      <c r="C4" s="6">
        <v>3</v>
      </c>
      <c r="D4" s="22" t="s">
        <v>63</v>
      </c>
      <c r="E4" s="7" t="s">
        <v>67</v>
      </c>
      <c r="F4" s="7" t="s">
        <v>40</v>
      </c>
      <c r="G4" s="23" t="s">
        <v>66</v>
      </c>
      <c r="I4" s="7"/>
    </row>
    <row r="5" spans="1:9" x14ac:dyDescent="0.3">
      <c r="B5" s="1"/>
      <c r="C5" s="6">
        <v>4</v>
      </c>
      <c r="D5" s="22" t="s">
        <v>63</v>
      </c>
      <c r="E5" s="7" t="s">
        <v>67</v>
      </c>
      <c r="F5" s="7" t="s">
        <v>40</v>
      </c>
      <c r="G5" s="23" t="s">
        <v>66</v>
      </c>
    </row>
    <row r="6" spans="1:9" x14ac:dyDescent="0.3">
      <c r="B6" s="1"/>
      <c r="C6" s="6">
        <v>5</v>
      </c>
      <c r="D6" s="22" t="s">
        <v>63</v>
      </c>
      <c r="E6" s="7" t="s">
        <v>40</v>
      </c>
      <c r="F6" s="7" t="s">
        <v>69</v>
      </c>
      <c r="G6" s="24" t="s">
        <v>68</v>
      </c>
    </row>
    <row r="7" spans="1:9" x14ac:dyDescent="0.3">
      <c r="B7" s="1"/>
      <c r="C7" s="6">
        <v>6</v>
      </c>
      <c r="D7" s="22" t="s">
        <v>63</v>
      </c>
      <c r="E7" s="7" t="s">
        <v>2</v>
      </c>
      <c r="F7" s="7" t="s">
        <v>40</v>
      </c>
      <c r="G7" s="27" t="s">
        <v>77</v>
      </c>
    </row>
    <row r="8" spans="1:9" x14ac:dyDescent="0.3">
      <c r="B8" s="1"/>
      <c r="C8" s="6">
        <v>7</v>
      </c>
      <c r="D8" s="22" t="s">
        <v>63</v>
      </c>
      <c r="E8" s="7" t="s">
        <v>2</v>
      </c>
      <c r="F8" s="7" t="s">
        <v>40</v>
      </c>
      <c r="G8" s="27" t="s">
        <v>77</v>
      </c>
    </row>
    <row r="9" spans="1:9" x14ac:dyDescent="0.3">
      <c r="B9" s="1"/>
      <c r="C9" s="6">
        <v>8</v>
      </c>
      <c r="D9" s="22" t="s">
        <v>2</v>
      </c>
      <c r="E9" s="7" t="s">
        <v>2</v>
      </c>
      <c r="F9" s="7" t="s">
        <v>70</v>
      </c>
      <c r="G9" s="7" t="s">
        <v>43</v>
      </c>
    </row>
    <row r="10" spans="1:9" x14ac:dyDescent="0.3">
      <c r="B10" s="1"/>
      <c r="C10" s="6">
        <v>9</v>
      </c>
      <c r="D10" s="22" t="s">
        <v>63</v>
      </c>
      <c r="E10" s="7" t="s">
        <v>67</v>
      </c>
      <c r="F10" s="7" t="s">
        <v>40</v>
      </c>
      <c r="G10" s="23" t="s">
        <v>66</v>
      </c>
    </row>
    <row r="11" spans="1:9" x14ac:dyDescent="0.3">
      <c r="B11" s="1"/>
      <c r="C11" s="6">
        <v>10</v>
      </c>
      <c r="D11" s="22" t="s">
        <v>63</v>
      </c>
      <c r="E11" s="7" t="s">
        <v>67</v>
      </c>
      <c r="F11" s="7" t="s">
        <v>40</v>
      </c>
      <c r="G11" s="23" t="s">
        <v>66</v>
      </c>
    </row>
    <row r="12" spans="1:9" x14ac:dyDescent="0.3">
      <c r="B12" s="1"/>
      <c r="C12" s="6">
        <v>11</v>
      </c>
      <c r="D12" s="22" t="s">
        <v>63</v>
      </c>
      <c r="E12" s="7" t="s">
        <v>67</v>
      </c>
      <c r="F12" s="7" t="s">
        <v>40</v>
      </c>
      <c r="G12" s="23" t="s">
        <v>66</v>
      </c>
    </row>
    <row r="13" spans="1:9" x14ac:dyDescent="0.3">
      <c r="B13" s="1"/>
      <c r="C13" s="6">
        <v>12</v>
      </c>
      <c r="D13" s="22" t="s">
        <v>2</v>
      </c>
      <c r="E13" s="7" t="s">
        <v>2</v>
      </c>
      <c r="F13" s="7" t="s">
        <v>70</v>
      </c>
      <c r="G13" s="7" t="s">
        <v>43</v>
      </c>
    </row>
    <row r="14" spans="1:9" x14ac:dyDescent="0.3">
      <c r="B14" s="1"/>
      <c r="C14" s="6">
        <v>13</v>
      </c>
      <c r="D14" s="22" t="s">
        <v>63</v>
      </c>
      <c r="E14" s="7" t="s">
        <v>40</v>
      </c>
      <c r="F14" s="7" t="s">
        <v>69</v>
      </c>
      <c r="G14" s="24" t="s">
        <v>68</v>
      </c>
    </row>
    <row r="15" spans="1:9" x14ac:dyDescent="0.3">
      <c r="B15" s="1"/>
      <c r="C15" s="6">
        <v>14</v>
      </c>
      <c r="D15" s="22" t="s">
        <v>63</v>
      </c>
      <c r="E15" s="7" t="s">
        <v>67</v>
      </c>
      <c r="F15" s="7" t="s">
        <v>40</v>
      </c>
      <c r="G15" s="23" t="s">
        <v>66</v>
      </c>
    </row>
    <row r="16" spans="1:9" x14ac:dyDescent="0.3">
      <c r="B16" s="1"/>
      <c r="C16" s="6">
        <v>15</v>
      </c>
      <c r="D16" s="22" t="s">
        <v>72</v>
      </c>
      <c r="E16" s="7" t="s">
        <v>2</v>
      </c>
      <c r="F16" s="7" t="s">
        <v>40</v>
      </c>
      <c r="G16" s="26" t="s">
        <v>46</v>
      </c>
    </row>
    <row r="17" spans="1:7" x14ac:dyDescent="0.3">
      <c r="B17" s="1"/>
      <c r="C17" s="6">
        <v>16</v>
      </c>
      <c r="D17" s="22" t="s">
        <v>63</v>
      </c>
      <c r="E17" s="7" t="s">
        <v>67</v>
      </c>
      <c r="F17" s="7" t="s">
        <v>40</v>
      </c>
      <c r="G17" s="23" t="s">
        <v>66</v>
      </c>
    </row>
    <row r="18" spans="1:7" x14ac:dyDescent="0.3">
      <c r="B18" s="1"/>
      <c r="C18" s="6">
        <v>17</v>
      </c>
      <c r="D18" s="22" t="s">
        <v>63</v>
      </c>
      <c r="E18" s="7" t="s">
        <v>40</v>
      </c>
      <c r="F18" s="7" t="s">
        <v>69</v>
      </c>
      <c r="G18" s="24" t="s">
        <v>68</v>
      </c>
    </row>
    <row r="19" spans="1:7" x14ac:dyDescent="0.3">
      <c r="B19" s="1"/>
      <c r="C19" s="6">
        <v>18</v>
      </c>
      <c r="D19" s="22" t="s">
        <v>63</v>
      </c>
      <c r="E19" s="7" t="s">
        <v>40</v>
      </c>
      <c r="F19" s="7" t="s">
        <v>69</v>
      </c>
      <c r="G19" s="24" t="s">
        <v>68</v>
      </c>
    </row>
    <row r="20" spans="1:7" x14ac:dyDescent="0.3">
      <c r="B20" s="1"/>
      <c r="C20" s="6">
        <v>19</v>
      </c>
      <c r="D20" s="22" t="s">
        <v>63</v>
      </c>
      <c r="E20" s="7" t="s">
        <v>67</v>
      </c>
      <c r="F20" s="7" t="s">
        <v>40</v>
      </c>
      <c r="G20" s="23" t="s">
        <v>66</v>
      </c>
    </row>
    <row r="21" spans="1:7" x14ac:dyDescent="0.3">
      <c r="B21" s="1"/>
      <c r="C21" s="6">
        <v>20</v>
      </c>
      <c r="D21" s="22" t="s">
        <v>63</v>
      </c>
      <c r="E21" s="7" t="s">
        <v>40</v>
      </c>
      <c r="F21" s="7" t="s">
        <v>69</v>
      </c>
      <c r="G21" s="24" t="s">
        <v>68</v>
      </c>
    </row>
    <row r="22" spans="1:7" x14ac:dyDescent="0.3">
      <c r="B22" s="1"/>
      <c r="C22" s="6"/>
      <c r="D22" s="22" t="s">
        <v>63</v>
      </c>
      <c r="E22" s="7" t="s">
        <v>67</v>
      </c>
      <c r="F22" s="7" t="s">
        <v>40</v>
      </c>
      <c r="G22" s="23" t="s">
        <v>66</v>
      </c>
    </row>
    <row r="23" spans="1:7" x14ac:dyDescent="0.3">
      <c r="B23" s="1"/>
      <c r="C23" s="6"/>
      <c r="D23" s="22" t="s">
        <v>63</v>
      </c>
      <c r="E23" s="7" t="s">
        <v>67</v>
      </c>
      <c r="F23" s="7" t="s">
        <v>40</v>
      </c>
      <c r="G23" s="23" t="s">
        <v>66</v>
      </c>
    </row>
    <row r="24" spans="1:7" x14ac:dyDescent="0.3">
      <c r="B24" s="1"/>
      <c r="C24" s="6"/>
      <c r="D24" s="22"/>
      <c r="E24" s="7"/>
      <c r="F24" s="7"/>
      <c r="G24" s="7"/>
    </row>
    <row r="25" spans="1:7" x14ac:dyDescent="0.3">
      <c r="B25" s="1"/>
      <c r="C25" s="6"/>
      <c r="D25" s="22"/>
      <c r="E25" s="7"/>
      <c r="F25" s="7"/>
      <c r="G25" s="7"/>
    </row>
    <row r="26" spans="1:7" x14ac:dyDescent="0.3">
      <c r="A26" s="1" t="s">
        <v>4</v>
      </c>
      <c r="B26" s="5" t="s">
        <v>32</v>
      </c>
      <c r="C26" s="6">
        <v>1</v>
      </c>
      <c r="D26" s="22" t="s">
        <v>40</v>
      </c>
      <c r="E26" s="7" t="s">
        <v>42</v>
      </c>
      <c r="F26" s="7" t="s">
        <v>42</v>
      </c>
      <c r="G26" s="25" t="s">
        <v>71</v>
      </c>
    </row>
    <row r="27" spans="1:7" x14ac:dyDescent="0.3">
      <c r="B27" s="1"/>
      <c r="C27" s="6">
        <v>2</v>
      </c>
      <c r="D27" s="22" t="s">
        <v>40</v>
      </c>
      <c r="E27" s="7" t="s">
        <v>42</v>
      </c>
      <c r="F27" s="7" t="s">
        <v>42</v>
      </c>
      <c r="G27" s="25" t="s">
        <v>71</v>
      </c>
    </row>
    <row r="28" spans="1:7" x14ac:dyDescent="0.3">
      <c r="B28" s="1"/>
      <c r="C28" s="6">
        <v>3</v>
      </c>
      <c r="D28" s="22" t="s">
        <v>63</v>
      </c>
      <c r="E28" s="7" t="s">
        <v>40</v>
      </c>
      <c r="F28" s="7" t="s">
        <v>69</v>
      </c>
      <c r="G28" s="24" t="s">
        <v>68</v>
      </c>
    </row>
    <row r="29" spans="1:7" x14ac:dyDescent="0.3">
      <c r="B29" s="1"/>
      <c r="C29" s="6">
        <v>4</v>
      </c>
      <c r="D29" s="22" t="s">
        <v>72</v>
      </c>
      <c r="E29" s="7" t="s">
        <v>2</v>
      </c>
      <c r="F29" s="7" t="s">
        <v>40</v>
      </c>
      <c r="G29" s="26" t="s">
        <v>46</v>
      </c>
    </row>
    <row r="30" spans="1:7" x14ac:dyDescent="0.3">
      <c r="B30" s="1"/>
      <c r="C30" s="6">
        <v>5</v>
      </c>
      <c r="D30" s="22" t="s">
        <v>2</v>
      </c>
      <c r="E30" s="7" t="s">
        <v>2</v>
      </c>
      <c r="F30" s="7" t="s">
        <v>70</v>
      </c>
      <c r="G30" s="7" t="s">
        <v>43</v>
      </c>
    </row>
    <row r="31" spans="1:7" x14ac:dyDescent="0.3">
      <c r="B31" s="1"/>
      <c r="C31" s="6">
        <v>6</v>
      </c>
      <c r="D31" s="22" t="s">
        <v>2</v>
      </c>
      <c r="E31" s="7" t="s">
        <v>2</v>
      </c>
      <c r="F31" s="7" t="s">
        <v>70</v>
      </c>
      <c r="G31" s="7" t="s">
        <v>43</v>
      </c>
    </row>
    <row r="32" spans="1:7" x14ac:dyDescent="0.3">
      <c r="B32" s="1"/>
      <c r="C32" s="6">
        <v>7</v>
      </c>
      <c r="D32" s="22" t="s">
        <v>72</v>
      </c>
      <c r="E32" s="7" t="s">
        <v>40</v>
      </c>
      <c r="F32" s="7" t="s">
        <v>73</v>
      </c>
      <c r="G32" s="25" t="s">
        <v>71</v>
      </c>
    </row>
    <row r="33" spans="1:9" x14ac:dyDescent="0.3">
      <c r="B33" s="1"/>
      <c r="C33" s="6">
        <v>8</v>
      </c>
      <c r="D33" s="22" t="s">
        <v>2</v>
      </c>
      <c r="E33" s="7" t="s">
        <v>2</v>
      </c>
      <c r="F33" s="7" t="s">
        <v>70</v>
      </c>
      <c r="G33" s="7" t="s">
        <v>43</v>
      </c>
    </row>
    <row r="34" spans="1:9" x14ac:dyDescent="0.3">
      <c r="B34" s="1"/>
      <c r="C34" s="6">
        <v>9</v>
      </c>
      <c r="D34" s="22" t="s">
        <v>63</v>
      </c>
      <c r="E34" s="7" t="s">
        <v>67</v>
      </c>
      <c r="F34" s="7" t="s">
        <v>40</v>
      </c>
      <c r="G34" s="23" t="s">
        <v>66</v>
      </c>
    </row>
    <row r="35" spans="1:9" x14ac:dyDescent="0.3">
      <c r="B35" s="1"/>
      <c r="C35" s="6">
        <v>10</v>
      </c>
      <c r="D35" s="22" t="s">
        <v>40</v>
      </c>
      <c r="E35" s="7" t="s">
        <v>42</v>
      </c>
      <c r="F35" s="7" t="s">
        <v>42</v>
      </c>
      <c r="G35" s="25" t="s">
        <v>71</v>
      </c>
    </row>
    <row r="36" spans="1:9" x14ac:dyDescent="0.3">
      <c r="B36" s="1"/>
      <c r="C36" s="6">
        <v>11</v>
      </c>
      <c r="D36" s="22" t="s">
        <v>40</v>
      </c>
      <c r="E36" s="7" t="s">
        <v>42</v>
      </c>
      <c r="F36" s="7" t="s">
        <v>42</v>
      </c>
      <c r="G36" s="25" t="s">
        <v>71</v>
      </c>
    </row>
    <row r="37" spans="1:9" x14ac:dyDescent="0.3">
      <c r="B37" s="1"/>
      <c r="C37" s="6">
        <v>12</v>
      </c>
      <c r="D37" s="22" t="s">
        <v>40</v>
      </c>
      <c r="E37" s="7" t="s">
        <v>42</v>
      </c>
      <c r="F37" s="7" t="s">
        <v>42</v>
      </c>
      <c r="G37" s="25" t="s">
        <v>71</v>
      </c>
    </row>
    <row r="38" spans="1:9" x14ac:dyDescent="0.3">
      <c r="B38" s="1"/>
      <c r="C38" s="6">
        <v>13</v>
      </c>
      <c r="D38" s="22" t="s">
        <v>2</v>
      </c>
      <c r="E38" s="7" t="s">
        <v>2</v>
      </c>
      <c r="F38" s="7" t="s">
        <v>70</v>
      </c>
      <c r="G38" s="7" t="s">
        <v>43</v>
      </c>
    </row>
    <row r="39" spans="1:9" x14ac:dyDescent="0.3">
      <c r="B39" s="1"/>
      <c r="C39" s="6">
        <v>14</v>
      </c>
      <c r="D39" s="22" t="s">
        <v>63</v>
      </c>
      <c r="E39" s="7" t="s">
        <v>67</v>
      </c>
      <c r="F39" s="7" t="s">
        <v>40</v>
      </c>
      <c r="G39" s="23" t="s">
        <v>66</v>
      </c>
    </row>
    <row r="40" spans="1:9" x14ac:dyDescent="0.3">
      <c r="B40" s="1"/>
      <c r="C40" s="6">
        <v>15</v>
      </c>
      <c r="D40" s="22" t="s">
        <v>2</v>
      </c>
      <c r="E40" s="7" t="s">
        <v>2</v>
      </c>
      <c r="F40" s="7" t="s">
        <v>70</v>
      </c>
      <c r="G40" s="7" t="s">
        <v>43</v>
      </c>
    </row>
    <row r="41" spans="1:9" x14ac:dyDescent="0.3">
      <c r="B41" s="1"/>
      <c r="C41" s="6">
        <v>16</v>
      </c>
      <c r="D41" s="22" t="s">
        <v>72</v>
      </c>
      <c r="E41" s="7" t="s">
        <v>2</v>
      </c>
      <c r="F41" s="7" t="s">
        <v>40</v>
      </c>
      <c r="G41" s="26" t="s">
        <v>46</v>
      </c>
    </row>
    <row r="42" spans="1:9" x14ac:dyDescent="0.3">
      <c r="B42" s="1"/>
      <c r="C42" s="6">
        <v>17</v>
      </c>
      <c r="D42" s="22" t="s">
        <v>63</v>
      </c>
      <c r="E42" s="7" t="s">
        <v>40</v>
      </c>
      <c r="F42" s="7" t="s">
        <v>69</v>
      </c>
      <c r="G42" s="24" t="s">
        <v>68</v>
      </c>
    </row>
    <row r="43" spans="1:9" x14ac:dyDescent="0.3">
      <c r="C43" s="6">
        <v>18</v>
      </c>
      <c r="D43" s="22" t="s">
        <v>40</v>
      </c>
      <c r="E43" s="7" t="s">
        <v>42</v>
      </c>
      <c r="F43" s="7" t="s">
        <v>42</v>
      </c>
      <c r="G43" s="25" t="s">
        <v>71</v>
      </c>
    </row>
    <row r="44" spans="1:9" x14ac:dyDescent="0.3">
      <c r="C44" s="6">
        <v>19</v>
      </c>
      <c r="D44" s="22" t="s">
        <v>72</v>
      </c>
      <c r="E44" s="7" t="s">
        <v>40</v>
      </c>
      <c r="F44" s="7" t="s">
        <v>73</v>
      </c>
      <c r="G44" s="25" t="s">
        <v>71</v>
      </c>
    </row>
    <row r="45" spans="1:9" x14ac:dyDescent="0.3">
      <c r="C45" s="6">
        <v>20</v>
      </c>
      <c r="D45" s="22" t="s">
        <v>2</v>
      </c>
      <c r="E45" s="7" t="s">
        <v>2</v>
      </c>
      <c r="F45" s="7" t="s">
        <v>70</v>
      </c>
      <c r="G45" s="7" t="s">
        <v>43</v>
      </c>
    </row>
    <row r="46" spans="1:9" x14ac:dyDescent="0.3">
      <c r="B46" s="1"/>
      <c r="C46" s="6"/>
      <c r="I46" s="19"/>
    </row>
    <row r="47" spans="1:9" x14ac:dyDescent="0.3">
      <c r="I47" s="19"/>
    </row>
    <row r="48" spans="1:9" x14ac:dyDescent="0.3">
      <c r="A48" s="5" t="s">
        <v>8</v>
      </c>
      <c r="B48" s="5" t="s">
        <v>32</v>
      </c>
      <c r="C48" s="6">
        <v>1</v>
      </c>
      <c r="D48" s="22" t="s">
        <v>63</v>
      </c>
      <c r="E48" s="7" t="s">
        <v>67</v>
      </c>
      <c r="F48" s="7" t="s">
        <v>40</v>
      </c>
      <c r="G48" s="23" t="s">
        <v>66</v>
      </c>
      <c r="I48" s="19"/>
    </row>
    <row r="49" spans="2:9" x14ac:dyDescent="0.3">
      <c r="B49" s="1"/>
      <c r="C49" s="6">
        <v>2</v>
      </c>
      <c r="D49" s="22" t="s">
        <v>63</v>
      </c>
      <c r="E49" s="7" t="s">
        <v>67</v>
      </c>
      <c r="F49" s="7" t="s">
        <v>40</v>
      </c>
      <c r="G49" s="23" t="s">
        <v>66</v>
      </c>
      <c r="I49" s="19"/>
    </row>
    <row r="50" spans="2:9" x14ac:dyDescent="0.3">
      <c r="B50" s="1"/>
      <c r="C50" s="6">
        <v>3</v>
      </c>
      <c r="D50" s="22" t="s">
        <v>72</v>
      </c>
      <c r="E50" s="7" t="s">
        <v>40</v>
      </c>
      <c r="F50" s="7" t="s">
        <v>73</v>
      </c>
      <c r="G50" s="25" t="s">
        <v>71</v>
      </c>
      <c r="I50" s="19"/>
    </row>
    <row r="51" spans="2:9" x14ac:dyDescent="0.3">
      <c r="B51" s="1"/>
      <c r="C51" s="6">
        <v>4</v>
      </c>
      <c r="D51" s="22" t="s">
        <v>72</v>
      </c>
      <c r="E51" s="7" t="s">
        <v>2</v>
      </c>
      <c r="F51" s="7" t="s">
        <v>40</v>
      </c>
      <c r="G51" s="26" t="s">
        <v>46</v>
      </c>
      <c r="I51" s="19"/>
    </row>
    <row r="52" spans="2:9" x14ac:dyDescent="0.3">
      <c r="B52" s="1"/>
      <c r="C52" s="6">
        <v>5</v>
      </c>
      <c r="D52" s="22" t="s">
        <v>40</v>
      </c>
      <c r="E52" s="7" t="s">
        <v>42</v>
      </c>
      <c r="F52" s="7" t="s">
        <v>42</v>
      </c>
      <c r="G52" s="25" t="s">
        <v>71</v>
      </c>
      <c r="I52" s="19"/>
    </row>
    <row r="53" spans="2:9" x14ac:dyDescent="0.3">
      <c r="B53" s="1"/>
      <c r="C53" s="6">
        <v>6</v>
      </c>
      <c r="D53" s="22" t="s">
        <v>40</v>
      </c>
      <c r="E53" s="7" t="s">
        <v>42</v>
      </c>
      <c r="F53" s="7" t="s">
        <v>42</v>
      </c>
      <c r="G53" s="25" t="s">
        <v>71</v>
      </c>
      <c r="I53" s="19"/>
    </row>
    <row r="54" spans="2:9" x14ac:dyDescent="0.3">
      <c r="B54" s="1"/>
      <c r="C54" s="6">
        <v>7</v>
      </c>
      <c r="D54" s="22" t="s">
        <v>63</v>
      </c>
      <c r="E54" s="7" t="s">
        <v>40</v>
      </c>
      <c r="F54" s="7" t="s">
        <v>69</v>
      </c>
      <c r="G54" s="24" t="s">
        <v>68</v>
      </c>
      <c r="I54" s="19"/>
    </row>
    <row r="55" spans="2:9" x14ac:dyDescent="0.3">
      <c r="B55" s="1"/>
      <c r="C55" s="6">
        <v>8</v>
      </c>
      <c r="D55" s="22" t="s">
        <v>72</v>
      </c>
      <c r="E55" s="7" t="s">
        <v>40</v>
      </c>
      <c r="F55" s="7" t="s">
        <v>73</v>
      </c>
      <c r="G55" s="25" t="s">
        <v>71</v>
      </c>
      <c r="I55" s="19"/>
    </row>
    <row r="56" spans="2:9" x14ac:dyDescent="0.3">
      <c r="B56" s="1"/>
      <c r="C56" s="6">
        <v>9</v>
      </c>
      <c r="D56" s="22" t="s">
        <v>72</v>
      </c>
      <c r="E56" s="7" t="s">
        <v>40</v>
      </c>
      <c r="F56" s="7" t="s">
        <v>73</v>
      </c>
      <c r="G56" s="25" t="s">
        <v>71</v>
      </c>
    </row>
    <row r="57" spans="2:9" x14ac:dyDescent="0.3">
      <c r="B57" s="1"/>
      <c r="C57" s="6">
        <v>10</v>
      </c>
      <c r="D57" s="22" t="s">
        <v>63</v>
      </c>
      <c r="E57" s="7" t="s">
        <v>67</v>
      </c>
      <c r="F57" s="7" t="s">
        <v>40</v>
      </c>
      <c r="G57" s="23" t="s">
        <v>66</v>
      </c>
    </row>
    <row r="58" spans="2:9" x14ac:dyDescent="0.3">
      <c r="B58" s="1"/>
      <c r="C58" s="6">
        <v>11</v>
      </c>
      <c r="D58" s="22" t="s">
        <v>63</v>
      </c>
      <c r="E58" s="7" t="s">
        <v>67</v>
      </c>
      <c r="F58" s="7" t="s">
        <v>40</v>
      </c>
      <c r="G58" s="23" t="s">
        <v>66</v>
      </c>
    </row>
    <row r="59" spans="2:9" x14ac:dyDescent="0.3">
      <c r="B59" s="1"/>
      <c r="C59" s="6">
        <v>12</v>
      </c>
      <c r="D59" s="22" t="s">
        <v>63</v>
      </c>
      <c r="E59" s="7" t="s">
        <v>67</v>
      </c>
      <c r="F59" s="7" t="s">
        <v>40</v>
      </c>
      <c r="G59" s="23" t="s">
        <v>66</v>
      </c>
    </row>
    <row r="60" spans="2:9" x14ac:dyDescent="0.3">
      <c r="B60" s="1"/>
      <c r="C60" s="6">
        <v>13</v>
      </c>
      <c r="D60" s="22" t="s">
        <v>40</v>
      </c>
      <c r="E60" s="7" t="s">
        <v>42</v>
      </c>
      <c r="F60" s="7" t="s">
        <v>42</v>
      </c>
      <c r="G60" s="25" t="s">
        <v>71</v>
      </c>
    </row>
    <row r="61" spans="2:9" x14ac:dyDescent="0.3">
      <c r="B61" s="1"/>
      <c r="C61" s="6">
        <v>14</v>
      </c>
      <c r="D61" s="22" t="s">
        <v>63</v>
      </c>
      <c r="E61" s="7" t="s">
        <v>40</v>
      </c>
      <c r="F61" s="7" t="s">
        <v>69</v>
      </c>
      <c r="G61" s="24" t="s">
        <v>68</v>
      </c>
    </row>
    <row r="62" spans="2:9" x14ac:dyDescent="0.3">
      <c r="B62" s="1"/>
      <c r="C62" s="6">
        <v>15</v>
      </c>
      <c r="D62" s="22" t="s">
        <v>72</v>
      </c>
      <c r="E62" s="7" t="s">
        <v>2</v>
      </c>
      <c r="F62" s="7" t="s">
        <v>40</v>
      </c>
      <c r="G62" s="26" t="s">
        <v>46</v>
      </c>
    </row>
    <row r="63" spans="2:9" x14ac:dyDescent="0.3">
      <c r="B63" s="1"/>
      <c r="C63" s="6">
        <v>16</v>
      </c>
      <c r="D63" s="22" t="s">
        <v>2</v>
      </c>
      <c r="E63" s="7" t="s">
        <v>2</v>
      </c>
      <c r="F63" s="7" t="s">
        <v>70</v>
      </c>
      <c r="G63" s="7" t="s">
        <v>43</v>
      </c>
    </row>
    <row r="64" spans="2:9" x14ac:dyDescent="0.3">
      <c r="B64" s="1"/>
      <c r="C64" s="6">
        <v>17</v>
      </c>
      <c r="D64" s="22" t="s">
        <v>2</v>
      </c>
      <c r="E64" s="7" t="s">
        <v>2</v>
      </c>
      <c r="F64" s="7" t="s">
        <v>70</v>
      </c>
      <c r="G64" s="7" t="s">
        <v>43</v>
      </c>
    </row>
    <row r="65" spans="1:7" x14ac:dyDescent="0.3">
      <c r="C65" s="6">
        <v>18</v>
      </c>
      <c r="D65" s="22" t="s">
        <v>40</v>
      </c>
      <c r="E65" s="7" t="s">
        <v>42</v>
      </c>
      <c r="F65" s="7" t="s">
        <v>42</v>
      </c>
      <c r="G65" s="25" t="s">
        <v>71</v>
      </c>
    </row>
    <row r="66" spans="1:7" x14ac:dyDescent="0.3">
      <c r="C66" s="6">
        <v>19</v>
      </c>
      <c r="D66" s="22" t="s">
        <v>63</v>
      </c>
      <c r="E66" s="7" t="s">
        <v>67</v>
      </c>
      <c r="F66" s="7" t="s">
        <v>40</v>
      </c>
      <c r="G66" s="23" t="s">
        <v>66</v>
      </c>
    </row>
    <row r="67" spans="1:7" x14ac:dyDescent="0.3">
      <c r="C67" s="6">
        <v>20</v>
      </c>
      <c r="D67" s="22" t="s">
        <v>72</v>
      </c>
      <c r="E67" s="7" t="s">
        <v>40</v>
      </c>
      <c r="F67" s="7" t="s">
        <v>73</v>
      </c>
      <c r="G67" s="25" t="s">
        <v>71</v>
      </c>
    </row>
    <row r="68" spans="1:7" x14ac:dyDescent="0.3">
      <c r="C68" s="6">
        <v>21</v>
      </c>
      <c r="D68" s="22" t="s">
        <v>2</v>
      </c>
      <c r="E68" s="7" t="s">
        <v>2</v>
      </c>
      <c r="F68" s="7" t="s">
        <v>70</v>
      </c>
      <c r="G68" s="7" t="s">
        <v>43</v>
      </c>
    </row>
    <row r="71" spans="1:7" x14ac:dyDescent="0.3">
      <c r="A71" s="1" t="s">
        <v>59</v>
      </c>
      <c r="B71" s="5" t="s">
        <v>32</v>
      </c>
      <c r="C71" s="6">
        <v>1</v>
      </c>
      <c r="D71" s="22" t="s">
        <v>72</v>
      </c>
      <c r="E71" s="7" t="s">
        <v>40</v>
      </c>
      <c r="F71" s="7" t="s">
        <v>73</v>
      </c>
      <c r="G71" s="25" t="s">
        <v>71</v>
      </c>
    </row>
    <row r="72" spans="1:7" x14ac:dyDescent="0.3">
      <c r="B72" s="1"/>
      <c r="C72" s="6">
        <v>2</v>
      </c>
      <c r="D72" s="22" t="s">
        <v>2</v>
      </c>
      <c r="E72" s="7" t="s">
        <v>2</v>
      </c>
      <c r="F72" s="7" t="s">
        <v>70</v>
      </c>
      <c r="G72" s="7" t="s">
        <v>43</v>
      </c>
    </row>
    <row r="73" spans="1:7" x14ac:dyDescent="0.3">
      <c r="B73" s="1"/>
      <c r="C73" s="6">
        <v>3</v>
      </c>
      <c r="D73" s="22" t="s">
        <v>63</v>
      </c>
      <c r="E73" s="7" t="s">
        <v>67</v>
      </c>
      <c r="F73" s="7" t="s">
        <v>40</v>
      </c>
      <c r="G73" s="23" t="s">
        <v>66</v>
      </c>
    </row>
    <row r="74" spans="1:7" x14ac:dyDescent="0.3">
      <c r="B74" s="1"/>
      <c r="C74" s="6">
        <v>4</v>
      </c>
      <c r="D74" s="22" t="s">
        <v>40</v>
      </c>
      <c r="E74" s="7" t="s">
        <v>42</v>
      </c>
      <c r="F74" s="7" t="s">
        <v>42</v>
      </c>
      <c r="G74" s="25" t="s">
        <v>71</v>
      </c>
    </row>
    <row r="75" spans="1:7" x14ac:dyDescent="0.3">
      <c r="B75" s="1"/>
      <c r="C75" s="6">
        <v>5</v>
      </c>
      <c r="D75" s="22" t="s">
        <v>72</v>
      </c>
      <c r="E75" s="7" t="s">
        <v>40</v>
      </c>
      <c r="F75" s="7" t="s">
        <v>73</v>
      </c>
      <c r="G75" s="25" t="s">
        <v>71</v>
      </c>
    </row>
    <row r="76" spans="1:7" x14ac:dyDescent="0.3">
      <c r="B76" s="1"/>
      <c r="C76" s="6">
        <v>6</v>
      </c>
      <c r="D76" s="22" t="s">
        <v>40</v>
      </c>
      <c r="E76" s="7" t="s">
        <v>42</v>
      </c>
      <c r="F76" s="7" t="s">
        <v>42</v>
      </c>
      <c r="G76" s="25" t="s">
        <v>71</v>
      </c>
    </row>
    <row r="77" spans="1:7" x14ac:dyDescent="0.3">
      <c r="B77" s="1"/>
      <c r="C77" s="6">
        <v>7</v>
      </c>
      <c r="D77" s="22" t="s">
        <v>72</v>
      </c>
      <c r="E77" s="7" t="s">
        <v>2</v>
      </c>
      <c r="F77" s="7" t="s">
        <v>40</v>
      </c>
      <c r="G77" s="26" t="s">
        <v>46</v>
      </c>
    </row>
    <row r="78" spans="1:7" x14ac:dyDescent="0.3">
      <c r="B78" s="1"/>
      <c r="C78" s="6">
        <v>8</v>
      </c>
      <c r="D78" s="22" t="s">
        <v>63</v>
      </c>
      <c r="E78" s="7" t="s">
        <v>40</v>
      </c>
      <c r="F78" s="7" t="s">
        <v>69</v>
      </c>
      <c r="G78" s="24" t="s">
        <v>68</v>
      </c>
    </row>
    <row r="79" spans="1:7" x14ac:dyDescent="0.3">
      <c r="B79" s="1"/>
      <c r="C79" s="6">
        <v>9</v>
      </c>
      <c r="D79" s="22" t="s">
        <v>2</v>
      </c>
      <c r="E79" s="7" t="s">
        <v>2</v>
      </c>
      <c r="F79" s="7" t="s">
        <v>70</v>
      </c>
      <c r="G79" s="7" t="s">
        <v>43</v>
      </c>
    </row>
    <row r="80" spans="1:7" x14ac:dyDescent="0.3">
      <c r="B80" s="1"/>
      <c r="C80" s="6">
        <v>10</v>
      </c>
      <c r="D80" s="22" t="s">
        <v>40</v>
      </c>
      <c r="E80" s="7" t="s">
        <v>42</v>
      </c>
      <c r="F80" s="7" t="s">
        <v>42</v>
      </c>
      <c r="G80" s="25" t="s">
        <v>71</v>
      </c>
    </row>
    <row r="81" spans="2:7" x14ac:dyDescent="0.3">
      <c r="B81" s="1"/>
      <c r="C81" s="6">
        <v>11</v>
      </c>
      <c r="D81" s="22" t="s">
        <v>72</v>
      </c>
      <c r="E81" s="7" t="s">
        <v>40</v>
      </c>
      <c r="F81" s="7" t="s">
        <v>73</v>
      </c>
      <c r="G81" s="25" t="s">
        <v>71</v>
      </c>
    </row>
    <row r="82" spans="2:7" x14ac:dyDescent="0.3">
      <c r="B82" s="1"/>
      <c r="C82" s="6">
        <v>12</v>
      </c>
      <c r="D82" s="22" t="s">
        <v>40</v>
      </c>
      <c r="E82" s="7" t="s">
        <v>42</v>
      </c>
      <c r="F82" s="7" t="s">
        <v>42</v>
      </c>
      <c r="G82" s="25" t="s">
        <v>71</v>
      </c>
    </row>
    <row r="83" spans="2:7" x14ac:dyDescent="0.3">
      <c r="B83" s="1"/>
      <c r="C83" s="6">
        <v>13</v>
      </c>
      <c r="D83" s="22" t="s">
        <v>63</v>
      </c>
      <c r="E83" s="7" t="s">
        <v>40</v>
      </c>
      <c r="F83" s="7" t="s">
        <v>69</v>
      </c>
      <c r="G83" s="24" t="s">
        <v>68</v>
      </c>
    </row>
    <row r="84" spans="2:7" x14ac:dyDescent="0.3">
      <c r="B84" s="1"/>
      <c r="C84" s="6">
        <v>14</v>
      </c>
      <c r="D84" s="22" t="s">
        <v>63</v>
      </c>
      <c r="E84" s="7" t="s">
        <v>67</v>
      </c>
      <c r="F84" s="7" t="s">
        <v>40</v>
      </c>
      <c r="G84" s="23" t="s">
        <v>66</v>
      </c>
    </row>
    <row r="85" spans="2:7" x14ac:dyDescent="0.3">
      <c r="B85" s="1"/>
      <c r="C85" s="6">
        <v>15</v>
      </c>
      <c r="D85" s="22" t="s">
        <v>40</v>
      </c>
      <c r="E85" s="7" t="s">
        <v>42</v>
      </c>
      <c r="F85" s="7" t="s">
        <v>42</v>
      </c>
      <c r="G85" s="25" t="s">
        <v>71</v>
      </c>
    </row>
    <row r="86" spans="2:7" x14ac:dyDescent="0.3">
      <c r="B86" s="1"/>
      <c r="C86" s="6">
        <v>16</v>
      </c>
      <c r="D86" s="22" t="s">
        <v>40</v>
      </c>
      <c r="E86" s="7" t="s">
        <v>42</v>
      </c>
      <c r="F86" s="7" t="s">
        <v>42</v>
      </c>
      <c r="G86" s="25" t="s">
        <v>71</v>
      </c>
    </row>
    <row r="87" spans="2:7" x14ac:dyDescent="0.3">
      <c r="B87" s="1"/>
      <c r="C87" s="6">
        <v>17</v>
      </c>
      <c r="D87" s="22" t="s">
        <v>72</v>
      </c>
      <c r="E87" s="7" t="s">
        <v>40</v>
      </c>
      <c r="F87" s="7" t="s">
        <v>73</v>
      </c>
      <c r="G87" s="25" t="s">
        <v>71</v>
      </c>
    </row>
    <row r="88" spans="2:7" x14ac:dyDescent="0.3">
      <c r="B88" s="1"/>
      <c r="C88" s="6">
        <v>18</v>
      </c>
      <c r="D88" s="22" t="s">
        <v>2</v>
      </c>
      <c r="E88" s="7" t="s">
        <v>2</v>
      </c>
      <c r="F88" s="7" t="s">
        <v>70</v>
      </c>
      <c r="G88" s="7" t="s">
        <v>43</v>
      </c>
    </row>
    <row r="89" spans="2:7" x14ac:dyDescent="0.3">
      <c r="C89" s="6">
        <v>19</v>
      </c>
      <c r="D89" s="22" t="s">
        <v>72</v>
      </c>
      <c r="E89" s="7" t="s">
        <v>40</v>
      </c>
      <c r="F89" s="7" t="s">
        <v>73</v>
      </c>
      <c r="G89" s="25" t="s">
        <v>71</v>
      </c>
    </row>
    <row r="90" spans="2:7" x14ac:dyDescent="0.3">
      <c r="C90" s="6">
        <v>20</v>
      </c>
      <c r="D90" s="22" t="s">
        <v>40</v>
      </c>
      <c r="E90" s="7" t="s">
        <v>42</v>
      </c>
      <c r="F90" s="7" t="s">
        <v>42</v>
      </c>
      <c r="G90" s="25" t="s">
        <v>71</v>
      </c>
    </row>
    <row r="91" spans="2:7" x14ac:dyDescent="0.3">
      <c r="C91" s="6">
        <v>21</v>
      </c>
      <c r="D91" s="22" t="s">
        <v>72</v>
      </c>
      <c r="E91" s="7" t="s">
        <v>40</v>
      </c>
      <c r="F91" s="7" t="s">
        <v>73</v>
      </c>
      <c r="G91" s="25" t="s">
        <v>71</v>
      </c>
    </row>
    <row r="92" spans="2:7" x14ac:dyDescent="0.3">
      <c r="C92" s="6">
        <v>22</v>
      </c>
      <c r="D92" s="22" t="s">
        <v>40</v>
      </c>
      <c r="E92" s="7" t="s">
        <v>42</v>
      </c>
      <c r="F92" s="7" t="s">
        <v>42</v>
      </c>
      <c r="G92" s="25" t="s">
        <v>71</v>
      </c>
    </row>
    <row r="93" spans="2:7" x14ac:dyDescent="0.3">
      <c r="C93" s="6">
        <v>23</v>
      </c>
      <c r="D93" s="22" t="s">
        <v>2</v>
      </c>
      <c r="E93" s="7" t="s">
        <v>2</v>
      </c>
      <c r="F93" s="7" t="s">
        <v>70</v>
      </c>
      <c r="G93" s="7" t="s">
        <v>43</v>
      </c>
    </row>
    <row r="94" spans="2:7" x14ac:dyDescent="0.3">
      <c r="C94" s="6">
        <v>24</v>
      </c>
      <c r="D94" s="22" t="s">
        <v>40</v>
      </c>
      <c r="E94" s="7" t="s">
        <v>42</v>
      </c>
      <c r="F94" s="7" t="s">
        <v>42</v>
      </c>
      <c r="G94" s="25" t="s">
        <v>71</v>
      </c>
    </row>
    <row r="95" spans="2:7" x14ac:dyDescent="0.3">
      <c r="C95" s="6">
        <v>25</v>
      </c>
      <c r="D95" s="22" t="s">
        <v>2</v>
      </c>
      <c r="E95" s="7" t="s">
        <v>2</v>
      </c>
      <c r="F95" s="7" t="s">
        <v>70</v>
      </c>
      <c r="G95" s="7" t="s">
        <v>43</v>
      </c>
    </row>
    <row r="96" spans="2:7" x14ac:dyDescent="0.3">
      <c r="C96" s="6"/>
      <c r="D96" s="22"/>
      <c r="E96" s="7"/>
      <c r="F96" s="7"/>
      <c r="G96" s="7"/>
    </row>
    <row r="98" spans="1:7" x14ac:dyDescent="0.3">
      <c r="A98" s="5" t="s">
        <v>12</v>
      </c>
      <c r="B98" s="5" t="s">
        <v>32</v>
      </c>
      <c r="C98" s="6">
        <v>1</v>
      </c>
      <c r="D98" s="22" t="s">
        <v>63</v>
      </c>
      <c r="E98" s="7" t="s">
        <v>67</v>
      </c>
      <c r="F98" s="7" t="s">
        <v>40</v>
      </c>
      <c r="G98" s="23" t="s">
        <v>66</v>
      </c>
    </row>
    <row r="99" spans="1:7" x14ac:dyDescent="0.3">
      <c r="B99" s="1"/>
      <c r="C99" s="6">
        <v>2</v>
      </c>
      <c r="D99" s="22" t="s">
        <v>63</v>
      </c>
      <c r="E99" s="7" t="s">
        <v>67</v>
      </c>
      <c r="F99" s="7" t="s">
        <v>40</v>
      </c>
      <c r="G99" s="23" t="s">
        <v>66</v>
      </c>
    </row>
    <row r="100" spans="1:7" x14ac:dyDescent="0.3">
      <c r="B100" s="1"/>
      <c r="C100" s="6">
        <v>3</v>
      </c>
      <c r="D100" s="22" t="s">
        <v>63</v>
      </c>
      <c r="E100" s="7" t="s">
        <v>67</v>
      </c>
      <c r="F100" s="7" t="s">
        <v>40</v>
      </c>
      <c r="G100" s="23" t="s">
        <v>66</v>
      </c>
    </row>
    <row r="101" spans="1:7" x14ac:dyDescent="0.3">
      <c r="B101" s="1"/>
      <c r="C101" s="6">
        <v>4</v>
      </c>
      <c r="D101" s="22" t="s">
        <v>63</v>
      </c>
      <c r="E101" s="7" t="s">
        <v>40</v>
      </c>
      <c r="F101" s="7" t="s">
        <v>69</v>
      </c>
      <c r="G101" s="24" t="s">
        <v>68</v>
      </c>
    </row>
    <row r="102" spans="1:7" x14ac:dyDescent="0.3">
      <c r="B102" s="1"/>
      <c r="C102" s="6">
        <v>5</v>
      </c>
      <c r="D102" s="22" t="s">
        <v>63</v>
      </c>
      <c r="E102" s="7" t="s">
        <v>40</v>
      </c>
      <c r="F102" s="7" t="s">
        <v>69</v>
      </c>
      <c r="G102" s="24" t="s">
        <v>68</v>
      </c>
    </row>
    <row r="103" spans="1:7" x14ac:dyDescent="0.3">
      <c r="B103" s="1"/>
      <c r="C103" s="6">
        <v>6</v>
      </c>
      <c r="D103" s="22" t="s">
        <v>63</v>
      </c>
      <c r="E103" s="7" t="s">
        <v>67</v>
      </c>
      <c r="F103" s="7" t="s">
        <v>40</v>
      </c>
      <c r="G103" s="23" t="s">
        <v>66</v>
      </c>
    </row>
    <row r="104" spans="1:7" x14ac:dyDescent="0.3">
      <c r="B104" s="1"/>
      <c r="C104" s="6">
        <v>7</v>
      </c>
      <c r="D104" s="22" t="s">
        <v>63</v>
      </c>
      <c r="E104" s="7" t="s">
        <v>67</v>
      </c>
      <c r="F104" s="7" t="s">
        <v>40</v>
      </c>
      <c r="G104" s="23" t="s">
        <v>66</v>
      </c>
    </row>
    <row r="105" spans="1:7" x14ac:dyDescent="0.3">
      <c r="B105" s="1"/>
      <c r="C105" s="6">
        <v>8</v>
      </c>
      <c r="D105" s="22" t="s">
        <v>63</v>
      </c>
      <c r="E105" s="7" t="s">
        <v>40</v>
      </c>
      <c r="F105" s="7" t="s">
        <v>69</v>
      </c>
      <c r="G105" s="24" t="s">
        <v>68</v>
      </c>
    </row>
    <row r="106" spans="1:7" x14ac:dyDescent="0.3">
      <c r="B106" s="1"/>
      <c r="C106" s="6">
        <v>9</v>
      </c>
      <c r="D106" s="22" t="s">
        <v>63</v>
      </c>
      <c r="E106" s="7" t="s">
        <v>67</v>
      </c>
      <c r="F106" s="7" t="s">
        <v>40</v>
      </c>
      <c r="G106" s="23" t="s">
        <v>66</v>
      </c>
    </row>
    <row r="107" spans="1:7" x14ac:dyDescent="0.3">
      <c r="B107" s="1"/>
      <c r="C107" s="6">
        <v>10</v>
      </c>
      <c r="D107" s="22" t="s">
        <v>63</v>
      </c>
      <c r="E107" s="7" t="s">
        <v>2</v>
      </c>
      <c r="F107" s="7" t="s">
        <v>40</v>
      </c>
      <c r="G107" s="27" t="s">
        <v>77</v>
      </c>
    </row>
    <row r="108" spans="1:7" x14ac:dyDescent="0.3">
      <c r="B108" s="1"/>
      <c r="C108" s="6">
        <v>11</v>
      </c>
      <c r="D108" s="22" t="s">
        <v>63</v>
      </c>
      <c r="E108" s="7" t="s">
        <v>67</v>
      </c>
      <c r="F108" s="7" t="s">
        <v>40</v>
      </c>
      <c r="G108" s="23" t="s">
        <v>66</v>
      </c>
    </row>
    <row r="109" spans="1:7" x14ac:dyDescent="0.3">
      <c r="B109" s="1"/>
      <c r="C109" s="6">
        <v>12</v>
      </c>
      <c r="D109" s="22" t="s">
        <v>40</v>
      </c>
      <c r="E109" s="7" t="s">
        <v>42</v>
      </c>
      <c r="F109" s="7" t="s">
        <v>42</v>
      </c>
      <c r="G109" s="25" t="s">
        <v>71</v>
      </c>
    </row>
    <row r="110" spans="1:7" x14ac:dyDescent="0.3">
      <c r="B110" s="1"/>
      <c r="C110" s="6">
        <v>13</v>
      </c>
      <c r="D110" s="22" t="s">
        <v>63</v>
      </c>
      <c r="E110" s="7" t="s">
        <v>67</v>
      </c>
      <c r="F110" s="7" t="s">
        <v>40</v>
      </c>
      <c r="G110" s="23" t="s">
        <v>66</v>
      </c>
    </row>
    <row r="111" spans="1:7" x14ac:dyDescent="0.3">
      <c r="B111" s="1"/>
      <c r="C111" s="6">
        <v>14</v>
      </c>
      <c r="D111" s="22" t="s">
        <v>72</v>
      </c>
      <c r="E111" s="7" t="s">
        <v>2</v>
      </c>
      <c r="F111" s="7" t="s">
        <v>40</v>
      </c>
      <c r="G111" s="26" t="s">
        <v>46</v>
      </c>
    </row>
    <row r="112" spans="1:7" x14ac:dyDescent="0.3">
      <c r="B112" s="1"/>
      <c r="C112" s="6">
        <v>15</v>
      </c>
      <c r="D112" s="22" t="s">
        <v>63</v>
      </c>
      <c r="E112" s="7" t="s">
        <v>67</v>
      </c>
      <c r="F112" s="7" t="s">
        <v>40</v>
      </c>
      <c r="G112" s="23" t="s">
        <v>66</v>
      </c>
    </row>
    <row r="113" spans="1:7" x14ac:dyDescent="0.3">
      <c r="B113" s="1"/>
      <c r="C113" s="6">
        <v>16</v>
      </c>
      <c r="D113" s="22" t="s">
        <v>63</v>
      </c>
      <c r="E113" s="7" t="s">
        <v>67</v>
      </c>
      <c r="F113" s="7" t="s">
        <v>40</v>
      </c>
      <c r="G113" s="23" t="s">
        <v>66</v>
      </c>
    </row>
    <row r="114" spans="1:7" x14ac:dyDescent="0.3">
      <c r="B114" s="1"/>
      <c r="C114" s="6">
        <v>17</v>
      </c>
      <c r="D114" s="22" t="s">
        <v>40</v>
      </c>
      <c r="E114" s="7" t="s">
        <v>42</v>
      </c>
      <c r="F114" s="7" t="s">
        <v>42</v>
      </c>
      <c r="G114" s="25" t="s">
        <v>71</v>
      </c>
    </row>
    <row r="115" spans="1:7" x14ac:dyDescent="0.3">
      <c r="B115" s="1"/>
      <c r="C115" s="6">
        <v>18</v>
      </c>
      <c r="D115" s="22" t="s">
        <v>2</v>
      </c>
      <c r="E115" s="7" t="s">
        <v>2</v>
      </c>
      <c r="F115" s="7" t="s">
        <v>70</v>
      </c>
      <c r="G115" s="7" t="s">
        <v>43</v>
      </c>
    </row>
    <row r="116" spans="1:7" x14ac:dyDescent="0.3">
      <c r="C116" s="6">
        <v>19</v>
      </c>
      <c r="D116" s="22" t="s">
        <v>63</v>
      </c>
      <c r="E116" s="7" t="s">
        <v>2</v>
      </c>
      <c r="F116" s="7" t="s">
        <v>40</v>
      </c>
      <c r="G116" s="27" t="s">
        <v>77</v>
      </c>
    </row>
    <row r="117" spans="1:7" x14ac:dyDescent="0.3">
      <c r="C117" s="6">
        <v>20</v>
      </c>
      <c r="D117" s="22" t="s">
        <v>72</v>
      </c>
      <c r="E117" s="7" t="s">
        <v>40</v>
      </c>
      <c r="F117" s="7" t="s">
        <v>73</v>
      </c>
      <c r="G117" s="25" t="s">
        <v>71</v>
      </c>
    </row>
    <row r="118" spans="1:7" x14ac:dyDescent="0.3">
      <c r="C118" s="6">
        <v>21</v>
      </c>
      <c r="D118" s="22" t="s">
        <v>2</v>
      </c>
      <c r="E118" s="7" t="s">
        <v>2</v>
      </c>
      <c r="F118" s="7" t="s">
        <v>70</v>
      </c>
      <c r="G118" s="7" t="s">
        <v>43</v>
      </c>
    </row>
    <row r="119" spans="1:7" x14ac:dyDescent="0.3">
      <c r="C119" s="6">
        <v>22</v>
      </c>
      <c r="D119" s="22" t="s">
        <v>2</v>
      </c>
      <c r="E119" s="7" t="s">
        <v>2</v>
      </c>
      <c r="F119" s="7" t="s">
        <v>70</v>
      </c>
      <c r="G119" s="7" t="s">
        <v>43</v>
      </c>
    </row>
    <row r="120" spans="1:7" x14ac:dyDescent="0.3">
      <c r="C120" s="6">
        <v>23</v>
      </c>
      <c r="D120" s="22" t="s">
        <v>2</v>
      </c>
      <c r="E120" s="7" t="s">
        <v>2</v>
      </c>
      <c r="F120" s="7" t="s">
        <v>70</v>
      </c>
      <c r="G120" s="7" t="s">
        <v>43</v>
      </c>
    </row>
    <row r="121" spans="1:7" x14ac:dyDescent="0.3">
      <c r="C121" s="6">
        <v>24</v>
      </c>
      <c r="D121" s="22" t="s">
        <v>63</v>
      </c>
      <c r="E121" s="7" t="s">
        <v>2</v>
      </c>
      <c r="F121" s="7" t="s">
        <v>40</v>
      </c>
      <c r="G121" s="27" t="s">
        <v>77</v>
      </c>
    </row>
    <row r="122" spans="1:7" x14ac:dyDescent="0.3">
      <c r="C122" s="6"/>
      <c r="D122" s="22"/>
      <c r="E122" s="7"/>
      <c r="F122" s="7"/>
      <c r="G122" s="27"/>
    </row>
    <row r="124" spans="1:7" x14ac:dyDescent="0.3">
      <c r="A124" s="1" t="s">
        <v>13</v>
      </c>
      <c r="B124" s="5" t="s">
        <v>32</v>
      </c>
      <c r="C124" s="6">
        <v>1</v>
      </c>
      <c r="D124" s="22" t="s">
        <v>40</v>
      </c>
      <c r="E124" s="7" t="s">
        <v>42</v>
      </c>
      <c r="F124" s="7" t="s">
        <v>42</v>
      </c>
      <c r="G124" s="25" t="s">
        <v>71</v>
      </c>
    </row>
    <row r="125" spans="1:7" x14ac:dyDescent="0.3">
      <c r="B125" s="1"/>
      <c r="C125" s="6">
        <v>2</v>
      </c>
      <c r="D125" s="22" t="s">
        <v>40</v>
      </c>
      <c r="E125" s="7" t="s">
        <v>42</v>
      </c>
      <c r="F125" s="7" t="s">
        <v>42</v>
      </c>
      <c r="G125" s="25" t="s">
        <v>71</v>
      </c>
    </row>
    <row r="126" spans="1:7" x14ac:dyDescent="0.3">
      <c r="B126" s="1"/>
      <c r="C126" s="6">
        <v>3</v>
      </c>
      <c r="D126" s="22" t="s">
        <v>40</v>
      </c>
      <c r="E126" s="7" t="s">
        <v>42</v>
      </c>
      <c r="F126" s="7" t="s">
        <v>42</v>
      </c>
      <c r="G126" s="25" t="s">
        <v>71</v>
      </c>
    </row>
    <row r="127" spans="1:7" x14ac:dyDescent="0.3">
      <c r="B127" s="1"/>
      <c r="C127" s="6">
        <v>4</v>
      </c>
      <c r="D127" s="22" t="s">
        <v>40</v>
      </c>
      <c r="E127" s="7" t="s">
        <v>42</v>
      </c>
      <c r="F127" s="7" t="s">
        <v>42</v>
      </c>
      <c r="G127" s="25" t="s">
        <v>71</v>
      </c>
    </row>
    <row r="128" spans="1:7" x14ac:dyDescent="0.3">
      <c r="B128" s="1"/>
      <c r="C128" s="6">
        <v>5</v>
      </c>
      <c r="D128" s="22" t="s">
        <v>2</v>
      </c>
      <c r="E128" s="7" t="s">
        <v>2</v>
      </c>
      <c r="F128" s="7" t="s">
        <v>70</v>
      </c>
      <c r="G128" s="7" t="s">
        <v>43</v>
      </c>
    </row>
    <row r="129" spans="2:7" x14ac:dyDescent="0.3">
      <c r="B129" s="1"/>
      <c r="C129" s="6">
        <v>6</v>
      </c>
      <c r="D129" s="22" t="s">
        <v>40</v>
      </c>
      <c r="E129" s="7" t="s">
        <v>42</v>
      </c>
      <c r="F129" s="7" t="s">
        <v>42</v>
      </c>
      <c r="G129" s="25" t="s">
        <v>71</v>
      </c>
    </row>
    <row r="130" spans="2:7" x14ac:dyDescent="0.3">
      <c r="B130" s="1"/>
      <c r="C130" s="6">
        <v>7</v>
      </c>
      <c r="D130" s="22" t="s">
        <v>40</v>
      </c>
      <c r="E130" s="7" t="s">
        <v>42</v>
      </c>
      <c r="F130" s="7" t="s">
        <v>42</v>
      </c>
      <c r="G130" s="25" t="s">
        <v>71</v>
      </c>
    </row>
    <row r="131" spans="2:7" x14ac:dyDescent="0.3">
      <c r="B131" s="1"/>
      <c r="C131" s="6">
        <v>8</v>
      </c>
      <c r="D131" s="22" t="s">
        <v>40</v>
      </c>
      <c r="E131" s="7" t="s">
        <v>42</v>
      </c>
      <c r="F131" s="7" t="s">
        <v>42</v>
      </c>
      <c r="G131" s="25" t="s">
        <v>71</v>
      </c>
    </row>
    <row r="132" spans="2:7" x14ac:dyDescent="0.3">
      <c r="B132" s="1"/>
      <c r="C132" s="6">
        <v>9</v>
      </c>
      <c r="D132" s="22" t="s">
        <v>2</v>
      </c>
      <c r="E132" s="7" t="s">
        <v>2</v>
      </c>
      <c r="F132" s="7" t="s">
        <v>70</v>
      </c>
      <c r="G132" s="7" t="s">
        <v>43</v>
      </c>
    </row>
    <row r="133" spans="2:7" x14ac:dyDescent="0.3">
      <c r="B133" s="1"/>
      <c r="C133" s="6">
        <v>10</v>
      </c>
      <c r="D133" s="22" t="s">
        <v>2</v>
      </c>
      <c r="E133" s="7" t="s">
        <v>2</v>
      </c>
      <c r="F133" s="7" t="s">
        <v>70</v>
      </c>
      <c r="G133" s="7" t="s">
        <v>43</v>
      </c>
    </row>
    <row r="134" spans="2:7" x14ac:dyDescent="0.3">
      <c r="B134" s="1"/>
      <c r="C134" s="6">
        <v>11</v>
      </c>
      <c r="D134" s="22" t="s">
        <v>40</v>
      </c>
      <c r="E134" s="7" t="s">
        <v>42</v>
      </c>
      <c r="F134" s="7" t="s">
        <v>42</v>
      </c>
      <c r="G134" s="25" t="s">
        <v>71</v>
      </c>
    </row>
    <row r="135" spans="2:7" x14ac:dyDescent="0.3">
      <c r="B135" s="1"/>
      <c r="C135" s="6">
        <v>12</v>
      </c>
      <c r="D135" s="22" t="s">
        <v>40</v>
      </c>
      <c r="E135" s="7" t="s">
        <v>42</v>
      </c>
      <c r="F135" s="7" t="s">
        <v>42</v>
      </c>
      <c r="G135" s="25" t="s">
        <v>71</v>
      </c>
    </row>
    <row r="136" spans="2:7" x14ac:dyDescent="0.3">
      <c r="B136" s="1"/>
      <c r="C136" s="6">
        <v>13</v>
      </c>
      <c r="D136" s="22" t="s">
        <v>40</v>
      </c>
      <c r="E136" s="7" t="s">
        <v>42</v>
      </c>
      <c r="F136" s="7" t="s">
        <v>42</v>
      </c>
      <c r="G136" s="25" t="s">
        <v>71</v>
      </c>
    </row>
    <row r="137" spans="2:7" x14ac:dyDescent="0.3">
      <c r="B137" s="1"/>
      <c r="C137" s="6">
        <v>14</v>
      </c>
      <c r="D137" s="22" t="s">
        <v>40</v>
      </c>
      <c r="E137" s="7" t="s">
        <v>42</v>
      </c>
      <c r="F137" s="7" t="s">
        <v>42</v>
      </c>
      <c r="G137" s="25" t="s">
        <v>71</v>
      </c>
    </row>
    <row r="138" spans="2:7" x14ac:dyDescent="0.3">
      <c r="B138" s="1"/>
      <c r="C138" s="6">
        <v>15</v>
      </c>
      <c r="D138" s="22" t="s">
        <v>2</v>
      </c>
      <c r="E138" s="7" t="s">
        <v>2</v>
      </c>
      <c r="F138" s="7" t="s">
        <v>70</v>
      </c>
      <c r="G138" s="7" t="s">
        <v>43</v>
      </c>
    </row>
    <row r="139" spans="2:7" x14ac:dyDescent="0.3">
      <c r="B139" s="1"/>
      <c r="C139" s="6">
        <v>16</v>
      </c>
      <c r="D139" s="22" t="s">
        <v>40</v>
      </c>
      <c r="E139" s="7" t="s">
        <v>42</v>
      </c>
      <c r="F139" s="7" t="s">
        <v>42</v>
      </c>
      <c r="G139" s="25" t="s">
        <v>71</v>
      </c>
    </row>
    <row r="140" spans="2:7" x14ac:dyDescent="0.3">
      <c r="B140" s="1"/>
      <c r="C140" s="6">
        <v>17</v>
      </c>
      <c r="D140" s="22" t="s">
        <v>40</v>
      </c>
      <c r="E140" s="7" t="s">
        <v>42</v>
      </c>
      <c r="F140" s="7" t="s">
        <v>42</v>
      </c>
      <c r="G140" s="25" t="s">
        <v>71</v>
      </c>
    </row>
    <row r="141" spans="2:7" x14ac:dyDescent="0.3">
      <c r="C141" s="6">
        <v>18</v>
      </c>
      <c r="D141" s="22" t="s">
        <v>40</v>
      </c>
      <c r="E141" s="7" t="s">
        <v>42</v>
      </c>
      <c r="F141" s="7" t="s">
        <v>42</v>
      </c>
      <c r="G141" s="25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80CC-DBDE-4228-AD83-E83C4BDF3C9C}">
  <dimension ref="A1:W32"/>
  <sheetViews>
    <sheetView tabSelected="1" topLeftCell="E1" zoomScale="74" workbookViewId="0">
      <selection activeCell="O33" sqref="O33"/>
    </sheetView>
  </sheetViews>
  <sheetFormatPr defaultRowHeight="12.45" x14ac:dyDescent="0.3"/>
  <cols>
    <col min="1" max="1" width="17.53515625" bestFit="1" customWidth="1"/>
    <col min="4" max="4" width="15" bestFit="1" customWidth="1"/>
    <col min="5" max="5" width="24.3046875" bestFit="1" customWidth="1"/>
    <col min="6" max="6" width="17.61328125" bestFit="1" customWidth="1"/>
    <col min="7" max="7" width="24.15234375" customWidth="1"/>
    <col min="8" max="8" width="23.3046875" customWidth="1"/>
    <col min="9" max="9" width="21.69140625" customWidth="1"/>
    <col min="10" max="11" width="24" customWidth="1"/>
    <col min="12" max="12" width="25" bestFit="1" customWidth="1"/>
    <col min="13" max="13" width="15.07421875" bestFit="1" customWidth="1"/>
    <col min="14" max="14" width="15.4609375" bestFit="1" customWidth="1"/>
    <col min="15" max="15" width="20.3828125" bestFit="1" customWidth="1"/>
    <col min="16" max="16" width="18.23046875" bestFit="1" customWidth="1"/>
    <col min="17" max="17" width="18.3828125" bestFit="1" customWidth="1"/>
    <col min="18" max="18" width="19.61328125" bestFit="1" customWidth="1"/>
    <col min="19" max="19" width="19.61328125" customWidth="1"/>
    <col min="20" max="20" width="22.765625" bestFit="1" customWidth="1"/>
  </cols>
  <sheetData>
    <row r="1" spans="1:23" ht="14.15" x14ac:dyDescent="0.35">
      <c r="A1" s="42" t="s">
        <v>80</v>
      </c>
      <c r="B1" s="40" t="s">
        <v>0</v>
      </c>
      <c r="C1" s="14" t="s">
        <v>81</v>
      </c>
      <c r="D1" s="14" t="s">
        <v>82</v>
      </c>
      <c r="E1" s="14" t="s">
        <v>83</v>
      </c>
      <c r="F1" s="15" t="s">
        <v>91</v>
      </c>
      <c r="G1" s="15" t="s">
        <v>92</v>
      </c>
      <c r="H1" s="15" t="s">
        <v>84</v>
      </c>
      <c r="I1" s="15" t="s">
        <v>85</v>
      </c>
      <c r="J1" s="15" t="s">
        <v>86</v>
      </c>
      <c r="K1" s="15" t="s">
        <v>87</v>
      </c>
      <c r="L1" s="15" t="s">
        <v>88</v>
      </c>
      <c r="M1" s="15" t="s">
        <v>89</v>
      </c>
      <c r="N1" s="28" t="s">
        <v>53</v>
      </c>
      <c r="O1" s="15" t="s">
        <v>54</v>
      </c>
      <c r="P1" s="15" t="s">
        <v>55</v>
      </c>
      <c r="Q1" s="15" t="s">
        <v>56</v>
      </c>
      <c r="R1" s="15" t="s">
        <v>57</v>
      </c>
      <c r="S1" s="44" t="s">
        <v>79</v>
      </c>
      <c r="T1" s="15" t="s">
        <v>90</v>
      </c>
      <c r="U1" s="15" t="s">
        <v>51</v>
      </c>
      <c r="V1" s="41"/>
      <c r="W1" s="45" t="s">
        <v>93</v>
      </c>
    </row>
    <row r="2" spans="1:23" x14ac:dyDescent="0.3">
      <c r="A2" s="29" t="s">
        <v>76</v>
      </c>
      <c r="B2" s="39" t="s">
        <v>58</v>
      </c>
      <c r="C2" s="30" t="s">
        <v>1</v>
      </c>
      <c r="D2" s="30">
        <v>20</v>
      </c>
      <c r="E2" s="30">
        <v>17</v>
      </c>
      <c r="F2" s="30">
        <v>7</v>
      </c>
      <c r="G2" s="30">
        <v>6</v>
      </c>
      <c r="H2" s="30">
        <v>0</v>
      </c>
      <c r="I2" s="30">
        <v>1</v>
      </c>
      <c r="J2" s="30">
        <v>0</v>
      </c>
      <c r="K2" s="30">
        <v>3</v>
      </c>
      <c r="L2" s="30">
        <v>0</v>
      </c>
      <c r="M2" s="30">
        <v>3</v>
      </c>
      <c r="N2" s="31">
        <f>F2/E2*100</f>
        <v>41.17647058823529</v>
      </c>
      <c r="O2" s="30">
        <f>G2/E2*100</f>
        <v>35.294117647058826</v>
      </c>
      <c r="P2" s="30">
        <f>H2/E2*100</f>
        <v>0</v>
      </c>
      <c r="Q2" s="30">
        <f>I2/E2*100</f>
        <v>5.8823529411764701</v>
      </c>
      <c r="R2" s="30">
        <f>J2/E2*100</f>
        <v>0</v>
      </c>
      <c r="S2">
        <f>K2/E2*100</f>
        <v>17.647058823529413</v>
      </c>
      <c r="T2" s="30">
        <f>L2/E2*100</f>
        <v>0</v>
      </c>
      <c r="U2" s="30">
        <f>SUM(N2:T2)</f>
        <v>100</v>
      </c>
      <c r="V2" s="32"/>
      <c r="W2">
        <f>O2+P2+Q2</f>
        <v>41.176470588235297</v>
      </c>
    </row>
    <row r="3" spans="1:23" x14ac:dyDescent="0.3">
      <c r="A3" s="33" t="s">
        <v>76</v>
      </c>
      <c r="B3" s="7" t="s">
        <v>58</v>
      </c>
      <c r="C3" t="s">
        <v>4</v>
      </c>
      <c r="D3">
        <v>20</v>
      </c>
      <c r="E3">
        <v>17</v>
      </c>
      <c r="F3">
        <v>2</v>
      </c>
      <c r="G3">
        <v>5</v>
      </c>
      <c r="H3">
        <v>1</v>
      </c>
      <c r="I3">
        <v>4</v>
      </c>
      <c r="J3">
        <v>0</v>
      </c>
      <c r="K3">
        <v>4</v>
      </c>
      <c r="L3">
        <v>1</v>
      </c>
      <c r="M3">
        <v>3</v>
      </c>
      <c r="N3" s="12">
        <f t="shared" ref="N3:N12" si="0">F3/E3*100</f>
        <v>11.76470588235294</v>
      </c>
      <c r="O3">
        <f t="shared" ref="O3:O12" si="1">G3/E3*100</f>
        <v>29.411764705882355</v>
      </c>
      <c r="P3">
        <f t="shared" ref="P3:P12" si="2">H3/E3*100</f>
        <v>5.8823529411764701</v>
      </c>
      <c r="Q3">
        <f t="shared" ref="Q3:Q12" si="3">I3/E3*100</f>
        <v>23.52941176470588</v>
      </c>
      <c r="R3">
        <f t="shared" ref="R3:R12" si="4">J3/E3*100</f>
        <v>0</v>
      </c>
      <c r="S3">
        <f t="shared" ref="S3:S12" si="5">K3/E3*100</f>
        <v>23.52941176470588</v>
      </c>
      <c r="T3">
        <f t="shared" ref="T3:T12" si="6">L3/E3*100</f>
        <v>5.8823529411764701</v>
      </c>
      <c r="U3">
        <f t="shared" ref="U3:U12" si="7">SUM(N3:T3)</f>
        <v>100</v>
      </c>
      <c r="V3" s="34"/>
      <c r="W3">
        <f t="shared" ref="W3:W12" si="8">O3+P3+Q3</f>
        <v>58.82352941176471</v>
      </c>
    </row>
    <row r="4" spans="1:23" x14ac:dyDescent="0.3">
      <c r="A4" s="33" t="s">
        <v>76</v>
      </c>
      <c r="B4" s="7" t="s">
        <v>58</v>
      </c>
      <c r="C4" t="s">
        <v>6</v>
      </c>
      <c r="D4">
        <v>18</v>
      </c>
      <c r="E4">
        <v>15</v>
      </c>
      <c r="F4">
        <v>5</v>
      </c>
      <c r="G4">
        <v>7</v>
      </c>
      <c r="H4">
        <v>0</v>
      </c>
      <c r="I4">
        <v>1</v>
      </c>
      <c r="J4">
        <v>0</v>
      </c>
      <c r="K4">
        <v>2</v>
      </c>
      <c r="L4">
        <v>0</v>
      </c>
      <c r="M4">
        <v>3</v>
      </c>
      <c r="N4" s="12">
        <f t="shared" si="0"/>
        <v>33.333333333333329</v>
      </c>
      <c r="O4">
        <f t="shared" si="1"/>
        <v>46.666666666666664</v>
      </c>
      <c r="P4">
        <f t="shared" si="2"/>
        <v>0</v>
      </c>
      <c r="Q4">
        <f t="shared" si="3"/>
        <v>6.666666666666667</v>
      </c>
      <c r="R4">
        <f t="shared" si="4"/>
        <v>0</v>
      </c>
      <c r="S4">
        <f t="shared" si="5"/>
        <v>13.333333333333334</v>
      </c>
      <c r="T4">
        <f t="shared" si="6"/>
        <v>0</v>
      </c>
      <c r="U4">
        <f t="shared" si="7"/>
        <v>100</v>
      </c>
      <c r="V4" s="34"/>
      <c r="W4">
        <f t="shared" si="8"/>
        <v>53.333333333333329</v>
      </c>
    </row>
    <row r="5" spans="1:23" x14ac:dyDescent="0.3">
      <c r="A5" s="33" t="s">
        <v>76</v>
      </c>
      <c r="B5" s="7" t="s">
        <v>58</v>
      </c>
      <c r="C5" t="s">
        <v>13</v>
      </c>
      <c r="D5">
        <v>18</v>
      </c>
      <c r="E5">
        <v>14</v>
      </c>
      <c r="F5">
        <v>4</v>
      </c>
      <c r="G5">
        <v>10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 s="12">
        <f t="shared" si="0"/>
        <v>28.571428571428569</v>
      </c>
      <c r="O5">
        <f t="shared" si="1"/>
        <v>71.428571428571431</v>
      </c>
      <c r="P5">
        <f t="shared" si="2"/>
        <v>0</v>
      </c>
      <c r="Q5">
        <f t="shared" si="3"/>
        <v>0</v>
      </c>
      <c r="R5">
        <f t="shared" si="4"/>
        <v>0</v>
      </c>
      <c r="S5">
        <f t="shared" si="5"/>
        <v>0</v>
      </c>
      <c r="T5">
        <f t="shared" si="6"/>
        <v>0</v>
      </c>
      <c r="U5">
        <f t="shared" si="7"/>
        <v>100</v>
      </c>
      <c r="V5" s="34"/>
      <c r="W5">
        <f t="shared" si="8"/>
        <v>71.428571428571431</v>
      </c>
    </row>
    <row r="6" spans="1:23" x14ac:dyDescent="0.3">
      <c r="A6" s="35" t="s">
        <v>76</v>
      </c>
      <c r="B6" s="36" t="str">
        <f>B5</f>
        <v>T9 PB10</v>
      </c>
      <c r="C6" s="36" t="s">
        <v>15</v>
      </c>
      <c r="D6" s="36">
        <v>18</v>
      </c>
      <c r="E6" s="36">
        <v>13</v>
      </c>
      <c r="F6" s="36">
        <v>0</v>
      </c>
      <c r="G6" s="36">
        <v>13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5</v>
      </c>
      <c r="N6" s="37">
        <f t="shared" si="0"/>
        <v>0</v>
      </c>
      <c r="O6" s="36">
        <f t="shared" si="1"/>
        <v>100</v>
      </c>
      <c r="P6" s="36">
        <f t="shared" si="2"/>
        <v>0</v>
      </c>
      <c r="Q6" s="36">
        <f t="shared" si="3"/>
        <v>0</v>
      </c>
      <c r="R6" s="36">
        <f t="shared" si="4"/>
        <v>0</v>
      </c>
      <c r="S6">
        <f t="shared" si="5"/>
        <v>0</v>
      </c>
      <c r="T6" s="36">
        <f t="shared" si="6"/>
        <v>0</v>
      </c>
      <c r="U6" s="36">
        <f t="shared" si="7"/>
        <v>100</v>
      </c>
      <c r="V6" s="38"/>
      <c r="W6">
        <f t="shared" si="8"/>
        <v>100</v>
      </c>
    </row>
    <row r="7" spans="1:23" x14ac:dyDescent="0.3">
      <c r="A7" s="29" t="s">
        <v>63</v>
      </c>
      <c r="B7" s="30" t="s">
        <v>75</v>
      </c>
      <c r="C7" s="30" t="s">
        <v>1</v>
      </c>
      <c r="D7" s="30">
        <v>22</v>
      </c>
      <c r="E7" s="30">
        <v>20</v>
      </c>
      <c r="F7" s="30">
        <v>11</v>
      </c>
      <c r="G7" s="30">
        <v>1</v>
      </c>
      <c r="H7" s="30">
        <v>5</v>
      </c>
      <c r="I7" s="30">
        <v>1</v>
      </c>
      <c r="J7" s="30">
        <v>2</v>
      </c>
      <c r="K7" s="30">
        <v>0</v>
      </c>
      <c r="L7" s="30">
        <v>0</v>
      </c>
      <c r="M7" s="30">
        <v>2</v>
      </c>
      <c r="N7" s="31">
        <f t="shared" si="0"/>
        <v>55.000000000000007</v>
      </c>
      <c r="O7" s="30">
        <f t="shared" si="1"/>
        <v>5</v>
      </c>
      <c r="P7" s="30">
        <f t="shared" si="2"/>
        <v>25</v>
      </c>
      <c r="Q7" s="30">
        <f t="shared" si="3"/>
        <v>5</v>
      </c>
      <c r="R7" s="30">
        <f t="shared" si="4"/>
        <v>10</v>
      </c>
      <c r="S7">
        <f t="shared" si="5"/>
        <v>0</v>
      </c>
      <c r="T7" s="30">
        <f t="shared" si="6"/>
        <v>0</v>
      </c>
      <c r="U7" s="30">
        <f t="shared" si="7"/>
        <v>100</v>
      </c>
      <c r="V7" s="32"/>
      <c r="W7">
        <f t="shared" si="8"/>
        <v>35</v>
      </c>
    </row>
    <row r="8" spans="1:23" x14ac:dyDescent="0.3">
      <c r="A8" s="33" t="s">
        <v>63</v>
      </c>
      <c r="B8" t="str">
        <f>B7</f>
        <v>T9 PB1</v>
      </c>
      <c r="C8" t="s">
        <v>4</v>
      </c>
      <c r="D8">
        <v>20</v>
      </c>
      <c r="E8">
        <v>14</v>
      </c>
      <c r="F8">
        <v>2</v>
      </c>
      <c r="G8">
        <v>8</v>
      </c>
      <c r="H8">
        <v>2</v>
      </c>
      <c r="I8">
        <v>2</v>
      </c>
      <c r="J8">
        <v>0</v>
      </c>
      <c r="K8">
        <v>0</v>
      </c>
      <c r="L8">
        <v>0</v>
      </c>
      <c r="M8">
        <v>6</v>
      </c>
      <c r="N8" s="12">
        <f t="shared" si="0"/>
        <v>14.285714285714285</v>
      </c>
      <c r="O8">
        <f t="shared" si="1"/>
        <v>57.142857142857139</v>
      </c>
      <c r="P8">
        <f t="shared" si="2"/>
        <v>14.285714285714285</v>
      </c>
      <c r="Q8">
        <f t="shared" si="3"/>
        <v>14.285714285714285</v>
      </c>
      <c r="R8">
        <f t="shared" si="4"/>
        <v>0</v>
      </c>
      <c r="S8">
        <f t="shared" si="5"/>
        <v>0</v>
      </c>
      <c r="T8">
        <f t="shared" si="6"/>
        <v>0</v>
      </c>
      <c r="U8">
        <f t="shared" si="7"/>
        <v>99.999999999999972</v>
      </c>
      <c r="V8" s="34"/>
      <c r="W8">
        <f t="shared" si="8"/>
        <v>85.714285714285694</v>
      </c>
    </row>
    <row r="9" spans="1:23" x14ac:dyDescent="0.3">
      <c r="A9" s="33" t="s">
        <v>63</v>
      </c>
      <c r="B9" t="str">
        <f t="shared" ref="B9:B12" si="9">B8</f>
        <v>T9 PB1</v>
      </c>
      <c r="C9" t="s">
        <v>8</v>
      </c>
      <c r="D9">
        <v>21</v>
      </c>
      <c r="E9">
        <v>18</v>
      </c>
      <c r="F9">
        <v>6</v>
      </c>
      <c r="G9">
        <v>8</v>
      </c>
      <c r="H9">
        <v>2</v>
      </c>
      <c r="I9">
        <v>2</v>
      </c>
      <c r="J9">
        <v>0</v>
      </c>
      <c r="K9">
        <v>0</v>
      </c>
      <c r="L9">
        <v>0</v>
      </c>
      <c r="M9">
        <v>3</v>
      </c>
      <c r="N9" s="12">
        <f t="shared" si="0"/>
        <v>33.333333333333329</v>
      </c>
      <c r="O9">
        <f t="shared" si="1"/>
        <v>44.444444444444443</v>
      </c>
      <c r="P9">
        <f t="shared" si="2"/>
        <v>11.111111111111111</v>
      </c>
      <c r="Q9">
        <f t="shared" si="3"/>
        <v>11.111111111111111</v>
      </c>
      <c r="R9">
        <f t="shared" si="4"/>
        <v>0</v>
      </c>
      <c r="S9">
        <f t="shared" si="5"/>
        <v>0</v>
      </c>
      <c r="T9">
        <f t="shared" si="6"/>
        <v>0</v>
      </c>
      <c r="U9">
        <f t="shared" si="7"/>
        <v>100</v>
      </c>
      <c r="V9" s="34"/>
      <c r="W9">
        <f t="shared" si="8"/>
        <v>66.666666666666671</v>
      </c>
    </row>
    <row r="10" spans="1:23" x14ac:dyDescent="0.3">
      <c r="A10" s="33" t="s">
        <v>63</v>
      </c>
      <c r="B10" t="str">
        <f t="shared" si="9"/>
        <v>T9 PB1</v>
      </c>
      <c r="C10" t="s">
        <v>59</v>
      </c>
      <c r="D10">
        <v>25</v>
      </c>
      <c r="E10">
        <v>20</v>
      </c>
      <c r="F10">
        <v>2</v>
      </c>
      <c r="G10">
        <v>15</v>
      </c>
      <c r="H10">
        <v>2</v>
      </c>
      <c r="I10">
        <v>1</v>
      </c>
      <c r="J10">
        <v>0</v>
      </c>
      <c r="K10">
        <v>0</v>
      </c>
      <c r="L10">
        <v>0</v>
      </c>
      <c r="M10">
        <v>5</v>
      </c>
      <c r="N10" s="12">
        <f t="shared" si="0"/>
        <v>10</v>
      </c>
      <c r="O10">
        <f t="shared" si="1"/>
        <v>75</v>
      </c>
      <c r="P10">
        <f t="shared" si="2"/>
        <v>10</v>
      </c>
      <c r="Q10">
        <f t="shared" si="3"/>
        <v>5</v>
      </c>
      <c r="R10">
        <f t="shared" si="4"/>
        <v>0</v>
      </c>
      <c r="S10">
        <f t="shared" si="5"/>
        <v>0</v>
      </c>
      <c r="T10">
        <f t="shared" si="6"/>
        <v>0</v>
      </c>
      <c r="U10">
        <f t="shared" si="7"/>
        <v>100</v>
      </c>
      <c r="V10" s="34"/>
      <c r="W10">
        <f t="shared" si="8"/>
        <v>90</v>
      </c>
    </row>
    <row r="11" spans="1:23" x14ac:dyDescent="0.3">
      <c r="A11" s="33" t="s">
        <v>63</v>
      </c>
      <c r="B11" t="str">
        <f t="shared" si="9"/>
        <v>T9 PB1</v>
      </c>
      <c r="C11" t="s">
        <v>12</v>
      </c>
      <c r="D11">
        <v>24</v>
      </c>
      <c r="E11">
        <v>20</v>
      </c>
      <c r="F11">
        <v>10</v>
      </c>
      <c r="G11">
        <v>3</v>
      </c>
      <c r="H11">
        <v>3</v>
      </c>
      <c r="I11">
        <v>1</v>
      </c>
      <c r="J11">
        <v>3</v>
      </c>
      <c r="K11">
        <v>0</v>
      </c>
      <c r="L11">
        <v>0</v>
      </c>
      <c r="M11">
        <v>4</v>
      </c>
      <c r="N11" s="12">
        <f t="shared" si="0"/>
        <v>50</v>
      </c>
      <c r="O11">
        <f t="shared" si="1"/>
        <v>15</v>
      </c>
      <c r="P11">
        <f t="shared" si="2"/>
        <v>15</v>
      </c>
      <c r="Q11">
        <f t="shared" si="3"/>
        <v>5</v>
      </c>
      <c r="R11">
        <f t="shared" si="4"/>
        <v>15</v>
      </c>
      <c r="S11">
        <f t="shared" si="5"/>
        <v>0</v>
      </c>
      <c r="T11">
        <f t="shared" si="6"/>
        <v>0</v>
      </c>
      <c r="U11">
        <f t="shared" si="7"/>
        <v>100</v>
      </c>
      <c r="V11" s="34"/>
      <c r="W11">
        <f t="shared" si="8"/>
        <v>35</v>
      </c>
    </row>
    <row r="12" spans="1:23" x14ac:dyDescent="0.3">
      <c r="A12" s="35" t="s">
        <v>63</v>
      </c>
      <c r="B12" s="36" t="str">
        <f t="shared" si="9"/>
        <v>T9 PB1</v>
      </c>
      <c r="C12" s="36" t="s">
        <v>13</v>
      </c>
      <c r="D12" s="36">
        <v>18</v>
      </c>
      <c r="E12" s="36">
        <v>14</v>
      </c>
      <c r="F12" s="36">
        <v>0</v>
      </c>
      <c r="G12" s="36">
        <v>14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4</v>
      </c>
      <c r="N12" s="37">
        <f t="shared" si="0"/>
        <v>0</v>
      </c>
      <c r="O12" s="36">
        <f t="shared" si="1"/>
        <v>100</v>
      </c>
      <c r="P12" s="36">
        <f t="shared" si="2"/>
        <v>0</v>
      </c>
      <c r="Q12" s="36">
        <f t="shared" si="3"/>
        <v>0</v>
      </c>
      <c r="R12" s="36">
        <f t="shared" si="4"/>
        <v>0</v>
      </c>
      <c r="S12">
        <f t="shared" si="5"/>
        <v>0</v>
      </c>
      <c r="T12" s="36">
        <f t="shared" si="6"/>
        <v>0</v>
      </c>
      <c r="U12" s="36">
        <f t="shared" si="7"/>
        <v>100</v>
      </c>
      <c r="V12" s="38"/>
      <c r="W12">
        <f t="shared" si="8"/>
        <v>100</v>
      </c>
    </row>
    <row r="13" spans="1:23" x14ac:dyDescent="0.3">
      <c r="N13" s="46">
        <f>MEDIAN(N7:N12)</f>
        <v>23.809523809523807</v>
      </c>
      <c r="O13" s="46">
        <f t="shared" ref="O13:Q13" si="10">MEDIAN(O7:O12)</f>
        <v>50.793650793650791</v>
      </c>
      <c r="P13" s="46">
        <f t="shared" si="10"/>
        <v>12.698412698412698</v>
      </c>
      <c r="Q13" s="46">
        <f t="shared" si="10"/>
        <v>5</v>
      </c>
    </row>
    <row r="14" spans="1:23" x14ac:dyDescent="0.3">
      <c r="B14" s="7"/>
    </row>
    <row r="15" spans="1:23" x14ac:dyDescent="0.3">
      <c r="B15" s="7"/>
    </row>
    <row r="16" spans="1:23" x14ac:dyDescent="0.3">
      <c r="B16" s="7"/>
      <c r="O16">
        <f>SUM(O13:Q13)</f>
        <v>68.492063492063494</v>
      </c>
    </row>
    <row r="18" spans="2:15" x14ac:dyDescent="0.3">
      <c r="B18" s="7"/>
    </row>
    <row r="20" spans="2:15" x14ac:dyDescent="0.3">
      <c r="B20" s="7"/>
    </row>
    <row r="21" spans="2:15" x14ac:dyDescent="0.3">
      <c r="B21" s="7"/>
    </row>
    <row r="24" spans="2:15" x14ac:dyDescent="0.3">
      <c r="O24">
        <f>O7/(SUM(O7:Q7))</f>
        <v>0.14285714285714285</v>
      </c>
    </row>
    <row r="25" spans="2:15" x14ac:dyDescent="0.3">
      <c r="O25">
        <f>O8/(SUM(O8:Q8))</f>
        <v>0.66666666666666674</v>
      </c>
    </row>
    <row r="26" spans="2:15" x14ac:dyDescent="0.3">
      <c r="O26">
        <f t="shared" ref="O26:O30" si="11">O9/(SUM(O9:Q9))</f>
        <v>0.66666666666666663</v>
      </c>
    </row>
    <row r="27" spans="2:15" x14ac:dyDescent="0.3">
      <c r="O27">
        <f t="shared" si="11"/>
        <v>0.83333333333333337</v>
      </c>
    </row>
    <row r="28" spans="2:15" x14ac:dyDescent="0.3">
      <c r="O28">
        <f t="shared" si="11"/>
        <v>0.42857142857142855</v>
      </c>
    </row>
    <row r="29" spans="2:15" x14ac:dyDescent="0.3">
      <c r="O29">
        <f t="shared" si="11"/>
        <v>1</v>
      </c>
    </row>
    <row r="32" spans="2:15" x14ac:dyDescent="0.3">
      <c r="O32">
        <f>MEDIAN(O24:O29)</f>
        <v>0.66666666666666674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LR T1 characterization</vt:lpstr>
      <vt:lpstr>LR tracker T2s</vt:lpstr>
      <vt:lpstr>stomata tracker T1 (gfp only)</vt:lpstr>
      <vt:lpstr>stomata tracker T2s</vt:lpstr>
      <vt:lpstr>T2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Maranas</dc:creator>
  <cp:lastModifiedBy>cjm5033</cp:lastModifiedBy>
  <dcterms:created xsi:type="dcterms:W3CDTF">2024-04-25T08:07:32Z</dcterms:created>
  <dcterms:modified xsi:type="dcterms:W3CDTF">2024-05-10T17:58:05Z</dcterms:modified>
</cp:coreProperties>
</file>