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diagrams/data2.xml" ContentType="application/vnd.openxmlformats-officedocument.drawingml.diagramData+xml"/>
  <Override PartName="/xl/diagrams/layout2.xml" ContentType="application/vnd.openxmlformats-officedocument.drawingml.diagramLayout+xml"/>
  <Override PartName="/xl/diagrams/quickStyle2.xml" ContentType="application/vnd.openxmlformats-officedocument.drawingml.diagramStyle+xml"/>
  <Override PartName="/xl/diagrams/colors2.xml" ContentType="application/vnd.openxmlformats-officedocument.drawingml.diagramColors+xml"/>
  <Override PartName="/xl/diagrams/drawing2.xml" ContentType="application/vnd.ms-office.drawingml.diagramDrawing+xml"/>
  <Override PartName="/xl/diagrams/data3.xml" ContentType="application/vnd.openxmlformats-officedocument.drawingml.diagramData+xml"/>
  <Override PartName="/xl/diagrams/layout3.xml" ContentType="application/vnd.openxmlformats-officedocument.drawingml.diagramLayout+xml"/>
  <Override PartName="/xl/diagrams/quickStyle3.xml" ContentType="application/vnd.openxmlformats-officedocument.drawingml.diagramStyle+xml"/>
  <Override PartName="/xl/diagrams/colors3.xml" ContentType="application/vnd.openxmlformats-officedocument.drawingml.diagramColors+xml"/>
  <Override PartName="/xl/diagrams/drawing3.xml" ContentType="application/vnd.ms-office.drawingml.diagramDrawing+xml"/>
  <Override PartName="/xl/diagrams/data4.xml" ContentType="application/vnd.openxmlformats-officedocument.drawingml.diagramData+xml"/>
  <Override PartName="/xl/diagrams/layout4.xml" ContentType="application/vnd.openxmlformats-officedocument.drawingml.diagramLayout+xml"/>
  <Override PartName="/xl/diagrams/quickStyle4.xml" ContentType="application/vnd.openxmlformats-officedocument.drawingml.diagramStyle+xml"/>
  <Override PartName="/xl/diagrams/colors4.xml" ContentType="application/vnd.openxmlformats-officedocument.drawingml.diagramColors+xml"/>
  <Override PartName="/xl/diagrams/drawing4.xml" ContentType="application/vnd.ms-office.drawingml.diagram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626"/>
  <workbookPr/>
  <mc:AlternateContent xmlns:mc="http://schemas.openxmlformats.org/markup-compatibility/2006">
    <mc:Choice Requires="x15">
      <x15ac:absPath xmlns:x15ac="http://schemas.microsoft.com/office/spreadsheetml/2010/11/ac" url="C:\Users\carol\Documents\DA\Data Inmersion\04 Python Fundamentals for Data Analysts\Instacart Basket Analysis\05 Sent to client\"/>
    </mc:Choice>
  </mc:AlternateContent>
  <xr:revisionPtr revIDLastSave="0" documentId="13_ncr:1_{D3B31813-B105-42A6-BE85-53B82E1BEC1B}" xr6:coauthVersionLast="47" xr6:coauthVersionMax="47" xr10:uidLastSave="{00000000-0000-0000-0000-000000000000}"/>
  <bookViews>
    <workbookView xWindow="33720" yWindow="2595" windowWidth="29040" windowHeight="15840" tabRatio="808" xr2:uid="{00000000-000D-0000-FFFF-FFFF00000000}"/>
  </bookViews>
  <sheets>
    <sheet name="1. Title Page" sheetId="1" r:id="rId1"/>
    <sheet name="2. Population Flow" sheetId="11" r:id="rId2"/>
    <sheet name="3. Consistency checks" sheetId="4" r:id="rId3"/>
    <sheet name="4. Wrangling steps" sheetId="3" r:id="rId4"/>
    <sheet name="5. Column derivations" sheetId="6" r:id="rId5"/>
    <sheet name="6. Visualizations" sheetId="7" r:id="rId6"/>
    <sheet name="7. Recommendations" sheetId="9"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461" i="7" l="1"/>
  <c r="P460" i="7"/>
  <c r="P459" i="7"/>
  <c r="P458" i="7"/>
  <c r="P465" i="7"/>
  <c r="P464" i="7"/>
  <c r="P463" i="7"/>
  <c r="P462" i="7"/>
  <c r="P469" i="7"/>
  <c r="P468" i="7"/>
  <c r="P467" i="7"/>
  <c r="P466" i="7"/>
  <c r="P433" i="7"/>
  <c r="P437" i="7"/>
  <c r="P440" i="7"/>
  <c r="P431" i="7"/>
  <c r="P432" i="7"/>
  <c r="P434" i="7"/>
  <c r="P435" i="7"/>
  <c r="P436" i="7"/>
  <c r="P438" i="7"/>
  <c r="P439" i="7"/>
  <c r="P441" i="7"/>
  <c r="P442" i="7"/>
  <c r="P401" i="7"/>
  <c r="P402" i="7"/>
  <c r="P403" i="7"/>
  <c r="P404" i="7"/>
  <c r="P405" i="7"/>
  <c r="P406" i="7"/>
  <c r="P407" i="7"/>
  <c r="P408" i="7"/>
  <c r="P409" i="7"/>
  <c r="P375" i="7"/>
  <c r="P374" i="7"/>
  <c r="P373" i="7"/>
  <c r="P378" i="7"/>
  <c r="P377" i="7"/>
  <c r="P376" i="7"/>
  <c r="P381" i="7"/>
  <c r="P380" i="7"/>
  <c r="P379" i="7"/>
  <c r="M343" i="7"/>
  <c r="M345" i="7"/>
  <c r="M344" i="7"/>
  <c r="M299" i="7"/>
  <c r="M301" i="7"/>
  <c r="M300" i="7"/>
  <c r="M298" i="7"/>
  <c r="M272" i="7"/>
  <c r="M273" i="7"/>
  <c r="M274" i="7"/>
  <c r="M207" i="7"/>
  <c r="M206" i="7"/>
  <c r="M209" i="7"/>
  <c r="M208" i="7"/>
  <c r="M147" i="7"/>
  <c r="M145" i="7"/>
  <c r="M137" i="7"/>
  <c r="M134" i="7"/>
  <c r="M143" i="7"/>
  <c r="M151" i="7"/>
  <c r="M138" i="7"/>
  <c r="M132" i="7"/>
  <c r="M139" i="7"/>
  <c r="M140" i="7"/>
  <c r="M135" i="7"/>
  <c r="M141" i="7"/>
  <c r="M146" i="7"/>
  <c r="M142" i="7"/>
  <c r="M149" i="7"/>
  <c r="M150" i="7"/>
  <c r="M136" i="7"/>
  <c r="M144" i="7"/>
  <c r="M148" i="7"/>
  <c r="M131" i="7"/>
  <c r="M133" i="7"/>
  <c r="M102" i="7"/>
  <c r="M103" i="7"/>
  <c r="M104" i="7"/>
  <c r="M177" i="7"/>
  <c r="M175" i="7"/>
  <c r="M176" i="7"/>
</calcChain>
</file>

<file path=xl/sharedStrings.xml><?xml version="1.0" encoding="utf-8"?>
<sst xmlns="http://schemas.openxmlformats.org/spreadsheetml/2006/main" count="333" uniqueCount="186">
  <si>
    <t>Contents:</t>
  </si>
  <si>
    <t>Columns dropped</t>
  </si>
  <si>
    <t>Columns renamed</t>
  </si>
  <si>
    <t>Columns' type changed</t>
  </si>
  <si>
    <t>Comment/Reason</t>
  </si>
  <si>
    <t xml:space="preserve">New column </t>
  </si>
  <si>
    <t>Dataset</t>
  </si>
  <si>
    <t>Missing values</t>
  </si>
  <si>
    <t>Missing values treatment</t>
  </si>
  <si>
    <t>Duplicates</t>
  </si>
  <si>
    <t>orders</t>
  </si>
  <si>
    <t>products</t>
  </si>
  <si>
    <t>orders_products_prior</t>
  </si>
  <si>
    <t>customers</t>
  </si>
  <si>
    <t xml:space="preserve">Column/s it was derived from </t>
  </si>
  <si>
    <t>Population Flow</t>
  </si>
  <si>
    <t>Consistency checks</t>
  </si>
  <si>
    <t>Wrangling steps</t>
  </si>
  <si>
    <t>Column derivations</t>
  </si>
  <si>
    <t>Title page</t>
  </si>
  <si>
    <t>Visualizations</t>
  </si>
  <si>
    <t>Question</t>
  </si>
  <si>
    <t>Answer</t>
  </si>
  <si>
    <t>Conditions</t>
  </si>
  <si>
    <t>Recommendations</t>
  </si>
  <si>
    <t>Considering that the missing values originate from customers' initial orders, the data will remain unchanged in this regard.</t>
  </si>
  <si>
    <t>There are no duplicates.</t>
  </si>
  <si>
    <t>There are 16 missing values in 'product_name' column.</t>
  </si>
  <si>
    <t>These values were dropped.</t>
  </si>
  <si>
    <t>There are 5 duplicates.</t>
  </si>
  <si>
    <t>There are no missing values.</t>
  </si>
  <si>
    <t>There are 11,259 missing values in the "First Name" column.</t>
  </si>
  <si>
    <t>No action was taken since they make up more than 5% of the data, and leaving them as NaN will not affect the analysis.</t>
  </si>
  <si>
    <t>"eval_set"</t>
  </si>
  <si>
    <t>"First Name" , "Last Name"</t>
  </si>
  <si>
    <t>"order_dow" to "orders_day_of_week"</t>
  </si>
  <si>
    <t>"Surnam" to "Last_Name"</t>
  </si>
  <si>
    <t>"order_id" and "user_id" to strings</t>
  </si>
  <si>
    <t>Irrelevant column</t>
  </si>
  <si>
    <t>"days_since_prior_order" to
"days_since_last_order"</t>
  </si>
  <si>
    <t>PII compliance</t>
  </si>
  <si>
    <t>Ease of comprehension</t>
  </si>
  <si>
    <t>Spelling and consistency</t>
  </si>
  <si>
    <t>"First Name" to "first_name"
"Gender" to "gender"
"STATE" to "state"
"Age" to "age"
"n_dependants" to "number_of_dependants"
"fam_status" to "marital_status"</t>
  </si>
  <si>
    <t>Consistency</t>
  </si>
  <si>
    <t>Several changes to deal with memory errors</t>
  </si>
  <si>
    <t>Memory errors</t>
  </si>
  <si>
    <t>"First_Name" column in the customers dataframe</t>
  </si>
  <si>
    <t>These are categorical variables so they should be strings</t>
  </si>
  <si>
    <t>orders_products_merged</t>
  </si>
  <si>
    <t>Outliers</t>
  </si>
  <si>
    <t>There were 2 prices that were outliers:
Lowfat 2% Milkfat Cottage Cheese for $14,900
2 % Reduced Fat Milk for $99,999
These prices were marked as missing.</t>
  </si>
  <si>
    <t>This column had mixed types due to missing values so it needed to be changed to a string</t>
  </si>
  <si>
    <t>price_range_loc</t>
  </si>
  <si>
    <t>prices</t>
  </si>
  <si>
    <t xml:space="preserve">busiest_period_of_day </t>
  </si>
  <si>
    <t xml:space="preserve">busiest_days </t>
  </si>
  <si>
    <t>loyalty_flag</t>
  </si>
  <si>
    <t>spending_flag</t>
  </si>
  <si>
    <t>frequency_flag</t>
  </si>
  <si>
    <t xml:space="preserve">customer_activity </t>
  </si>
  <si>
    <t>age_group</t>
  </si>
  <si>
    <t>income_group</t>
  </si>
  <si>
    <t>snacks</t>
  </si>
  <si>
    <t>orders_day_of_week</t>
  </si>
  <si>
    <t>"Busiest days" (value = 0, 1)
"Slowest days" (value = 3, 4)
"Regularly busy" (value = else)</t>
  </si>
  <si>
    <t>"Most orders" (value = 10, 11, 14, 15, 13, 12 16, 9)
"Average orders" (value = 17, 8, 18, 19, 20, 7, 21, 22)
"Fewest orders" (value = else)</t>
  </si>
  <si>
    <t>order_hour_of_day</t>
  </si>
  <si>
    <t>orders_products_merged_2</t>
  </si>
  <si>
    <t>max_order</t>
  </si>
  <si>
    <t>"Low-range product" (value is &lt;= 5)
"Mid-range product" (value &gt;5 and &lt;=15)
 "High-range product" (value &gt; 15)</t>
  </si>
  <si>
    <t>"Loyal customer" (value &gt; 40)
"Regular customer" (value&lt;=40 and &gt;10)
"New customer" (value &lt;10)</t>
  </si>
  <si>
    <t>mean_price</t>
  </si>
  <si>
    <t>"Low spender" (value &lt; 10)
"High spender" (value &gt;=10)</t>
  </si>
  <si>
    <t>median_days</t>
  </si>
  <si>
    <t>ords_prods_customs_merged</t>
  </si>
  <si>
    <t>region</t>
  </si>
  <si>
    <t>states</t>
  </si>
  <si>
    <t>Census Bureau regional segmentation</t>
  </si>
  <si>
    <t>"High_activity_customer" (value &gt;= 5)
"Low_activity_customer" (value &lt; 5)</t>
  </si>
  <si>
    <t>age</t>
  </si>
  <si>
    <t>"middle_aged_adult" (value &gt;= 40 and &lt;60)
"young_adult" (value &lt; 40)
"old_adult" (value &gt;= 60)</t>
  </si>
  <si>
    <t>income</t>
  </si>
  <si>
    <t>"middle_income" (value &gt;=48,500 and &lt; 145,500)
"high_income" (value &gt;=145,500)
"low_income" (&lt;48,500)</t>
  </si>
  <si>
    <t xml:space="preserve">family_status_flag     </t>
  </si>
  <si>
    <t>"snacks_buyer" (value = 19)
"non_buyer" (value != 19)</t>
  </si>
  <si>
    <t>department_id AND
user_id</t>
  </si>
  <si>
    <t xml:space="preserve">marital_status AND
number_of_dependants     </t>
  </si>
  <si>
    <t>"Married WITH Dependants"
(value = 'married', &gt;=1)
"Single with NO Dependants"
(value = 'divorced/widowed', 'living with parents and siblings', 0)
"Married with NO Dependants"
(value = 'married', 0)
"Single WITH Dependants"
(value = 'divorced/widowed', 'living with parents and siblings',&gt;=1)</t>
  </si>
  <si>
    <t>Q1.</t>
  </si>
  <si>
    <t>Q2.</t>
  </si>
  <si>
    <t>Q3.</t>
  </si>
  <si>
    <t xml:space="preserve"> The sales team needs to know what the busiest days of the week and hours of the day are (i.e., the days and times with the most orders) in order to schedule ads at times when there are fewer orders.</t>
  </si>
  <si>
    <t>They also want to know whether there are particular times of the day when people spend the most money, as this might inform the type of products they advertise at these times.</t>
  </si>
  <si>
    <t>Instacart has a lot of products with different price tags. Marketing and sales want to use simpler price range groupings to help direct their efforts.</t>
  </si>
  <si>
    <t>Q4</t>
  </si>
  <si>
    <t>Are there certain types of products that are more popular than others? The marketing and sales teams want to know which departments have the highest frequency of product orders.</t>
  </si>
  <si>
    <t>Q5</t>
  </si>
  <si>
    <t>What’s the distribution among users in regards to their brand loyalty (i.e., how often do they return to Instacart)?</t>
  </si>
  <si>
    <t>Q6</t>
  </si>
  <si>
    <t>Are there differences in ordering habits based on a customer’s region?</t>
  </si>
  <si>
    <t>Is there a connection between age and family status in terms of ordering habits?</t>
  </si>
  <si>
    <t>What different classifications does the demographic information suggest? Age? Income? Certain types of goods? Family status?</t>
  </si>
  <si>
    <t>department</t>
  </si>
  <si>
    <t>alcohol</t>
  </si>
  <si>
    <t>babies</t>
  </si>
  <si>
    <t>bakery</t>
  </si>
  <si>
    <t>beverages</t>
  </si>
  <si>
    <t>breakfast</t>
  </si>
  <si>
    <t>bulk</t>
  </si>
  <si>
    <t>canned goods</t>
  </si>
  <si>
    <t>dairy eggs</t>
  </si>
  <si>
    <t>deli</t>
  </si>
  <si>
    <t>dry goods pasta</t>
  </si>
  <si>
    <t>frozen</t>
  </si>
  <si>
    <t>household</t>
  </si>
  <si>
    <t>international</t>
  </si>
  <si>
    <t>meat seafood</t>
  </si>
  <si>
    <t>missing</t>
  </si>
  <si>
    <t>other</t>
  </si>
  <si>
    <t>pantry</t>
  </si>
  <si>
    <t>personal care</t>
  </si>
  <si>
    <t>pets</t>
  </si>
  <si>
    <t>produce</t>
  </si>
  <si>
    <t>Loyal customer</t>
  </si>
  <si>
    <t>New customer</t>
  </si>
  <si>
    <t>Regular customer</t>
  </si>
  <si>
    <t>Number of Orders</t>
  </si>
  <si>
    <t>Average Price</t>
  </si>
  <si>
    <t>% of Total</t>
  </si>
  <si>
    <t>Frequency</t>
  </si>
  <si>
    <t>High-range product</t>
  </si>
  <si>
    <t>Low-range product</t>
  </si>
  <si>
    <t>Mid-range product</t>
  </si>
  <si>
    <t>Midwest</t>
  </si>
  <si>
    <t>Northeast</t>
  </si>
  <si>
    <t>South</t>
  </si>
  <si>
    <t>West</t>
  </si>
  <si>
    <t>middle_aged_adult</t>
  </si>
  <si>
    <t>old_adult</t>
  </si>
  <si>
    <t>young_adult</t>
  </si>
  <si>
    <t>family_status_flag</t>
  </si>
  <si>
    <t>Married WITH Dependants</t>
  </si>
  <si>
    <t>Married with NO Dependants</t>
  </si>
  <si>
    <t>Single WITH Dependants</t>
  </si>
  <si>
    <t>Single with NO Dependants</t>
  </si>
  <si>
    <t>high_income</t>
  </si>
  <si>
    <t>low_income</t>
  </si>
  <si>
    <t>middle_income</t>
  </si>
  <si>
    <t>What differences can you find in ordering habits of different customer profiles? Consider the price of orders, the frequency of orders, the products customers are ordering, and anything else you can think of.</t>
  </si>
  <si>
    <t>Q7</t>
  </si>
  <si>
    <t>others</t>
  </si>
  <si>
    <t>Total</t>
  </si>
  <si>
    <t>Region</t>
  </si>
  <si>
    <t>Meat Customers</t>
  </si>
  <si>
    <t>Snack Customers</t>
  </si>
  <si>
    <t>Recommendation</t>
  </si>
  <si>
    <t>- The weekend is the busiest time of the week while Tuesdays and Wednesdays are the quietest.
- Most orders are placed between 10 am and 4 pm. After 4 pm, the number of orders decreases.
- The weekend is the busiest time of the week for all customer profiles but low-income customers seem to order less on Saturdays.</t>
  </si>
  <si>
    <t xml:space="preserve">- Running ads between Monday and Wednesday
- Offering a promo code to be used on Wednesdays
- Running ads between 4 pm and 10 pm
- Even though very few orders are placed in the early morning (12 am - 6 am), the recommendation is to not run ads during this time of the day
- </t>
  </si>
  <si>
    <t>There is a peak at 4 am but the price remains steady throughout the day.</t>
  </si>
  <si>
    <t>- Highly priced items can be promoted in the morning, between 4 am and 7 am</t>
  </si>
  <si>
    <t>- Mid-range price products are the most sold products followed by low-range products.
- High-range products are purchased less frequently.</t>
  </si>
  <si>
    <t>- Running ads to promote high-range price products</t>
  </si>
  <si>
    <t>- Produce, Dairy/eggs and snacks account for half of the orders.
- Household and pet products are the ones bought with less frequency while baby products and alcohol are purchased more frequently.
- The department with the highest average price is meat seafood and the one with the lowest is snacks.</t>
  </si>
  <si>
    <t>- Snack products account for 9% of sales but have the lowest average price. Introducing snacks with a higher price could help drive revenue for this category.</t>
  </si>
  <si>
    <t>-The majority of orders have been placed by regular customers.
- New customers are the ones placing fewer orders less often.
- Loyal customers place orders more often.</t>
  </si>
  <si>
    <t>- Running ads to target the Northeast, Midwest and West regions</t>
  </si>
  <si>
    <t>- A third of orders have been placed by users located in the South region.
- Ordering habits are consistent across all regions, with similar frequency, average price and product mix.</t>
  </si>
  <si>
    <t>- Running ads to new customers to try to increase the frequency at which they place orders.
- Offering a loyalty program to try to turn regular customers into loyal customers.</t>
  </si>
  <si>
    <t>- Middle-aged adults are the group that has placed fewer orders but the split between the 3 age groups is similar. 
- Ordering habits are consistent across age groups, with similar frequency and average price.
- Almost half of the orders have been placed by Married customers with Dependents while only 5% of orders are from Single customers WITH Dependants.
- Ordering habits are consistent across different family statuses, with similar frequency and average price.</t>
  </si>
  <si>
    <t>- Introducing affordable items for kids to incentivize purchases from Single customers with dependents.
- Running ads for customers with no dependents.</t>
  </si>
  <si>
    <t>- 75% of orders are placed from middle-income users while only 10% are from low-income users.
- Ordering habits are different across income groups. Low-income users place orders less frequently and the average price is lower.
High and Middle-income users have similar frequency and average prices.</t>
  </si>
  <si>
    <t>- Running ads targeting high and low-income customers.
- Introducing and promoting prestige items to engage high-income customers.
- Introducing and promoting affordable items to boost purchases from low-income customers.</t>
  </si>
  <si>
    <t>- The age distribution across the different types of customers is even.
- The purchasing power across the different types of customers is similar.
- The family status across the different types of customers is similar.
- Regular, New and Loyal Customers have a similar distribution across the different regions.</t>
  </si>
  <si>
    <t>- See recommendations for the different groups</t>
  </si>
  <si>
    <t>Customer profile = meat customer</t>
  </si>
  <si>
    <t>Customer profile = snack customer</t>
  </si>
  <si>
    <t>Note: Instacart is a real company that’s made their data available online. However, the contents of this project have been fabricated for the purpose of this Achievement.</t>
  </si>
  <si>
    <t>There are 206,209 missing values in the days_sinec_last_order column.</t>
  </si>
  <si>
    <t>customer_snacks</t>
  </si>
  <si>
    <t>customer_meat</t>
  </si>
  <si>
    <t>"beverages_buyer" (value = 12)
"non_buyer" (value != 12)</t>
  </si>
  <si>
    <t>Low-income customers buy less meat and seafood products.</t>
  </si>
  <si>
    <t>- Introduce and promote non-animal protein to incentivize more purchases from low-income customers</t>
  </si>
  <si>
    <t>Most customers have purchased snacks. Ordering habits between snack buyers and non buyers are consistent with the general trends.</t>
  </si>
  <si>
    <t>"'Frequent customer" (value &gt; 20)
"Regular customer" (value &gt; 10 and &lt;= 20)
"Non-frequent customer" (value &lt;=10)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</si>
</sst>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4" formatCode="_-&quot;$&quot;* #,##0.00_-;\-&quot;$&quot;* #,##0.00_-;_-&quot;$&quot;* &quot;-&quot;??_-;_-@_-"/>
    <numFmt numFmtId="43" formatCode="_-* #,##0.00_-;\-* #,##0.00_-;_-* &quot;-&quot;??_-;_-@_-"/>
    <numFmt numFmtId="164" formatCode="_-* #,##0.0_-;\-* #,##0.0_-;_-* &quot;-&quot;??_-;_-@_-"/>
    <numFmt numFmtId="165" formatCode="_-* #,##0_-;\-* #,##0_-;_-* &quot;-&quot;??_-;_-@_-"/>
    <numFmt numFmtId="166" formatCode="0.0%"/>
  </numFmts>
  <fonts count="10">
    <font>
      <sz val="11"/>
      <color theme="1"/>
      <name val="Calibri"/>
      <family val="2"/>
      <scheme val="minor"/>
    </font>
    <font>
      <sz val="11"/>
      <color theme="1"/>
      <name val="Adobe Fan Heiti Std B"/>
      <family val="2"/>
      <charset val="128"/>
    </font>
    <font>
      <sz val="10"/>
      <color theme="2" tint="-0.499984740745262"/>
      <name val="Adobe Fan Heiti Std B"/>
      <family val="2"/>
      <charset val="128"/>
    </font>
    <font>
      <b/>
      <u/>
      <sz val="12"/>
      <color theme="2" tint="-0.499984740745262"/>
      <name val="Adobe Fan Heiti Std B"/>
      <family val="2"/>
      <charset val="128"/>
    </font>
    <font>
      <u/>
      <sz val="14"/>
      <color theme="2" tint="-0.499984740745262"/>
      <name val="Adobe Fan Heiti Std B"/>
      <family val="2"/>
      <charset val="128"/>
    </font>
    <font>
      <u/>
      <sz val="11"/>
      <color theme="2" tint="-0.499984740745262"/>
      <name val="Adobe Fan Heiti Std B"/>
      <family val="2"/>
      <charset val="128"/>
    </font>
    <font>
      <b/>
      <sz val="11"/>
      <color theme="1"/>
      <name val="Calibri"/>
      <family val="2"/>
      <charset val="204"/>
      <scheme val="minor"/>
    </font>
    <font>
      <u/>
      <sz val="11"/>
      <color theme="10"/>
      <name val="Calibri"/>
      <family val="2"/>
      <scheme val="minor"/>
    </font>
    <font>
      <b/>
      <sz val="11"/>
      <color theme="1"/>
      <name val="Calibri"/>
      <family val="2"/>
      <scheme val="minor"/>
    </font>
    <font>
      <sz val="11"/>
      <color theme="1"/>
      <name val="Calibri"/>
      <family val="2"/>
      <scheme val="minor"/>
    </font>
  </fonts>
  <fills count="4">
    <fill>
      <patternFill patternType="none"/>
    </fill>
    <fill>
      <patternFill patternType="gray125"/>
    </fill>
    <fill>
      <patternFill patternType="solid">
        <fgColor theme="9" tint="0.59999389629810485"/>
        <bgColor indexed="64"/>
      </patternFill>
    </fill>
    <fill>
      <patternFill patternType="solid">
        <fgColor theme="2"/>
        <bgColor indexed="64"/>
      </patternFill>
    </fill>
  </fills>
  <borders count="37">
    <border>
      <left/>
      <right/>
      <top/>
      <bottom/>
      <diagonal/>
    </border>
    <border>
      <left style="double">
        <color auto="1"/>
      </left>
      <right style="dotted">
        <color theme="2" tint="-0.24994659260841701"/>
      </right>
      <top style="dotted">
        <color theme="2" tint="-0.24994659260841701"/>
      </top>
      <bottom style="dotted">
        <color theme="2" tint="-0.24994659260841701"/>
      </bottom>
      <diagonal/>
    </border>
    <border>
      <left style="dotted">
        <color theme="2" tint="-0.24994659260841701"/>
      </left>
      <right style="double">
        <color auto="1"/>
      </right>
      <top style="dotted">
        <color theme="2" tint="-0.24994659260841701"/>
      </top>
      <bottom style="dotted">
        <color theme="2" tint="-0.24994659260841701"/>
      </bottom>
      <diagonal/>
    </border>
    <border>
      <left style="double">
        <color auto="1"/>
      </left>
      <right style="dotted">
        <color theme="2" tint="-0.24994659260841701"/>
      </right>
      <top style="dotted">
        <color theme="2" tint="-0.24994659260841701"/>
      </top>
      <bottom style="double">
        <color auto="1"/>
      </bottom>
      <diagonal/>
    </border>
    <border>
      <left style="dotted">
        <color theme="2" tint="-0.24994659260841701"/>
      </left>
      <right style="double">
        <color auto="1"/>
      </right>
      <top style="dotted">
        <color theme="2" tint="-0.24994659260841701"/>
      </top>
      <bottom style="double">
        <color auto="1"/>
      </bottom>
      <diagonal/>
    </border>
    <border>
      <left style="double">
        <color auto="1"/>
      </left>
      <right style="thin">
        <color auto="1"/>
      </right>
      <top style="double">
        <color auto="1"/>
      </top>
      <bottom style="double">
        <color auto="1"/>
      </bottom>
      <diagonal/>
    </border>
    <border>
      <left style="thin">
        <color auto="1"/>
      </left>
      <right style="thin">
        <color auto="1"/>
      </right>
      <top style="double">
        <color auto="1"/>
      </top>
      <bottom style="double">
        <color auto="1"/>
      </bottom>
      <diagonal/>
    </border>
    <border>
      <left style="thin">
        <color auto="1"/>
      </left>
      <right style="double">
        <color auto="1"/>
      </right>
      <top style="double">
        <color auto="1"/>
      </top>
      <bottom style="double">
        <color auto="1"/>
      </bottom>
      <diagonal/>
    </border>
    <border>
      <left style="double">
        <color auto="1"/>
      </left>
      <right style="hair">
        <color theme="2" tint="-0.24994659260841701"/>
      </right>
      <top style="double">
        <color auto="1"/>
      </top>
      <bottom style="hair">
        <color theme="2" tint="-0.24994659260841701"/>
      </bottom>
      <diagonal/>
    </border>
    <border>
      <left style="hair">
        <color theme="2" tint="-0.24994659260841701"/>
      </left>
      <right style="hair">
        <color theme="2" tint="-0.24994659260841701"/>
      </right>
      <top style="double">
        <color auto="1"/>
      </top>
      <bottom style="hair">
        <color theme="2" tint="-0.24994659260841701"/>
      </bottom>
      <diagonal/>
    </border>
    <border>
      <left style="hair">
        <color theme="2" tint="-0.24994659260841701"/>
      </left>
      <right style="double">
        <color auto="1"/>
      </right>
      <top style="double">
        <color auto="1"/>
      </top>
      <bottom style="hair">
        <color theme="2" tint="-0.24994659260841701"/>
      </bottom>
      <diagonal/>
    </border>
    <border>
      <left style="double">
        <color auto="1"/>
      </left>
      <right style="hair">
        <color theme="2" tint="-0.24994659260841701"/>
      </right>
      <top style="hair">
        <color theme="2" tint="-0.24994659260841701"/>
      </top>
      <bottom style="hair">
        <color theme="2" tint="-0.24994659260841701"/>
      </bottom>
      <diagonal/>
    </border>
    <border>
      <left style="hair">
        <color theme="2" tint="-0.24994659260841701"/>
      </left>
      <right style="hair">
        <color theme="2" tint="-0.24994659260841701"/>
      </right>
      <top style="hair">
        <color theme="2" tint="-0.24994659260841701"/>
      </top>
      <bottom style="hair">
        <color theme="2" tint="-0.24994659260841701"/>
      </bottom>
      <diagonal/>
    </border>
    <border>
      <left style="hair">
        <color theme="2" tint="-0.24994659260841701"/>
      </left>
      <right style="double">
        <color auto="1"/>
      </right>
      <top style="hair">
        <color theme="2" tint="-0.24994659260841701"/>
      </top>
      <bottom style="hair">
        <color theme="2" tint="-0.24994659260841701"/>
      </bottom>
      <diagonal/>
    </border>
    <border>
      <left style="double">
        <color auto="1"/>
      </left>
      <right style="hair">
        <color theme="2" tint="-0.24994659260841701"/>
      </right>
      <top style="hair">
        <color theme="2" tint="-0.24994659260841701"/>
      </top>
      <bottom style="double">
        <color auto="1"/>
      </bottom>
      <diagonal/>
    </border>
    <border>
      <left style="hair">
        <color theme="2" tint="-0.24994659260841701"/>
      </left>
      <right style="hair">
        <color theme="2" tint="-0.24994659260841701"/>
      </right>
      <top style="hair">
        <color theme="2" tint="-0.24994659260841701"/>
      </top>
      <bottom style="double">
        <color auto="1"/>
      </bottom>
      <diagonal/>
    </border>
    <border>
      <left style="hair">
        <color theme="2" tint="-0.24994659260841701"/>
      </left>
      <right style="double">
        <color auto="1"/>
      </right>
      <top style="hair">
        <color theme="2" tint="-0.24994659260841701"/>
      </top>
      <bottom style="double">
        <color auto="1"/>
      </bottom>
      <diagonal/>
    </border>
    <border>
      <left style="double">
        <color auto="1"/>
      </left>
      <right style="hair">
        <color theme="2" tint="-0.24994659260841701"/>
      </right>
      <top/>
      <bottom style="hair">
        <color theme="2" tint="-0.24994659260841701"/>
      </bottom>
      <diagonal/>
    </border>
    <border>
      <left style="hair">
        <color theme="2" tint="-0.24994659260841701"/>
      </left>
      <right style="hair">
        <color theme="2" tint="-0.24994659260841701"/>
      </right>
      <top/>
      <bottom style="hair">
        <color theme="2" tint="-0.24994659260841701"/>
      </bottom>
      <diagonal/>
    </border>
    <border>
      <left style="hair">
        <color theme="2" tint="-0.24994659260841701"/>
      </left>
      <right style="double">
        <color auto="1"/>
      </right>
      <top/>
      <bottom style="hair">
        <color theme="2" tint="-0.24994659260841701"/>
      </bottom>
      <diagonal/>
    </border>
    <border>
      <left style="hair">
        <color theme="2" tint="-0.24994659260841701"/>
      </left>
      <right/>
      <top style="hair">
        <color theme="2" tint="-0.24994659260841701"/>
      </top>
      <bottom style="hair">
        <color theme="2" tint="-0.24994659260841701"/>
      </bottom>
      <diagonal/>
    </border>
    <border>
      <left style="hair">
        <color theme="2" tint="-0.24994659260841701"/>
      </left>
      <right/>
      <top style="hair">
        <color theme="2" tint="-0.24994659260841701"/>
      </top>
      <bottom style="double">
        <color auto="1"/>
      </bottom>
      <diagonal/>
    </border>
    <border>
      <left/>
      <right/>
      <top style="dotted">
        <color theme="2" tint="-0.24994659260841701"/>
      </top>
      <bottom style="dotted">
        <color theme="2" tint="-0.24994659260841701"/>
      </bottom>
      <diagonal/>
    </border>
    <border>
      <left/>
      <right/>
      <top style="dotted">
        <color theme="2" tint="-0.24994659260841701"/>
      </top>
      <bottom style="double">
        <color auto="1"/>
      </bottom>
      <diagonal/>
    </border>
    <border>
      <left style="dotted">
        <color theme="2" tint="-0.24994659260841701"/>
      </left>
      <right style="dotted">
        <color theme="2" tint="-0.24994659260841701"/>
      </right>
      <top style="double">
        <color auto="1"/>
      </top>
      <bottom style="dotted">
        <color theme="2" tint="-0.24994659260841701"/>
      </bottom>
      <diagonal/>
    </border>
    <border>
      <left/>
      <right style="double">
        <color auto="1"/>
      </right>
      <top/>
      <bottom style="dotted">
        <color theme="2" tint="-0.24994659260841701"/>
      </bottom>
      <diagonal/>
    </border>
    <border>
      <left style="double">
        <color auto="1"/>
      </left>
      <right style="dotted">
        <color theme="2" tint="-0.24994659260841701"/>
      </right>
      <top style="double">
        <color auto="1"/>
      </top>
      <bottom style="dotted">
        <color theme="2" tint="-0.24994659260841701"/>
      </bottom>
      <diagonal/>
    </border>
    <border>
      <left style="dotted">
        <color theme="2" tint="-0.24994659260841701"/>
      </left>
      <right style="dotted">
        <color theme="2" tint="-0.24994659260841701"/>
      </right>
      <top style="dotted">
        <color theme="2" tint="-0.24994659260841701"/>
      </top>
      <bottom style="dotted">
        <color theme="2" tint="-0.24994659260841701"/>
      </bottom>
      <diagonal/>
    </border>
    <border>
      <left style="dotted">
        <color theme="2" tint="-0.24994659260841701"/>
      </left>
      <right style="dotted">
        <color theme="2" tint="-0.24994659260841701"/>
      </right>
      <top style="dotted">
        <color theme="2" tint="-0.24994659260841701"/>
      </top>
      <bottom style="double">
        <color auto="1"/>
      </bottom>
      <diagonal/>
    </border>
    <border>
      <left style="thin">
        <color auto="1"/>
      </left>
      <right/>
      <top style="double">
        <color auto="1"/>
      </top>
      <bottom style="double">
        <color auto="1"/>
      </bottom>
      <diagonal/>
    </border>
    <border>
      <left style="hair">
        <color theme="2" tint="-0.24994659260841701"/>
      </left>
      <right/>
      <top style="double">
        <color auto="1"/>
      </top>
      <bottom style="hair">
        <color theme="2" tint="-0.24994659260841701"/>
      </bottom>
      <diagonal/>
    </border>
    <border>
      <left/>
      <right/>
      <top/>
      <bottom style="thin">
        <color indexed="64"/>
      </bottom>
      <diagonal/>
    </border>
    <border>
      <left/>
      <right/>
      <top style="thin">
        <color indexed="64"/>
      </top>
      <bottom/>
      <diagonal/>
    </border>
    <border>
      <left/>
      <right/>
      <top style="thin">
        <color theme="6"/>
      </top>
      <bottom/>
      <diagonal/>
    </border>
    <border>
      <left/>
      <right/>
      <top/>
      <bottom style="thin">
        <color theme="6"/>
      </bottom>
      <diagonal/>
    </border>
    <border>
      <left style="thin">
        <color theme="0" tint="-0.499984740745262"/>
      </left>
      <right style="thin">
        <color theme="0" tint="-0.499984740745262"/>
      </right>
      <top style="thin">
        <color theme="0" tint="-0.499984740745262"/>
      </top>
      <bottom style="thin">
        <color theme="0" tint="-0.499984740745262"/>
      </bottom>
      <diagonal/>
    </border>
    <border>
      <left/>
      <right/>
      <top style="dotted">
        <color auto="1"/>
      </top>
      <bottom/>
      <diagonal/>
    </border>
  </borders>
  <cellStyleXfs count="5">
    <xf numFmtId="0" fontId="0" fillId="0" borderId="0"/>
    <xf numFmtId="0" fontId="7" fillId="0" borderId="0" applyNumberFormat="0" applyFill="0" applyBorder="0" applyAlignment="0" applyProtection="0"/>
    <xf numFmtId="43" fontId="9" fillId="0" borderId="0" applyFont="0" applyFill="0" applyBorder="0" applyAlignment="0" applyProtection="0"/>
    <xf numFmtId="44" fontId="9" fillId="0" borderId="0" applyFont="0" applyFill="0" applyBorder="0" applyAlignment="0" applyProtection="0"/>
    <xf numFmtId="9" fontId="9" fillId="0" borderId="0" applyFont="0" applyFill="0" applyBorder="0" applyAlignment="0" applyProtection="0"/>
  </cellStyleXfs>
  <cellXfs count="88">
    <xf numFmtId="0" fontId="0" fillId="0" borderId="0" xfId="0"/>
    <xf numFmtId="0" fontId="1" fillId="0" borderId="0" xfId="0" applyFont="1"/>
    <xf numFmtId="0" fontId="0" fillId="0" borderId="1" xfId="0" applyBorder="1"/>
    <xf numFmtId="0" fontId="0" fillId="0" borderId="2" xfId="0" applyBorder="1"/>
    <xf numFmtId="0" fontId="0" fillId="0" borderId="3" xfId="0" applyBorder="1"/>
    <xf numFmtId="0" fontId="0" fillId="0" borderId="4" xfId="0" applyBorder="1"/>
    <xf numFmtId="0" fontId="0" fillId="2" borderId="5" xfId="0" applyFill="1" applyBorder="1" applyAlignment="1">
      <alignment horizontal="center" vertical="center"/>
    </xf>
    <xf numFmtId="0" fontId="0" fillId="2" borderId="6" xfId="0" applyFill="1" applyBorder="1" applyAlignment="1">
      <alignment horizontal="center" vertical="center"/>
    </xf>
    <xf numFmtId="0" fontId="0" fillId="2" borderId="7" xfId="0" applyFill="1" applyBorder="1" applyAlignment="1">
      <alignment horizontal="center" vertical="center"/>
    </xf>
    <xf numFmtId="0" fontId="2" fillId="0" borderId="0" xfId="0" applyFont="1"/>
    <xf numFmtId="0" fontId="3" fillId="0" borderId="0" xfId="0" applyFont="1"/>
    <xf numFmtId="0" fontId="4" fillId="0" borderId="0" xfId="0" applyFont="1"/>
    <xf numFmtId="0" fontId="5" fillId="0" borderId="0" xfId="0" applyFont="1"/>
    <xf numFmtId="0" fontId="0" fillId="0" borderId="22" xfId="0" applyBorder="1"/>
    <xf numFmtId="0" fontId="0" fillId="0" borderId="23" xfId="0" applyBorder="1"/>
    <xf numFmtId="0" fontId="0" fillId="0" borderId="27" xfId="0" applyBorder="1"/>
    <xf numFmtId="0" fontId="0" fillId="0" borderId="28" xfId="0" applyBorder="1"/>
    <xf numFmtId="0" fontId="0" fillId="0" borderId="8" xfId="0" applyBorder="1" applyAlignment="1">
      <alignment vertical="top"/>
    </xf>
    <xf numFmtId="0" fontId="0" fillId="0" borderId="9" xfId="0" applyBorder="1" applyAlignment="1">
      <alignment vertical="top" wrapText="1"/>
    </xf>
    <xf numFmtId="0" fontId="0" fillId="0" borderId="10" xfId="0" applyBorder="1" applyAlignment="1">
      <alignment vertical="top"/>
    </xf>
    <xf numFmtId="0" fontId="0" fillId="0" borderId="11" xfId="0" applyBorder="1" applyAlignment="1">
      <alignment vertical="top"/>
    </xf>
    <xf numFmtId="0" fontId="0" fillId="0" borderId="12" xfId="0" applyBorder="1" applyAlignment="1">
      <alignment vertical="top"/>
    </xf>
    <xf numFmtId="0" fontId="0" fillId="0" borderId="13" xfId="0" applyBorder="1" applyAlignment="1">
      <alignment vertical="top"/>
    </xf>
    <xf numFmtId="0" fontId="0" fillId="0" borderId="14" xfId="0" applyBorder="1" applyAlignment="1">
      <alignment vertical="top"/>
    </xf>
    <xf numFmtId="0" fontId="0" fillId="0" borderId="15" xfId="0" applyBorder="1" applyAlignment="1">
      <alignment vertical="top"/>
    </xf>
    <xf numFmtId="0" fontId="0" fillId="0" borderId="16" xfId="0" applyBorder="1" applyAlignment="1">
      <alignment vertical="top"/>
    </xf>
    <xf numFmtId="0" fontId="0" fillId="0" borderId="12" xfId="0" applyBorder="1" applyAlignment="1">
      <alignment vertical="top" wrapText="1"/>
    </xf>
    <xf numFmtId="0" fontId="0" fillId="0" borderId="13" xfId="0" applyBorder="1" applyAlignment="1">
      <alignment vertical="top" wrapText="1"/>
    </xf>
    <xf numFmtId="0" fontId="0" fillId="0" borderId="26" xfId="0" applyBorder="1" applyAlignment="1">
      <alignment vertical="top" wrapText="1"/>
    </xf>
    <xf numFmtId="0" fontId="0" fillId="0" borderId="24" xfId="0" applyBorder="1" applyAlignment="1">
      <alignment vertical="top" wrapText="1"/>
    </xf>
    <xf numFmtId="0" fontId="0" fillId="0" borderId="25" xfId="0" applyBorder="1" applyAlignment="1">
      <alignment vertical="top" wrapText="1"/>
    </xf>
    <xf numFmtId="0" fontId="0" fillId="0" borderId="1" xfId="0" quotePrefix="1" applyBorder="1" applyAlignment="1">
      <alignment vertical="top" wrapText="1"/>
    </xf>
    <xf numFmtId="0" fontId="0" fillId="0" borderId="27" xfId="0" applyBorder="1" applyAlignment="1">
      <alignment vertical="top" wrapText="1"/>
    </xf>
    <xf numFmtId="0" fontId="0" fillId="0" borderId="22" xfId="0" applyBorder="1" applyAlignment="1">
      <alignment vertical="top" wrapText="1"/>
    </xf>
    <xf numFmtId="0" fontId="0" fillId="0" borderId="2" xfId="0" applyBorder="1" applyAlignment="1">
      <alignment vertical="top" wrapText="1"/>
    </xf>
    <xf numFmtId="0" fontId="0" fillId="0" borderId="1" xfId="0" applyBorder="1" applyAlignment="1">
      <alignment vertical="top" wrapText="1"/>
    </xf>
    <xf numFmtId="0" fontId="0" fillId="0" borderId="27" xfId="0" quotePrefix="1" applyBorder="1" applyAlignment="1">
      <alignment vertical="top" wrapText="1"/>
    </xf>
    <xf numFmtId="0" fontId="0" fillId="2" borderId="29" xfId="0" applyFill="1" applyBorder="1" applyAlignment="1">
      <alignment horizontal="center" vertical="center"/>
    </xf>
    <xf numFmtId="0" fontId="0" fillId="0" borderId="30" xfId="0" applyBorder="1" applyAlignment="1">
      <alignment vertical="top" wrapText="1"/>
    </xf>
    <xf numFmtId="0" fontId="0" fillId="0" borderId="20" xfId="0" applyBorder="1" applyAlignment="1">
      <alignment vertical="top" wrapText="1"/>
    </xf>
    <xf numFmtId="0" fontId="0" fillId="0" borderId="20" xfId="0" applyBorder="1" applyAlignment="1">
      <alignment vertical="top"/>
    </xf>
    <xf numFmtId="0" fontId="0" fillId="0" borderId="21" xfId="0" applyBorder="1" applyAlignment="1">
      <alignment vertical="top"/>
    </xf>
    <xf numFmtId="0" fontId="0" fillId="0" borderId="17" xfId="0" applyBorder="1" applyAlignment="1">
      <alignment horizontal="left" vertical="top" wrapText="1"/>
    </xf>
    <xf numFmtId="0" fontId="0" fillId="0" borderId="18" xfId="0" applyBorder="1" applyAlignment="1">
      <alignment horizontal="left" vertical="top" wrapText="1"/>
    </xf>
    <xf numFmtId="0" fontId="0" fillId="0" borderId="19" xfId="0" quotePrefix="1" applyBorder="1" applyAlignment="1">
      <alignment horizontal="left" vertical="top" wrapText="1"/>
    </xf>
    <xf numFmtId="0" fontId="0" fillId="0" borderId="17" xfId="0" applyBorder="1" applyAlignment="1">
      <alignment horizontal="left" vertical="top"/>
    </xf>
    <xf numFmtId="0" fontId="0" fillId="0" borderId="12" xfId="0" applyBorder="1" applyAlignment="1">
      <alignment horizontal="left" vertical="top"/>
    </xf>
    <xf numFmtId="0" fontId="0" fillId="0" borderId="13" xfId="0" applyBorder="1" applyAlignment="1">
      <alignment horizontal="left" vertical="top" wrapText="1"/>
    </xf>
    <xf numFmtId="0" fontId="0" fillId="0" borderId="13" xfId="0" quotePrefix="1" applyBorder="1" applyAlignment="1">
      <alignment horizontal="left" vertical="top" wrapText="1"/>
    </xf>
    <xf numFmtId="0" fontId="7" fillId="0" borderId="13" xfId="1" applyBorder="1" applyAlignment="1">
      <alignment horizontal="left" vertical="top" wrapText="1"/>
    </xf>
    <xf numFmtId="0" fontId="0" fillId="0" borderId="20" xfId="0" applyBorder="1" applyAlignment="1">
      <alignment horizontal="left" vertical="top" wrapText="1"/>
    </xf>
    <xf numFmtId="0" fontId="0" fillId="0" borderId="14" xfId="0" applyBorder="1" applyAlignment="1">
      <alignment horizontal="left" vertical="top" wrapText="1"/>
    </xf>
    <xf numFmtId="0" fontId="0" fillId="0" borderId="15" xfId="0" applyBorder="1" applyAlignment="1">
      <alignment horizontal="left" vertical="top" wrapText="1"/>
    </xf>
    <xf numFmtId="0" fontId="0" fillId="0" borderId="21" xfId="0" applyBorder="1" applyAlignment="1">
      <alignment horizontal="left" vertical="top" wrapText="1"/>
    </xf>
    <xf numFmtId="0" fontId="0" fillId="0" borderId="16" xfId="0" applyBorder="1" applyAlignment="1">
      <alignment horizontal="left" vertical="top" wrapText="1"/>
    </xf>
    <xf numFmtId="0" fontId="8" fillId="3" borderId="0" xfId="0" applyFont="1" applyFill="1"/>
    <xf numFmtId="164" fontId="0" fillId="0" borderId="0" xfId="2" applyNumberFormat="1" applyFont="1"/>
    <xf numFmtId="165" fontId="0" fillId="0" borderId="0" xfId="2" applyNumberFormat="1" applyFont="1"/>
    <xf numFmtId="44" fontId="0" fillId="0" borderId="0" xfId="3" applyFont="1"/>
    <xf numFmtId="9" fontId="0" fillId="0" borderId="0" xfId="4" applyFont="1"/>
    <xf numFmtId="0" fontId="8" fillId="0" borderId="31" xfId="0" applyFont="1" applyBorder="1"/>
    <xf numFmtId="0" fontId="8" fillId="0" borderId="0" xfId="0" applyFont="1"/>
    <xf numFmtId="165" fontId="0" fillId="0" borderId="0" xfId="2" applyNumberFormat="1" applyFont="1" applyBorder="1"/>
    <xf numFmtId="9" fontId="0" fillId="0" borderId="0" xfId="4" applyFont="1" applyBorder="1"/>
    <xf numFmtId="164" fontId="0" fillId="0" borderId="0" xfId="2" applyNumberFormat="1" applyFont="1" applyBorder="1"/>
    <xf numFmtId="44" fontId="0" fillId="0" borderId="0" xfId="3" applyFont="1" applyBorder="1"/>
    <xf numFmtId="0" fontId="8" fillId="0" borderId="32" xfId="0" applyFont="1" applyBorder="1"/>
    <xf numFmtId="165" fontId="0" fillId="0" borderId="32" xfId="2" applyNumberFormat="1" applyFont="1" applyBorder="1"/>
    <xf numFmtId="9" fontId="0" fillId="0" borderId="32" xfId="4" applyFont="1" applyBorder="1"/>
    <xf numFmtId="164" fontId="0" fillId="0" borderId="32" xfId="2" applyNumberFormat="1" applyFont="1" applyBorder="1"/>
    <xf numFmtId="44" fontId="0" fillId="0" borderId="32" xfId="3" applyFont="1" applyBorder="1"/>
    <xf numFmtId="0" fontId="8" fillId="0" borderId="33" xfId="0" applyFont="1" applyBorder="1"/>
    <xf numFmtId="165" fontId="0" fillId="0" borderId="33" xfId="2" applyNumberFormat="1" applyFont="1" applyBorder="1"/>
    <xf numFmtId="9" fontId="0" fillId="0" borderId="33" xfId="4" applyFont="1" applyBorder="1"/>
    <xf numFmtId="164" fontId="0" fillId="0" borderId="33" xfId="2" applyNumberFormat="1" applyFont="1" applyBorder="1"/>
    <xf numFmtId="44" fontId="0" fillId="0" borderId="33" xfId="3" applyFont="1" applyBorder="1"/>
    <xf numFmtId="0" fontId="8" fillId="0" borderId="34" xfId="0" applyFont="1" applyBorder="1"/>
    <xf numFmtId="165" fontId="0" fillId="0" borderId="34" xfId="2" applyNumberFormat="1" applyFont="1" applyBorder="1"/>
    <xf numFmtId="9" fontId="0" fillId="0" borderId="34" xfId="4" applyFont="1" applyBorder="1"/>
    <xf numFmtId="164" fontId="0" fillId="0" borderId="34" xfId="2" applyNumberFormat="1" applyFont="1" applyBorder="1"/>
    <xf numFmtId="44" fontId="0" fillId="0" borderId="34" xfId="3" applyFont="1" applyBorder="1"/>
    <xf numFmtId="166" fontId="0" fillId="0" borderId="0" xfId="4" applyNumberFormat="1" applyFont="1"/>
    <xf numFmtId="166" fontId="0" fillId="0" borderId="32" xfId="4" applyNumberFormat="1" applyFont="1" applyBorder="1"/>
    <xf numFmtId="0" fontId="6" fillId="0" borderId="35" xfId="0" applyFont="1" applyBorder="1" applyAlignment="1">
      <alignment vertical="top"/>
    </xf>
    <xf numFmtId="0" fontId="0" fillId="0" borderId="35" xfId="0" applyBorder="1" applyAlignment="1">
      <alignment vertical="top" wrapText="1"/>
    </xf>
    <xf numFmtId="0" fontId="0" fillId="0" borderId="35" xfId="0" quotePrefix="1" applyBorder="1" applyAlignment="1">
      <alignment vertical="top" wrapText="1"/>
    </xf>
    <xf numFmtId="0" fontId="0" fillId="0" borderId="35" xfId="0" quotePrefix="1" applyBorder="1" applyAlignment="1">
      <alignment vertical="top"/>
    </xf>
    <xf numFmtId="0" fontId="0" fillId="0" borderId="36" xfId="0" applyBorder="1"/>
  </cellXfs>
  <cellStyles count="5">
    <cellStyle name="Comma" xfId="2" builtinId="3"/>
    <cellStyle name="Currency" xfId="3" builtinId="4"/>
    <cellStyle name="Hyperlink" xfId="1" builtinId="8"/>
    <cellStyle name="Normal" xfId="0" builtinId="0"/>
    <cellStyle name="Percent" xfId="4" builtinId="5"/>
  </cellStyles>
  <dxfs count="90">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numFmt numFmtId="164" formatCode="_-* #,##0.0_-;\-* #,##0.0_-;_-* &quot;-&quot;??_-;_-@_-"/>
    </dxf>
    <dxf>
      <font>
        <b val="0"/>
        <i val="0"/>
        <strike val="0"/>
        <condense val="0"/>
        <extend val="0"/>
        <outline val="0"/>
        <shadow val="0"/>
        <u val="none"/>
        <vertAlign val="baseline"/>
        <sz val="11"/>
        <color theme="1"/>
        <name val="Calibri"/>
        <family val="2"/>
        <scheme val="minor"/>
      </font>
      <numFmt numFmtId="13" formatCode="0%"/>
    </dxf>
    <dxf>
      <font>
        <b val="0"/>
        <i val="0"/>
        <strike val="0"/>
        <condense val="0"/>
        <extend val="0"/>
        <outline val="0"/>
        <shadow val="0"/>
        <u val="none"/>
        <vertAlign val="baseline"/>
        <sz val="11"/>
        <color theme="1"/>
        <name val="Calibri"/>
        <family val="2"/>
        <scheme val="minor"/>
      </font>
      <numFmt numFmtId="165" formatCode="_-* #,##0_-;\-* #,##0_-;_-* &quot;-&quot;??_-;_-@_-"/>
    </dxf>
    <dxf>
      <font>
        <b val="0"/>
        <i val="0"/>
        <strike val="0"/>
        <condense val="0"/>
        <extend val="0"/>
        <outline val="0"/>
        <shadow val="0"/>
        <u val="none"/>
        <vertAlign val="baseline"/>
        <sz val="11"/>
        <color theme="1"/>
        <name val="Calibri"/>
        <family val="2"/>
        <scheme val="minor"/>
      </font>
      <numFmt numFmtId="165" formatCode="_-* #,##0_-;\-* #,##0_-;_-* &quot;-&quot;??_-;_-@_-"/>
    </dxf>
    <dxf>
      <font>
        <b/>
      </font>
    </dxf>
    <dxf>
      <border outline="0">
        <bottom style="thin">
          <color indexed="64"/>
        </bottom>
      </border>
    </dxf>
    <dxf>
      <font>
        <b/>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numFmt numFmtId="164" formatCode="_-* #,##0.0_-;\-* #,##0.0_-;_-* &quot;-&quot;??_-;_-@_-"/>
    </dxf>
    <dxf>
      <font>
        <b val="0"/>
        <i val="0"/>
        <strike val="0"/>
        <condense val="0"/>
        <extend val="0"/>
        <outline val="0"/>
        <shadow val="0"/>
        <u val="none"/>
        <vertAlign val="baseline"/>
        <sz val="11"/>
        <color theme="1"/>
        <name val="Calibri"/>
        <family val="2"/>
        <scheme val="minor"/>
      </font>
      <numFmt numFmtId="13" formatCode="0%"/>
    </dxf>
    <dxf>
      <font>
        <b val="0"/>
        <i val="0"/>
        <strike val="0"/>
        <condense val="0"/>
        <extend val="0"/>
        <outline val="0"/>
        <shadow val="0"/>
        <u val="none"/>
        <vertAlign val="baseline"/>
        <sz val="11"/>
        <color theme="1"/>
        <name val="Calibri"/>
        <family val="2"/>
        <scheme val="minor"/>
      </font>
      <numFmt numFmtId="165" formatCode="_-* #,##0_-;\-* #,##0_-;_-* &quot;-&quot;??_-;_-@_-"/>
    </dxf>
    <dxf>
      <font>
        <b val="0"/>
        <i val="0"/>
        <strike val="0"/>
        <condense val="0"/>
        <extend val="0"/>
        <outline val="0"/>
        <shadow val="0"/>
        <u val="none"/>
        <vertAlign val="baseline"/>
        <sz val="11"/>
        <color theme="1"/>
        <name val="Calibri"/>
        <family val="2"/>
        <scheme val="minor"/>
      </font>
      <numFmt numFmtId="165" formatCode="_-* #,##0_-;\-* #,##0_-;_-* &quot;-&quot;??_-;_-@_-"/>
    </dxf>
    <dxf>
      <font>
        <b/>
      </font>
    </dxf>
    <dxf>
      <border outline="0">
        <bottom style="thin">
          <color indexed="64"/>
        </bottom>
      </border>
    </dxf>
    <dxf>
      <font>
        <b/>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numFmt numFmtId="164" formatCode="_-* #,##0.0_-;\-* #,##0.0_-;_-* &quot;-&quot;??_-;_-@_-"/>
    </dxf>
    <dxf>
      <font>
        <b val="0"/>
        <i val="0"/>
        <strike val="0"/>
        <condense val="0"/>
        <extend val="0"/>
        <outline val="0"/>
        <shadow val="0"/>
        <u val="none"/>
        <vertAlign val="baseline"/>
        <sz val="11"/>
        <color theme="1"/>
        <name val="Calibri"/>
        <family val="2"/>
        <scheme val="minor"/>
      </font>
      <numFmt numFmtId="13" formatCode="0%"/>
    </dxf>
    <dxf>
      <font>
        <b val="0"/>
        <i val="0"/>
        <strike val="0"/>
        <condense val="0"/>
        <extend val="0"/>
        <outline val="0"/>
        <shadow val="0"/>
        <u val="none"/>
        <vertAlign val="baseline"/>
        <sz val="11"/>
        <color theme="1"/>
        <name val="Calibri"/>
        <family val="2"/>
        <scheme val="minor"/>
      </font>
      <numFmt numFmtId="165" formatCode="_-* #,##0_-;\-* #,##0_-;_-* &quot;-&quot;??_-;_-@_-"/>
    </dxf>
    <dxf>
      <font>
        <b val="0"/>
        <i val="0"/>
        <strike val="0"/>
        <condense val="0"/>
        <extend val="0"/>
        <outline val="0"/>
        <shadow val="0"/>
        <u val="none"/>
        <vertAlign val="baseline"/>
        <sz val="11"/>
        <color theme="1"/>
        <name val="Calibri"/>
        <family val="2"/>
        <scheme val="minor"/>
      </font>
      <numFmt numFmtId="165" formatCode="_-* #,##0_-;\-* #,##0_-;_-* &quot;-&quot;??_-;_-@_-"/>
    </dxf>
    <dxf>
      <font>
        <b/>
      </font>
    </dxf>
    <dxf>
      <border outline="0">
        <bottom style="thin">
          <color indexed="64"/>
        </bottom>
      </border>
    </dxf>
    <dxf>
      <font>
        <b/>
      </font>
    </dxf>
    <dxf>
      <numFmt numFmtId="166" formatCode="0.0%"/>
    </dxf>
    <dxf>
      <numFmt numFmtId="166" formatCode="0.0%"/>
    </dxf>
    <dxf>
      <numFmt numFmtId="166" formatCode="0.0%"/>
    </dxf>
    <dxf>
      <numFmt numFmtId="166" formatCode="0.0%"/>
    </dxf>
    <dxf>
      <font>
        <b/>
      </font>
    </dxf>
    <dxf>
      <border>
        <bottom style="thin">
          <color indexed="64"/>
        </bottom>
      </border>
    </dxf>
    <dxf>
      <font>
        <b/>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numFmt numFmtId="164" formatCode="_-* #,##0.0_-;\-* #,##0.0_-;_-* &quot;-&quot;??_-;_-@_-"/>
    </dxf>
    <dxf>
      <font>
        <b val="0"/>
        <i val="0"/>
        <strike val="0"/>
        <condense val="0"/>
        <extend val="0"/>
        <outline val="0"/>
        <shadow val="0"/>
        <u val="none"/>
        <vertAlign val="baseline"/>
        <sz val="11"/>
        <color theme="1"/>
        <name val="Calibri"/>
        <family val="2"/>
        <scheme val="minor"/>
      </font>
      <numFmt numFmtId="13" formatCode="0%"/>
    </dxf>
    <dxf>
      <font>
        <b val="0"/>
        <i val="0"/>
        <strike val="0"/>
        <condense val="0"/>
        <extend val="0"/>
        <outline val="0"/>
        <shadow val="0"/>
        <u val="none"/>
        <vertAlign val="baseline"/>
        <sz val="11"/>
        <color theme="1"/>
        <name val="Calibri"/>
        <family val="2"/>
        <scheme val="minor"/>
      </font>
      <numFmt numFmtId="165" formatCode="_-* #,##0_-;\-* #,##0_-;_-* &quot;-&quot;??_-;_-@_-"/>
    </dxf>
    <dxf>
      <font>
        <b val="0"/>
        <i val="0"/>
        <strike val="0"/>
        <condense val="0"/>
        <extend val="0"/>
        <outline val="0"/>
        <shadow val="0"/>
        <u val="none"/>
        <vertAlign val="baseline"/>
        <sz val="11"/>
        <color theme="1"/>
        <name val="Calibri"/>
        <family val="2"/>
        <scheme val="minor"/>
      </font>
      <numFmt numFmtId="165" formatCode="_-* #,##0_-;\-* #,##0_-;_-* &quot;-&quot;??_-;_-@_-"/>
    </dxf>
    <dxf>
      <font>
        <b/>
      </font>
    </dxf>
    <dxf>
      <border>
        <bottom style="thin">
          <color indexed="64"/>
        </bottom>
      </border>
    </dxf>
    <dxf>
      <font>
        <b/>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numFmt numFmtId="164" formatCode="_-* #,##0.0_-;\-* #,##0.0_-;_-* &quot;-&quot;??_-;_-@_-"/>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numFmt numFmtId="165" formatCode="_-* #,##0_-;\-* #,##0_-;_-* &quot;-&quot;??_-;_-@_-"/>
    </dxf>
    <dxf>
      <font>
        <b/>
      </font>
    </dxf>
    <dxf>
      <border outline="0">
        <bottom style="thin">
          <color indexed="64"/>
        </bottom>
      </border>
    </dxf>
    <dxf>
      <font>
        <b/>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numFmt numFmtId="164" formatCode="_-* #,##0.0_-;\-* #,##0.0_-;_-* &quot;-&quot;??_-;_-@_-"/>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numFmt numFmtId="165" formatCode="_-* #,##0_-;\-* #,##0_-;_-* &quot;-&quot;??_-;_-@_-"/>
    </dxf>
    <dxf>
      <font>
        <b/>
      </font>
    </dxf>
    <dxf>
      <border outline="0">
        <bottom style="thin">
          <color indexed="64"/>
        </bottom>
      </border>
    </dxf>
    <dxf>
      <font>
        <b/>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numFmt numFmtId="164" formatCode="_-* #,##0.0_-;\-* #,##0.0_-;_-* &quot;-&quot;??_-;_-@_-"/>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numFmt numFmtId="165" formatCode="_-* #,##0_-;\-* #,##0_-;_-* &quot;-&quot;??_-;_-@_-"/>
    </dxf>
    <dxf>
      <font>
        <b/>
      </font>
    </dxf>
    <dxf>
      <border outline="0">
        <bottom style="thin">
          <color indexed="64"/>
        </bottom>
      </border>
    </dxf>
    <dxf>
      <font>
        <b/>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numFmt numFmtId="164" formatCode="_-* #,##0.0_-;\-* #,##0.0_-;_-* &quot;-&quot;??_-;_-@_-"/>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numFmt numFmtId="165" formatCode="_-* #,##0_-;\-* #,##0_-;_-* &quot;-&quot;??_-;_-@_-"/>
    </dxf>
    <dxf>
      <font>
        <b/>
      </font>
    </dxf>
    <dxf>
      <border outline="0">
        <bottom style="thin">
          <color indexed="64"/>
        </bottom>
      </border>
    </dxf>
    <dxf>
      <font>
        <b/>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numFmt numFmtId="164" formatCode="_-* #,##0.0_-;\-* #,##0.0_-;_-* &quot;-&quot;??_-;_-@_-"/>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numFmt numFmtId="165" formatCode="_-* #,##0_-;\-* #,##0_-;_-* &quot;-&quot;??_-;_-@_-"/>
    </dxf>
    <dxf>
      <font>
        <b/>
      </font>
    </dxf>
    <dxf>
      <border outline="0">
        <bottom style="thin">
          <color indexed="64"/>
        </bottom>
      </border>
    </dxf>
    <dxf>
      <font>
        <b/>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numFmt numFmtId="164" formatCode="_-* #,##0.0_-;\-* #,##0.0_-;_-* &quot;-&quot;??_-;_-@_-"/>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numFmt numFmtId="165" formatCode="_-* #,##0_-;\-* #,##0_-;_-* &quot;-&quot;??_-;_-@_-"/>
    </dxf>
    <dxf>
      <font>
        <b/>
      </font>
    </dxf>
    <dxf>
      <border outline="0">
        <bottom style="thin">
          <color indexed="64"/>
        </bottom>
      </border>
    </dxf>
    <dxf>
      <font>
        <b/>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numFmt numFmtId="164" formatCode="_-* #,##0.0_-;\-* #,##0.0_-;_-* &quot;-&quot;??_-;_-@_-"/>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numFmt numFmtId="165" formatCode="_-* #,##0_-;\-* #,##0_-;_-* &quot;-&quot;??_-;_-@_-"/>
    </dxf>
    <dxf>
      <font>
        <b/>
      </font>
    </dxf>
    <dxf>
      <border outline="0">
        <bottom style="thin">
          <color indexed="64"/>
        </bottom>
      </border>
    </dxf>
    <dxf>
      <font>
        <b/>
      </font>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89"/>
      <tableStyleElement type="headerRow" dxfId="88"/>
    </tableStyle>
  </tableStyles>
  <colors>
    <mruColors>
      <color rgb="FFF3318D"/>
      <color rgb="FF057CCD"/>
      <color rgb="FF8A58EE"/>
      <color rgb="FF8C33E5"/>
      <color rgb="FF0FC5D3"/>
      <color rgb="FF179EE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iagrams/colors1.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2.xml><?xml version="1.0" encoding="utf-8"?>
<dgm:colorsDef xmlns:dgm="http://schemas.openxmlformats.org/drawingml/2006/diagram" xmlns:a="http://schemas.openxmlformats.org/drawingml/2006/main" uniqueId="urn:microsoft.com/office/officeart/2005/8/colors/colorful3">
  <dgm:title val=""/>
  <dgm:desc val=""/>
  <dgm:catLst>
    <dgm:cat type="colorful" pri="10300"/>
  </dgm:catLst>
  <dgm:styleLbl name="node0">
    <dgm:fillClrLst meth="repeat">
      <a:schemeClr val="accent2"/>
    </dgm:fillClrLst>
    <dgm:linClrLst meth="repeat">
      <a:schemeClr val="lt1"/>
    </dgm:linClrLst>
    <dgm:effectClrLst/>
    <dgm:txLinClrLst/>
    <dgm:txFillClrLst/>
    <dgm:txEffectClrLst/>
  </dgm:styleLbl>
  <dgm:styleLbl name="node1">
    <dgm:fillClrLst>
      <a:schemeClr val="accent3"/>
      <a:schemeClr val="accent4"/>
    </dgm:fillClrLst>
    <dgm:linClrLst meth="repeat">
      <a:schemeClr val="lt1"/>
    </dgm:linClrLst>
    <dgm:effectClrLst/>
    <dgm:txLinClrLst/>
    <dgm:txFillClrLst/>
    <dgm:txEffectClrLst/>
  </dgm:styleLbl>
  <dgm:styleLbl name="alignNode1">
    <dgm:fillClrLst>
      <a:schemeClr val="accent3"/>
      <a:schemeClr val="accent4"/>
    </dgm:fillClrLst>
    <dgm:linClrLst>
      <a:schemeClr val="accent3"/>
      <a:schemeClr val="accent4"/>
    </dgm:linClrLst>
    <dgm:effectClrLst/>
    <dgm:txLinClrLst/>
    <dgm:txFillClrLst/>
    <dgm:txEffectClrLst/>
  </dgm:styleLbl>
  <dgm:styleLbl name="lnNode1">
    <dgm:fillClrLst>
      <a:schemeClr val="accent3"/>
      <a:schemeClr val="accent4"/>
    </dgm:fillClrLst>
    <dgm:linClrLst meth="repeat">
      <a:schemeClr val="lt1"/>
    </dgm:linClrLst>
    <dgm:effectClrLst/>
    <dgm:txLinClrLst/>
    <dgm:txFillClrLst/>
    <dgm:txEffectClrLst/>
  </dgm:styleLbl>
  <dgm:styleLbl name="vennNode1">
    <dgm:fillClrLst>
      <a:schemeClr val="accent3">
        <a:alpha val="50000"/>
      </a:schemeClr>
      <a:schemeClr val="accent4">
        <a:alpha val="50000"/>
      </a:schemeClr>
    </dgm:fillClrLst>
    <dgm:linClrLst meth="repeat">
      <a:schemeClr val="lt1"/>
    </dgm:linClrLst>
    <dgm:effectClrLst/>
    <dgm:txLinClrLst/>
    <dgm:txFillClrLst/>
    <dgm:txEffectClrLst/>
  </dgm:styleLbl>
  <dgm:styleLbl name="node2">
    <dgm:fillClrLst>
      <a:schemeClr val="accent4"/>
    </dgm:fillClrLst>
    <dgm:linClrLst meth="repeat">
      <a:schemeClr val="lt1"/>
    </dgm:linClrLst>
    <dgm:effectClrLst/>
    <dgm:txLinClrLst/>
    <dgm:txFillClrLst/>
    <dgm:txEffectClrLst/>
  </dgm:styleLbl>
  <dgm:styleLbl name="node3">
    <dgm:fillClrLst>
      <a:schemeClr val="accent5"/>
    </dgm:fillClrLst>
    <dgm:linClrLst meth="repeat">
      <a:schemeClr val="lt1"/>
    </dgm:linClrLst>
    <dgm:effectClrLst/>
    <dgm:txLinClrLst/>
    <dgm:txFillClrLst/>
    <dgm:txEffectClrLst/>
  </dgm:styleLbl>
  <dgm:styleLbl name="node4">
    <dgm:fillClrLst>
      <a:schemeClr val="accent6"/>
    </dgm:fillClrLst>
    <dgm:linClrLst meth="repeat">
      <a:schemeClr val="lt1"/>
    </dgm:linClrLst>
    <dgm:effectClrLst/>
    <dgm:txLinClrLst/>
    <dgm:txFillClrLst/>
    <dgm:txEffectClrLst/>
  </dgm:styleLbl>
  <dgm:styleLbl name="fgImgPlace1">
    <dgm:fillClrLst>
      <a:schemeClr val="accent3">
        <a:tint val="50000"/>
      </a:schemeClr>
      <a:schemeClr val="accent4">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sibTrans2D1">
    <dgm:fillClrLst>
      <a:schemeClr val="accent3"/>
      <a:schemeClr val="accent4"/>
    </dgm:fillClrLst>
    <dgm:linClrLst meth="repeat">
      <a:schemeClr val="lt1"/>
    </dgm:linClrLst>
    <dgm:effectClrLst/>
    <dgm:txLinClrLst/>
    <dgm:txFillClrLst/>
    <dgm:txEffectClrLst/>
  </dgm:styleLbl>
  <dgm:styleLbl name="fgSibTrans2D1">
    <dgm:fillClrLst>
      <a:schemeClr val="accent3"/>
      <a:schemeClr val="accent4"/>
    </dgm:fillClrLst>
    <dgm:linClrLst meth="repeat">
      <a:schemeClr val="lt1"/>
    </dgm:linClrLst>
    <dgm:effectClrLst/>
    <dgm:txLinClrLst/>
    <dgm:txFillClrLst meth="repeat">
      <a:schemeClr val="lt1"/>
    </dgm:txFillClrLst>
    <dgm:txEffectClrLst/>
  </dgm:styleLbl>
  <dgm:styleLbl name="bgSibTrans2D1">
    <dgm:fillClrLst>
      <a:schemeClr val="accent3"/>
      <a:schemeClr val="accent4"/>
    </dgm:fillClrLst>
    <dgm:linClrLst meth="repeat">
      <a:schemeClr val="lt1"/>
    </dgm:linClrLst>
    <dgm:effectClrLst/>
    <dgm:txLinClrLst/>
    <dgm:txFillClrLst meth="repeat">
      <a:schemeClr val="lt1"/>
    </dgm:txFillClrLst>
    <dgm:txEffectClrLst/>
  </dgm:styleLbl>
  <dgm:styleLbl name="sibTrans1D1">
    <dgm:fillClrLst/>
    <dgm:linClrLst>
      <a:schemeClr val="accent3"/>
      <a:schemeClr val="accent4"/>
    </dgm:linClrLst>
    <dgm:effectClrLst/>
    <dgm:txLinClrLst/>
    <dgm:txFillClrLst meth="repeat">
      <a:schemeClr val="tx1"/>
    </dgm:txFillClrLst>
    <dgm:txEffectClrLst/>
  </dgm:styleLbl>
  <dgm:styleLbl name="callout">
    <dgm:fillClrLst meth="repeat">
      <a:schemeClr val="accent3"/>
    </dgm:fillClrLst>
    <dgm:linClrLst meth="repeat">
      <a:schemeClr val="accent3">
        <a:tint val="50000"/>
      </a:schemeClr>
    </dgm:linClrLst>
    <dgm:effectClrLst/>
    <dgm:txLinClrLst/>
    <dgm:txFillClrLst meth="repeat">
      <a:schemeClr val="tx1"/>
    </dgm:txFillClrLst>
    <dgm:txEffectClrLst/>
  </dgm:styleLbl>
  <dgm:styleLbl name="asst0">
    <dgm:fillClrLst meth="repeat">
      <a:schemeClr val="accent3"/>
    </dgm:fillClrLst>
    <dgm:linClrLst meth="repeat">
      <a:schemeClr val="lt1">
        <a:shade val="80000"/>
      </a:schemeClr>
    </dgm:linClrLst>
    <dgm:effectClrLst/>
    <dgm:txLinClrLst/>
    <dgm:txFillClrLst/>
    <dgm:txEffectClrLst/>
  </dgm:styleLbl>
  <dgm:styleLbl name="asst1">
    <dgm:fillClrLst meth="repeat">
      <a:schemeClr val="accent4"/>
    </dgm:fillClrLst>
    <dgm:linClrLst meth="repeat">
      <a:schemeClr val="lt1">
        <a:shade val="80000"/>
      </a:schemeClr>
    </dgm:linClrLst>
    <dgm:effectClrLst/>
    <dgm:txLinClrLst/>
    <dgm:txFillClrLst/>
    <dgm:txEffectClrLst/>
  </dgm:styleLbl>
  <dgm:styleLbl name="asst2">
    <dgm:fillClrLst>
      <a:schemeClr val="accent5"/>
    </dgm:fillClrLst>
    <dgm:linClrLst meth="repeat">
      <a:schemeClr val="lt1"/>
    </dgm:linClrLst>
    <dgm:effectClrLst/>
    <dgm:txLinClrLst/>
    <dgm:txFillClrLst/>
    <dgm:txEffectClrLst/>
  </dgm:styleLbl>
  <dgm:styleLbl name="asst3">
    <dgm:fillClrLst>
      <a:schemeClr val="accent6"/>
    </dgm:fillClrLst>
    <dgm:linClrLst meth="repeat">
      <a:schemeClr val="lt1"/>
    </dgm:linClrLst>
    <dgm:effectClrLst/>
    <dgm:txLinClrLst/>
    <dgm:txFillClrLst/>
    <dgm:txEffectClrLst/>
  </dgm:styleLbl>
  <dgm:styleLbl name="asst4">
    <dgm:fillClrLst>
      <a:schemeClr val="accent1"/>
    </dgm:fillClrLst>
    <dgm:linClrLst meth="repeat">
      <a:schemeClr val="lt1"/>
    </dgm:linClrLst>
    <dgm:effectClrLst/>
    <dgm:txLinClrLst/>
    <dgm:txFillClrLst/>
    <dgm:txEffectClrLst/>
  </dgm:styleLbl>
  <dgm:styleLbl name="parChTrans2D1">
    <dgm:fillClrLst meth="repeat">
      <a:schemeClr val="accent2"/>
    </dgm:fillClrLst>
    <dgm:linClrLst meth="repeat">
      <a:schemeClr val="lt1"/>
    </dgm:linClrLst>
    <dgm:effectClrLst/>
    <dgm:txLinClrLst/>
    <dgm:txFillClrLst meth="repeat">
      <a:schemeClr val="lt1"/>
    </dgm:txFillClrLst>
    <dgm:txEffectClrLst/>
  </dgm:styleLbl>
  <dgm:styleLbl name="parChTrans2D2">
    <dgm:fillClrLst meth="repeat">
      <a:schemeClr val="accent3"/>
    </dgm:fillClrLst>
    <dgm:linClrLst meth="repeat">
      <a:schemeClr val="lt1"/>
    </dgm:linClrLst>
    <dgm:effectClrLst/>
    <dgm:txLinClrLst/>
    <dgm:txFillClrLst/>
    <dgm:txEffectClrLst/>
  </dgm:styleLbl>
  <dgm:styleLbl name="parChTrans2D3">
    <dgm:fillClrLst meth="repeat">
      <a:schemeClr val="accent4"/>
    </dgm:fillClrLst>
    <dgm:linClrLst meth="repeat">
      <a:schemeClr val="lt1"/>
    </dgm:linClrLst>
    <dgm:effectClrLst/>
    <dgm:txLinClrLst/>
    <dgm:txFillClrLst/>
    <dgm:txEffectClrLst/>
  </dgm:styleLbl>
  <dgm:styleLbl name="parChTrans2D4">
    <dgm:fillClrLst meth="repeat">
      <a:schemeClr val="accent5"/>
    </dgm:fillClrLst>
    <dgm:linClrLst meth="repeat">
      <a:schemeClr val="lt1"/>
    </dgm:linClrLst>
    <dgm:effectClrLst/>
    <dgm:txLinClrLst/>
    <dgm:txFillClrLst meth="repeat">
      <a:schemeClr val="lt1"/>
    </dgm:txFillClrLst>
    <dgm:txEffectClrLst/>
  </dgm:styleLbl>
  <dgm:styleLbl name="parChTrans1D1">
    <dgm:fillClrLst meth="repeat">
      <a:schemeClr val="accent3"/>
    </dgm:fillClrLst>
    <dgm:linClrLst meth="repeat">
      <a:schemeClr val="accent3"/>
    </dgm:linClrLst>
    <dgm:effectClrLst/>
    <dgm:txLinClrLst/>
    <dgm:txFillClrLst meth="repeat">
      <a:schemeClr val="tx1"/>
    </dgm:txFillClrLst>
    <dgm:txEffectClrLst/>
  </dgm:styleLbl>
  <dgm:styleLbl name="parChTrans1D2">
    <dgm:fillClrLst meth="repeat">
      <a:schemeClr val="accent2">
        <a:tint val="90000"/>
      </a:schemeClr>
    </dgm:fillClrLst>
    <dgm:linClrLst meth="repeat">
      <a:schemeClr val="accent4"/>
    </dgm:linClrLst>
    <dgm:effectClrLst/>
    <dgm:txLinClrLst/>
    <dgm:txFillClrLst meth="repeat">
      <a:schemeClr val="tx1"/>
    </dgm:txFillClrLst>
    <dgm:txEffectClrLst/>
  </dgm:styleLbl>
  <dgm:styleLbl name="parChTrans1D3">
    <dgm:fillClrLst meth="repeat">
      <a:schemeClr val="accent2">
        <a:tint val="70000"/>
      </a:schemeClr>
    </dgm:fillClrLst>
    <dgm:linClrLst meth="repeat">
      <a:schemeClr val="accent5"/>
    </dgm:linClrLst>
    <dgm:effectClrLst/>
    <dgm:txLinClrLst/>
    <dgm:txFillClrLst meth="repeat">
      <a:schemeClr val="tx1"/>
    </dgm:txFillClrLst>
    <dgm:txEffectClrLst/>
  </dgm:styleLbl>
  <dgm:styleLbl name="parChTrans1D4">
    <dgm:fillClrLst meth="repeat">
      <a:schemeClr val="accent6">
        <a:tint val="50000"/>
      </a:schemeClr>
    </dgm:fillClrLst>
    <dgm:linClrLst meth="repeat">
      <a:schemeClr val="accent6"/>
    </dgm:linClrLst>
    <dgm:effectClrLst/>
    <dgm:txLinClrLst/>
    <dgm:txFillClrLst meth="repeat">
      <a:schemeClr val="tx1"/>
    </dgm:txFillClrLst>
    <dgm:txEffectClrLst/>
  </dgm:styleLbl>
  <dgm:styleLbl name="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con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align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2"/>
    </dgm:linClrLst>
    <dgm:effectClrLst/>
    <dgm:txLinClrLst/>
    <dgm:txFillClrLst meth="repeat">
      <a:schemeClr val="dk1"/>
    </dgm:txFillClrLst>
    <dgm:txEffectClrLst/>
  </dgm:styleLbl>
  <dgm:styleLbl name="b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solidFgAcc1">
    <dgm:fillClrLst meth="repeat">
      <a:schemeClr val="lt1"/>
    </dgm:fillClrLst>
    <dgm:linClrLst>
      <a:schemeClr val="accent3"/>
      <a:schemeClr val="accent4"/>
    </dgm:linClrLst>
    <dgm:effectClrLst/>
    <dgm:txLinClrLst/>
    <dgm:txFillClrLst meth="repeat">
      <a:schemeClr val="dk1"/>
    </dgm:txFillClrLst>
    <dgm:txEffectClrLst/>
  </dgm:styleLbl>
  <dgm:styleLbl name="solidAlignAcc1">
    <dgm:fillClrLst meth="repeat">
      <a:schemeClr val="lt1"/>
    </dgm:fillClrLst>
    <dgm:linClrLst>
      <a:schemeClr val="accent3"/>
      <a:schemeClr val="accent4"/>
    </dgm:linClrLst>
    <dgm:effectClrLst/>
    <dgm:txLinClrLst/>
    <dgm:txFillClrLst meth="repeat">
      <a:schemeClr val="dk1"/>
    </dgm:txFillClrLst>
    <dgm:txEffectClrLst/>
  </dgm:styleLbl>
  <dgm:styleLbl name="solidBgAcc1">
    <dgm:fillClrLst meth="repeat">
      <a:schemeClr val="lt1"/>
    </dgm:fillClrLst>
    <dgm:linClrLst>
      <a:schemeClr val="accent3"/>
      <a:schemeClr val="accent4"/>
    </dgm:linClrLst>
    <dgm:effectClrLst/>
    <dgm:txLinClrLst/>
    <dgm:txFillClrLst meth="repeat">
      <a:schemeClr val="dk1"/>
    </dgm:txFillClrLst>
    <dgm:txEffectClrLst/>
  </dgm:styleLbl>
  <dgm:styleLbl name="f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align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b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2"/>
    </dgm:linClrLst>
    <dgm:effectClrLst/>
    <dgm:txLinClrLst/>
    <dgm:txFillClrLst meth="repeat">
      <a:schemeClr val="dk1"/>
    </dgm:txFillClrLst>
    <dgm:txEffectClrLst/>
  </dgm:styleLbl>
  <dgm:styleLbl name="fgAcc2">
    <dgm:fillClrLst meth="repeat">
      <a:schemeClr val="lt1">
        <a:alpha val="90000"/>
      </a:schemeClr>
    </dgm:fillClrLst>
    <dgm:linClrLst>
      <a:schemeClr val="accent4"/>
    </dgm:linClrLst>
    <dgm:effectClrLst/>
    <dgm:txLinClrLst/>
    <dgm:txFillClrLst meth="repeat">
      <a:schemeClr val="dk1"/>
    </dgm:txFillClrLst>
    <dgm:txEffectClrLst/>
  </dgm:styleLbl>
  <dgm:styleLbl name="fgAcc3">
    <dgm:fillClrLst meth="repeat">
      <a:schemeClr val="lt1">
        <a:alpha val="90000"/>
      </a:schemeClr>
    </dgm:fillClrLst>
    <dgm:linClrLst>
      <a:schemeClr val="accent5"/>
    </dgm:linClrLst>
    <dgm:effectClrLst/>
    <dgm:txLinClrLst/>
    <dgm:txFillClrLst meth="repeat">
      <a:schemeClr val="dk1"/>
    </dgm:txFillClrLst>
    <dgm:txEffectClrLst/>
  </dgm:styleLbl>
  <dgm:styleLbl name="fgAcc4">
    <dgm:fillClrLst meth="repeat">
      <a:schemeClr val="lt1">
        <a:alpha val="90000"/>
      </a:schemeClr>
    </dgm:fillClrLst>
    <dgm:linClrLst>
      <a:schemeClr val="accent6"/>
    </dgm:linClrLst>
    <dgm:effectClrLst/>
    <dgm:txLinClrLst/>
    <dgm:txFillClrLst meth="repeat">
      <a:schemeClr val="dk1"/>
    </dgm:txFillClrLst>
    <dgm:txEffectClrLst/>
  </dgm:styleLbl>
  <dgm:styleLbl name="bgShp">
    <dgm:fillClrLst meth="repeat">
      <a:schemeClr val="accent3">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3">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2">
        <a:tint val="50000"/>
        <a:alpha val="40000"/>
      </a:schemeClr>
    </dgm:fillClrLst>
    <dgm:linClrLst meth="repeat">
      <a:schemeClr val="accent3"/>
    </dgm:linClrLst>
    <dgm:effectClrLst/>
    <dgm:txLinClrLst/>
    <dgm:txFillClrLst meth="repeat">
      <a:schemeClr val="lt1"/>
    </dgm:txFillClrLst>
    <dgm:txEffectClrLst/>
  </dgm:styleLbl>
  <dgm:styleLbl name="fgShp">
    <dgm:fillClrLst meth="repeat">
      <a:schemeClr val="accent3">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3.xml><?xml version="1.0" encoding="utf-8"?>
<dgm:colorsDef xmlns:dgm="http://schemas.openxmlformats.org/drawingml/2006/diagram" xmlns:a="http://schemas.openxmlformats.org/drawingml/2006/main" uniqueId="urn:microsoft.com/office/officeart/2005/8/colors/colorful3">
  <dgm:title val=""/>
  <dgm:desc val=""/>
  <dgm:catLst>
    <dgm:cat type="colorful" pri="10300"/>
  </dgm:catLst>
  <dgm:styleLbl name="node0">
    <dgm:fillClrLst meth="repeat">
      <a:schemeClr val="accent2"/>
    </dgm:fillClrLst>
    <dgm:linClrLst meth="repeat">
      <a:schemeClr val="lt1"/>
    </dgm:linClrLst>
    <dgm:effectClrLst/>
    <dgm:txLinClrLst/>
    <dgm:txFillClrLst/>
    <dgm:txEffectClrLst/>
  </dgm:styleLbl>
  <dgm:styleLbl name="node1">
    <dgm:fillClrLst>
      <a:schemeClr val="accent3"/>
      <a:schemeClr val="accent4"/>
    </dgm:fillClrLst>
    <dgm:linClrLst meth="repeat">
      <a:schemeClr val="lt1"/>
    </dgm:linClrLst>
    <dgm:effectClrLst/>
    <dgm:txLinClrLst/>
    <dgm:txFillClrLst/>
    <dgm:txEffectClrLst/>
  </dgm:styleLbl>
  <dgm:styleLbl name="alignNode1">
    <dgm:fillClrLst>
      <a:schemeClr val="accent3"/>
      <a:schemeClr val="accent4"/>
    </dgm:fillClrLst>
    <dgm:linClrLst>
      <a:schemeClr val="accent3"/>
      <a:schemeClr val="accent4"/>
    </dgm:linClrLst>
    <dgm:effectClrLst/>
    <dgm:txLinClrLst/>
    <dgm:txFillClrLst/>
    <dgm:txEffectClrLst/>
  </dgm:styleLbl>
  <dgm:styleLbl name="lnNode1">
    <dgm:fillClrLst>
      <a:schemeClr val="accent3"/>
      <a:schemeClr val="accent4"/>
    </dgm:fillClrLst>
    <dgm:linClrLst meth="repeat">
      <a:schemeClr val="lt1"/>
    </dgm:linClrLst>
    <dgm:effectClrLst/>
    <dgm:txLinClrLst/>
    <dgm:txFillClrLst/>
    <dgm:txEffectClrLst/>
  </dgm:styleLbl>
  <dgm:styleLbl name="vennNode1">
    <dgm:fillClrLst>
      <a:schemeClr val="accent3">
        <a:alpha val="50000"/>
      </a:schemeClr>
      <a:schemeClr val="accent4">
        <a:alpha val="50000"/>
      </a:schemeClr>
    </dgm:fillClrLst>
    <dgm:linClrLst meth="repeat">
      <a:schemeClr val="lt1"/>
    </dgm:linClrLst>
    <dgm:effectClrLst/>
    <dgm:txLinClrLst/>
    <dgm:txFillClrLst/>
    <dgm:txEffectClrLst/>
  </dgm:styleLbl>
  <dgm:styleLbl name="node2">
    <dgm:fillClrLst>
      <a:schemeClr val="accent4"/>
    </dgm:fillClrLst>
    <dgm:linClrLst meth="repeat">
      <a:schemeClr val="lt1"/>
    </dgm:linClrLst>
    <dgm:effectClrLst/>
    <dgm:txLinClrLst/>
    <dgm:txFillClrLst/>
    <dgm:txEffectClrLst/>
  </dgm:styleLbl>
  <dgm:styleLbl name="node3">
    <dgm:fillClrLst>
      <a:schemeClr val="accent5"/>
    </dgm:fillClrLst>
    <dgm:linClrLst meth="repeat">
      <a:schemeClr val="lt1"/>
    </dgm:linClrLst>
    <dgm:effectClrLst/>
    <dgm:txLinClrLst/>
    <dgm:txFillClrLst/>
    <dgm:txEffectClrLst/>
  </dgm:styleLbl>
  <dgm:styleLbl name="node4">
    <dgm:fillClrLst>
      <a:schemeClr val="accent6"/>
    </dgm:fillClrLst>
    <dgm:linClrLst meth="repeat">
      <a:schemeClr val="lt1"/>
    </dgm:linClrLst>
    <dgm:effectClrLst/>
    <dgm:txLinClrLst/>
    <dgm:txFillClrLst/>
    <dgm:txEffectClrLst/>
  </dgm:styleLbl>
  <dgm:styleLbl name="fgImgPlace1">
    <dgm:fillClrLst>
      <a:schemeClr val="accent3">
        <a:tint val="50000"/>
      </a:schemeClr>
      <a:schemeClr val="accent4">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sibTrans2D1">
    <dgm:fillClrLst>
      <a:schemeClr val="accent3"/>
      <a:schemeClr val="accent4"/>
    </dgm:fillClrLst>
    <dgm:linClrLst meth="repeat">
      <a:schemeClr val="lt1"/>
    </dgm:linClrLst>
    <dgm:effectClrLst/>
    <dgm:txLinClrLst/>
    <dgm:txFillClrLst/>
    <dgm:txEffectClrLst/>
  </dgm:styleLbl>
  <dgm:styleLbl name="fgSibTrans2D1">
    <dgm:fillClrLst>
      <a:schemeClr val="accent3"/>
      <a:schemeClr val="accent4"/>
    </dgm:fillClrLst>
    <dgm:linClrLst meth="repeat">
      <a:schemeClr val="lt1"/>
    </dgm:linClrLst>
    <dgm:effectClrLst/>
    <dgm:txLinClrLst/>
    <dgm:txFillClrLst meth="repeat">
      <a:schemeClr val="lt1"/>
    </dgm:txFillClrLst>
    <dgm:txEffectClrLst/>
  </dgm:styleLbl>
  <dgm:styleLbl name="bgSibTrans2D1">
    <dgm:fillClrLst>
      <a:schemeClr val="accent3"/>
      <a:schemeClr val="accent4"/>
    </dgm:fillClrLst>
    <dgm:linClrLst meth="repeat">
      <a:schemeClr val="lt1"/>
    </dgm:linClrLst>
    <dgm:effectClrLst/>
    <dgm:txLinClrLst/>
    <dgm:txFillClrLst meth="repeat">
      <a:schemeClr val="lt1"/>
    </dgm:txFillClrLst>
    <dgm:txEffectClrLst/>
  </dgm:styleLbl>
  <dgm:styleLbl name="sibTrans1D1">
    <dgm:fillClrLst/>
    <dgm:linClrLst>
      <a:schemeClr val="accent3"/>
      <a:schemeClr val="accent4"/>
    </dgm:linClrLst>
    <dgm:effectClrLst/>
    <dgm:txLinClrLst/>
    <dgm:txFillClrLst meth="repeat">
      <a:schemeClr val="tx1"/>
    </dgm:txFillClrLst>
    <dgm:txEffectClrLst/>
  </dgm:styleLbl>
  <dgm:styleLbl name="callout">
    <dgm:fillClrLst meth="repeat">
      <a:schemeClr val="accent3"/>
    </dgm:fillClrLst>
    <dgm:linClrLst meth="repeat">
      <a:schemeClr val="accent3">
        <a:tint val="50000"/>
      </a:schemeClr>
    </dgm:linClrLst>
    <dgm:effectClrLst/>
    <dgm:txLinClrLst/>
    <dgm:txFillClrLst meth="repeat">
      <a:schemeClr val="tx1"/>
    </dgm:txFillClrLst>
    <dgm:txEffectClrLst/>
  </dgm:styleLbl>
  <dgm:styleLbl name="asst0">
    <dgm:fillClrLst meth="repeat">
      <a:schemeClr val="accent3"/>
    </dgm:fillClrLst>
    <dgm:linClrLst meth="repeat">
      <a:schemeClr val="lt1">
        <a:shade val="80000"/>
      </a:schemeClr>
    </dgm:linClrLst>
    <dgm:effectClrLst/>
    <dgm:txLinClrLst/>
    <dgm:txFillClrLst/>
    <dgm:txEffectClrLst/>
  </dgm:styleLbl>
  <dgm:styleLbl name="asst1">
    <dgm:fillClrLst meth="repeat">
      <a:schemeClr val="accent4"/>
    </dgm:fillClrLst>
    <dgm:linClrLst meth="repeat">
      <a:schemeClr val="lt1">
        <a:shade val="80000"/>
      </a:schemeClr>
    </dgm:linClrLst>
    <dgm:effectClrLst/>
    <dgm:txLinClrLst/>
    <dgm:txFillClrLst/>
    <dgm:txEffectClrLst/>
  </dgm:styleLbl>
  <dgm:styleLbl name="asst2">
    <dgm:fillClrLst>
      <a:schemeClr val="accent5"/>
    </dgm:fillClrLst>
    <dgm:linClrLst meth="repeat">
      <a:schemeClr val="lt1"/>
    </dgm:linClrLst>
    <dgm:effectClrLst/>
    <dgm:txLinClrLst/>
    <dgm:txFillClrLst/>
    <dgm:txEffectClrLst/>
  </dgm:styleLbl>
  <dgm:styleLbl name="asst3">
    <dgm:fillClrLst>
      <a:schemeClr val="accent6"/>
    </dgm:fillClrLst>
    <dgm:linClrLst meth="repeat">
      <a:schemeClr val="lt1"/>
    </dgm:linClrLst>
    <dgm:effectClrLst/>
    <dgm:txLinClrLst/>
    <dgm:txFillClrLst/>
    <dgm:txEffectClrLst/>
  </dgm:styleLbl>
  <dgm:styleLbl name="asst4">
    <dgm:fillClrLst>
      <a:schemeClr val="accent1"/>
    </dgm:fillClrLst>
    <dgm:linClrLst meth="repeat">
      <a:schemeClr val="lt1"/>
    </dgm:linClrLst>
    <dgm:effectClrLst/>
    <dgm:txLinClrLst/>
    <dgm:txFillClrLst/>
    <dgm:txEffectClrLst/>
  </dgm:styleLbl>
  <dgm:styleLbl name="parChTrans2D1">
    <dgm:fillClrLst meth="repeat">
      <a:schemeClr val="accent2"/>
    </dgm:fillClrLst>
    <dgm:linClrLst meth="repeat">
      <a:schemeClr val="lt1"/>
    </dgm:linClrLst>
    <dgm:effectClrLst/>
    <dgm:txLinClrLst/>
    <dgm:txFillClrLst meth="repeat">
      <a:schemeClr val="lt1"/>
    </dgm:txFillClrLst>
    <dgm:txEffectClrLst/>
  </dgm:styleLbl>
  <dgm:styleLbl name="parChTrans2D2">
    <dgm:fillClrLst meth="repeat">
      <a:schemeClr val="accent3"/>
    </dgm:fillClrLst>
    <dgm:linClrLst meth="repeat">
      <a:schemeClr val="lt1"/>
    </dgm:linClrLst>
    <dgm:effectClrLst/>
    <dgm:txLinClrLst/>
    <dgm:txFillClrLst/>
    <dgm:txEffectClrLst/>
  </dgm:styleLbl>
  <dgm:styleLbl name="parChTrans2D3">
    <dgm:fillClrLst meth="repeat">
      <a:schemeClr val="accent4"/>
    </dgm:fillClrLst>
    <dgm:linClrLst meth="repeat">
      <a:schemeClr val="lt1"/>
    </dgm:linClrLst>
    <dgm:effectClrLst/>
    <dgm:txLinClrLst/>
    <dgm:txFillClrLst/>
    <dgm:txEffectClrLst/>
  </dgm:styleLbl>
  <dgm:styleLbl name="parChTrans2D4">
    <dgm:fillClrLst meth="repeat">
      <a:schemeClr val="accent5"/>
    </dgm:fillClrLst>
    <dgm:linClrLst meth="repeat">
      <a:schemeClr val="lt1"/>
    </dgm:linClrLst>
    <dgm:effectClrLst/>
    <dgm:txLinClrLst/>
    <dgm:txFillClrLst meth="repeat">
      <a:schemeClr val="lt1"/>
    </dgm:txFillClrLst>
    <dgm:txEffectClrLst/>
  </dgm:styleLbl>
  <dgm:styleLbl name="parChTrans1D1">
    <dgm:fillClrLst meth="repeat">
      <a:schemeClr val="accent3"/>
    </dgm:fillClrLst>
    <dgm:linClrLst meth="repeat">
      <a:schemeClr val="accent3"/>
    </dgm:linClrLst>
    <dgm:effectClrLst/>
    <dgm:txLinClrLst/>
    <dgm:txFillClrLst meth="repeat">
      <a:schemeClr val="tx1"/>
    </dgm:txFillClrLst>
    <dgm:txEffectClrLst/>
  </dgm:styleLbl>
  <dgm:styleLbl name="parChTrans1D2">
    <dgm:fillClrLst meth="repeat">
      <a:schemeClr val="accent2">
        <a:tint val="90000"/>
      </a:schemeClr>
    </dgm:fillClrLst>
    <dgm:linClrLst meth="repeat">
      <a:schemeClr val="accent4"/>
    </dgm:linClrLst>
    <dgm:effectClrLst/>
    <dgm:txLinClrLst/>
    <dgm:txFillClrLst meth="repeat">
      <a:schemeClr val="tx1"/>
    </dgm:txFillClrLst>
    <dgm:txEffectClrLst/>
  </dgm:styleLbl>
  <dgm:styleLbl name="parChTrans1D3">
    <dgm:fillClrLst meth="repeat">
      <a:schemeClr val="accent2">
        <a:tint val="70000"/>
      </a:schemeClr>
    </dgm:fillClrLst>
    <dgm:linClrLst meth="repeat">
      <a:schemeClr val="accent5"/>
    </dgm:linClrLst>
    <dgm:effectClrLst/>
    <dgm:txLinClrLst/>
    <dgm:txFillClrLst meth="repeat">
      <a:schemeClr val="tx1"/>
    </dgm:txFillClrLst>
    <dgm:txEffectClrLst/>
  </dgm:styleLbl>
  <dgm:styleLbl name="parChTrans1D4">
    <dgm:fillClrLst meth="repeat">
      <a:schemeClr val="accent6">
        <a:tint val="50000"/>
      </a:schemeClr>
    </dgm:fillClrLst>
    <dgm:linClrLst meth="repeat">
      <a:schemeClr val="accent6"/>
    </dgm:linClrLst>
    <dgm:effectClrLst/>
    <dgm:txLinClrLst/>
    <dgm:txFillClrLst meth="repeat">
      <a:schemeClr val="tx1"/>
    </dgm:txFillClrLst>
    <dgm:txEffectClrLst/>
  </dgm:styleLbl>
  <dgm:styleLbl name="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con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align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2"/>
    </dgm:linClrLst>
    <dgm:effectClrLst/>
    <dgm:txLinClrLst/>
    <dgm:txFillClrLst meth="repeat">
      <a:schemeClr val="dk1"/>
    </dgm:txFillClrLst>
    <dgm:txEffectClrLst/>
  </dgm:styleLbl>
  <dgm:styleLbl name="b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solidFgAcc1">
    <dgm:fillClrLst meth="repeat">
      <a:schemeClr val="lt1"/>
    </dgm:fillClrLst>
    <dgm:linClrLst>
      <a:schemeClr val="accent3"/>
      <a:schemeClr val="accent4"/>
    </dgm:linClrLst>
    <dgm:effectClrLst/>
    <dgm:txLinClrLst/>
    <dgm:txFillClrLst meth="repeat">
      <a:schemeClr val="dk1"/>
    </dgm:txFillClrLst>
    <dgm:txEffectClrLst/>
  </dgm:styleLbl>
  <dgm:styleLbl name="solidAlignAcc1">
    <dgm:fillClrLst meth="repeat">
      <a:schemeClr val="lt1"/>
    </dgm:fillClrLst>
    <dgm:linClrLst>
      <a:schemeClr val="accent3"/>
      <a:schemeClr val="accent4"/>
    </dgm:linClrLst>
    <dgm:effectClrLst/>
    <dgm:txLinClrLst/>
    <dgm:txFillClrLst meth="repeat">
      <a:schemeClr val="dk1"/>
    </dgm:txFillClrLst>
    <dgm:txEffectClrLst/>
  </dgm:styleLbl>
  <dgm:styleLbl name="solidBgAcc1">
    <dgm:fillClrLst meth="repeat">
      <a:schemeClr val="lt1"/>
    </dgm:fillClrLst>
    <dgm:linClrLst>
      <a:schemeClr val="accent3"/>
      <a:schemeClr val="accent4"/>
    </dgm:linClrLst>
    <dgm:effectClrLst/>
    <dgm:txLinClrLst/>
    <dgm:txFillClrLst meth="repeat">
      <a:schemeClr val="dk1"/>
    </dgm:txFillClrLst>
    <dgm:txEffectClrLst/>
  </dgm:styleLbl>
  <dgm:styleLbl name="f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align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b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2"/>
    </dgm:linClrLst>
    <dgm:effectClrLst/>
    <dgm:txLinClrLst/>
    <dgm:txFillClrLst meth="repeat">
      <a:schemeClr val="dk1"/>
    </dgm:txFillClrLst>
    <dgm:txEffectClrLst/>
  </dgm:styleLbl>
  <dgm:styleLbl name="fgAcc2">
    <dgm:fillClrLst meth="repeat">
      <a:schemeClr val="lt1">
        <a:alpha val="90000"/>
      </a:schemeClr>
    </dgm:fillClrLst>
    <dgm:linClrLst>
      <a:schemeClr val="accent4"/>
    </dgm:linClrLst>
    <dgm:effectClrLst/>
    <dgm:txLinClrLst/>
    <dgm:txFillClrLst meth="repeat">
      <a:schemeClr val="dk1"/>
    </dgm:txFillClrLst>
    <dgm:txEffectClrLst/>
  </dgm:styleLbl>
  <dgm:styleLbl name="fgAcc3">
    <dgm:fillClrLst meth="repeat">
      <a:schemeClr val="lt1">
        <a:alpha val="90000"/>
      </a:schemeClr>
    </dgm:fillClrLst>
    <dgm:linClrLst>
      <a:schemeClr val="accent5"/>
    </dgm:linClrLst>
    <dgm:effectClrLst/>
    <dgm:txLinClrLst/>
    <dgm:txFillClrLst meth="repeat">
      <a:schemeClr val="dk1"/>
    </dgm:txFillClrLst>
    <dgm:txEffectClrLst/>
  </dgm:styleLbl>
  <dgm:styleLbl name="fgAcc4">
    <dgm:fillClrLst meth="repeat">
      <a:schemeClr val="lt1">
        <a:alpha val="90000"/>
      </a:schemeClr>
    </dgm:fillClrLst>
    <dgm:linClrLst>
      <a:schemeClr val="accent6"/>
    </dgm:linClrLst>
    <dgm:effectClrLst/>
    <dgm:txLinClrLst/>
    <dgm:txFillClrLst meth="repeat">
      <a:schemeClr val="dk1"/>
    </dgm:txFillClrLst>
    <dgm:txEffectClrLst/>
  </dgm:styleLbl>
  <dgm:styleLbl name="bgShp">
    <dgm:fillClrLst meth="repeat">
      <a:schemeClr val="accent3">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3">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2">
        <a:tint val="50000"/>
        <a:alpha val="40000"/>
      </a:schemeClr>
    </dgm:fillClrLst>
    <dgm:linClrLst meth="repeat">
      <a:schemeClr val="accent3"/>
    </dgm:linClrLst>
    <dgm:effectClrLst/>
    <dgm:txLinClrLst/>
    <dgm:txFillClrLst meth="repeat">
      <a:schemeClr val="lt1"/>
    </dgm:txFillClrLst>
    <dgm:txEffectClrLst/>
  </dgm:styleLbl>
  <dgm:styleLbl name="fgShp">
    <dgm:fillClrLst meth="repeat">
      <a:schemeClr val="accent3">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4.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accent1_2" csCatId="accent1" phldr="1"/>
      <dgm:spPr/>
      <dgm:t>
        <a:bodyPr/>
        <a:lstStyle/>
        <a:p>
          <a:endParaRPr lang="en-US"/>
        </a:p>
      </dgm:t>
    </dgm:pt>
    <dgm:pt modelId="{7CBF5620-09E0-46A2-8858-3CE5CA85630C}">
      <dgm:prSet phldrT="[Text]" custT="1"/>
      <dgm:spPr>
        <a:solidFill>
          <a:schemeClr val="bg1">
            <a:lumMod val="65000"/>
          </a:schemeClr>
        </a:solidFill>
      </dgm:spPr>
      <dgm:t>
        <a:bodyPr/>
        <a:lstStyle/>
        <a:p>
          <a:r>
            <a:rPr lang="en-US" sz="1500"/>
            <a:t>Orders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ysClr val="windowText" lastClr="000000"/>
              </a:solidFill>
            </a:rPr>
            <a:t>Total</a:t>
          </a:r>
          <a:r>
            <a:rPr lang="en-US" sz="1400">
              <a:solidFill>
                <a:sysClr val="windowText" lastClr="000000"/>
              </a:solidFill>
            </a:rPr>
            <a:t>: 3,421,083 rows x 7 columns</a:t>
          </a:r>
          <a:endParaRPr lang="en-US" sz="1200">
            <a:solidFill>
              <a:sysClr val="windowText" lastClr="000000"/>
            </a:solidFill>
          </a:endParaRP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dgm:t>
        <a:bodyPr/>
        <a:lstStyle/>
        <a:p>
          <a:r>
            <a:rPr lang="en-US" sz="1500"/>
            <a:t>Orders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ysClr val="windowText" lastClr="000000"/>
              </a:solidFill>
            </a:rPr>
            <a:t>Total: 49,693 rows x 5 columns</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LinFactNeighborY="9506"/>
      <dgm:spPr>
        <a:solidFill>
          <a:schemeClr val="bg1">
            <a:lumMod val="85000"/>
          </a:schemeClr>
        </a:solidFill>
      </dgm:spPr>
    </dgm:pt>
    <dgm:pt modelId="{8CB8EF60-C020-4647-B5EC-0535B39E8CAC}" type="pres">
      <dgm:prSet presAssocID="{7CBF5620-09E0-46A2-8858-3CE5CA85630C}" presName="ParentText" presStyleLbl="node1" presStyleIdx="0" presStyleCnt="2">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ScaleX="220193" custLinFactNeighborX="68545">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ScaleX="108334" custScaleY="109008" custLinFactNeighborX="-19816">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ScaleX="149853" custLinFactNeighborX="1747">
        <dgm:presLayoutVars>
          <dgm:chMax val="0"/>
          <dgm:chPref val="0"/>
          <dgm:bulletEnabled val="1"/>
        </dgm:presLayoutVars>
      </dgm:prSet>
      <dgm:spPr/>
    </dgm:pt>
  </dgm:ptLst>
  <dgm:cxnLst>
    <dgm:cxn modelId="{35D0200C-C573-49CF-B453-955E81637A4C}" type="presOf" srcId="{CA903A42-A009-4F72-8BC6-9DD141BB282D}" destId="{70A312E2-ED89-4881-BC50-540DCB79D545}" srcOrd="0" destOrd="0" presId="urn:microsoft.com/office/officeart/2005/8/layout/StepDownProcess"/>
    <dgm:cxn modelId="{7E717D28-E7A8-4892-924B-DE6DE2B7B8CE}" type="presOf" srcId="{7CBF5620-09E0-46A2-8858-3CE5CA85630C}" destId="{8CB8EF60-C020-4647-B5EC-0535B39E8CAC}" srcOrd="0" destOrd="0" presId="urn:microsoft.com/office/officeart/2005/8/layout/StepDownProcess"/>
    <dgm:cxn modelId="{9ACBA642-2424-4237-816A-D32AA22DCD3F}" type="presOf" srcId="{F6D3A649-1C60-4B55-B606-CFE40DF72DF5}" destId="{02D75559-D361-43C2-960D-0DE64B2217E1}" srcOrd="0" destOrd="0" presId="urn:microsoft.com/office/officeart/2005/8/layout/StepDownProcess"/>
    <dgm:cxn modelId="{5ADE2143-DE57-4772-B7D8-FC7AC1CC4C82}" type="presOf" srcId="{7DEB02D4-2CD9-403B-887F-18143FC33EDF}" destId="{9621899D-0F5A-435B-840E-4641491BFF2E}" srcOrd="0" destOrd="0" presId="urn:microsoft.com/office/officeart/2005/8/layout/StepDownProcess"/>
    <dgm:cxn modelId="{E7657E4B-DBB7-444E-A111-D8D6CD990619}" srcId="{CA903A42-A009-4F72-8BC6-9DD141BB282D}" destId="{7DEB02D4-2CD9-403B-887F-18143FC33EDF}" srcOrd="1" destOrd="0" parTransId="{5F18CA3B-A88B-4314-B7DE-63E16D626930}" sibTransId="{3C77F7A5-5043-4E27-B9A5-9CFB096240E7}"/>
    <dgm:cxn modelId="{3EE7259E-ECF6-4CB5-9C4C-660581D9569F}" type="presOf" srcId="{F5AF6BFF-CD30-4A21-AB6B-207B401B2B79}" destId="{FEDA8202-94DB-48E0-9F89-FDAC252494CB}"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A35F16C7-64CE-4519-899A-06BF6266D785}" srcId="{7DEB02D4-2CD9-403B-887F-18143FC33EDF}" destId="{F5AF6BFF-CD30-4A21-AB6B-207B401B2B79}" srcOrd="0" destOrd="0" parTransId="{A957C588-A1EA-4AA1-9A58-6FDD4CAC68FC}" sibTransId="{8BDB1C26-E169-4FE4-8072-4D0698AE6334}"/>
    <dgm:cxn modelId="{5D170FD6-8665-4F6E-B163-BF3EC675BE43}" srcId="{CA903A42-A009-4F72-8BC6-9DD141BB282D}" destId="{7CBF5620-09E0-46A2-8858-3CE5CA85630C}" srcOrd="0" destOrd="0" parTransId="{F1CEECC4-DB69-4B0B-9EBC-ED09D8A83D11}" sibTransId="{3C95FB23-AC91-4BDD-A5DF-1E2BBC84BF28}"/>
    <dgm:cxn modelId="{DDDB72A0-EC4F-4656-8065-72F562207FC4}" type="presParOf" srcId="{70A312E2-ED89-4881-BC50-540DCB79D545}" destId="{B540FA27-FC05-4F97-A5E4-C6C9894DDD59}" srcOrd="0" destOrd="0" presId="urn:microsoft.com/office/officeart/2005/8/layout/StepDownProcess"/>
    <dgm:cxn modelId="{912141A9-D00C-46F3-A7D6-CD9D2C4477C6}" type="presParOf" srcId="{B540FA27-FC05-4F97-A5E4-C6C9894DDD59}" destId="{C7FC639B-DBD0-4474-AA04-8D39CEEA37AD}" srcOrd="0" destOrd="0" presId="urn:microsoft.com/office/officeart/2005/8/layout/StepDownProcess"/>
    <dgm:cxn modelId="{3C62CCFC-95CC-4B44-A5CD-FD4BD54ED7FB}" type="presParOf" srcId="{B540FA27-FC05-4F97-A5E4-C6C9894DDD59}" destId="{8CB8EF60-C020-4647-B5EC-0535B39E8CAC}" srcOrd="1" destOrd="0" presId="urn:microsoft.com/office/officeart/2005/8/layout/StepDownProcess"/>
    <dgm:cxn modelId="{278FACFC-19B5-4AB1-984A-42D957CBE67E}" type="presParOf" srcId="{B540FA27-FC05-4F97-A5E4-C6C9894DDD59}" destId="{02D75559-D361-43C2-960D-0DE64B2217E1}" srcOrd="2" destOrd="0" presId="urn:microsoft.com/office/officeart/2005/8/layout/StepDownProcess"/>
    <dgm:cxn modelId="{AC622033-6281-4A1A-9663-63AAAAB4E8FF}" type="presParOf" srcId="{70A312E2-ED89-4881-BC50-540DCB79D545}" destId="{4660D17F-30F6-42C5-8EE6-35E146A86B60}" srcOrd="1" destOrd="0" presId="urn:microsoft.com/office/officeart/2005/8/layout/StepDownProcess"/>
    <dgm:cxn modelId="{9B8C9639-A655-487D-8DA6-131F9F4E3663}" type="presParOf" srcId="{70A312E2-ED89-4881-BC50-540DCB79D545}" destId="{79D90592-88B8-4FC4-85C7-8522F3A319D2}" srcOrd="2" destOrd="0" presId="urn:microsoft.com/office/officeart/2005/8/layout/StepDownProcess"/>
    <dgm:cxn modelId="{397AF56A-9A7A-453A-829F-47A1E623988F}" type="presParOf" srcId="{79D90592-88B8-4FC4-85C7-8522F3A319D2}" destId="{9621899D-0F5A-435B-840E-4641491BFF2E}" srcOrd="0" destOrd="0" presId="urn:microsoft.com/office/officeart/2005/8/layout/StepDownProcess"/>
    <dgm:cxn modelId="{BD8B51E8-8C00-401C-BC35-BCCD6C117A0C}"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ata2.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colorful3" csCatId="colorful" phldr="1"/>
      <dgm:spPr/>
      <dgm:t>
        <a:bodyPr/>
        <a:lstStyle/>
        <a:p>
          <a:endParaRPr lang="en-US"/>
        </a:p>
      </dgm:t>
    </dgm:pt>
    <dgm:pt modelId="{7CBF5620-09E0-46A2-8858-3CE5CA85630C}">
      <dgm:prSet phldrT="[Text]" custT="1"/>
      <dgm:spPr/>
      <dgm:t>
        <a:bodyPr/>
        <a:lstStyle/>
        <a:p>
          <a:r>
            <a:rPr lang="en-US" sz="1500"/>
            <a:t>Products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ysClr val="windowText" lastClr="000000"/>
              </a:solidFill>
            </a:rPr>
            <a:t>Total</a:t>
          </a:r>
          <a:r>
            <a:rPr lang="en-US" sz="1400">
              <a:solidFill>
                <a:sysClr val="windowText" lastClr="000000"/>
              </a:solidFill>
            </a:rPr>
            <a:t>: </a:t>
          </a:r>
          <a:r>
            <a:rPr lang="en-CA" sz="1400">
              <a:solidFill>
                <a:sysClr val="windowText" lastClr="000000"/>
              </a:solidFill>
            </a:rPr>
            <a:t>49,693 rows x 5 columns</a:t>
          </a:r>
          <a:endParaRPr lang="en-US" sz="1900">
            <a:solidFill>
              <a:sysClr val="windowText" lastClr="000000"/>
            </a:solidFill>
          </a:endParaRP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dgm:t>
        <a:bodyPr/>
        <a:lstStyle/>
        <a:p>
          <a:r>
            <a:rPr lang="en-US" sz="1500"/>
            <a:t>Products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ysClr val="windowText" lastClr="000000"/>
              </a:solidFill>
            </a:rPr>
            <a:t>Total: </a:t>
          </a:r>
          <a:r>
            <a:rPr lang="en-CA" sz="1200">
              <a:solidFill>
                <a:sysClr val="windowText" lastClr="000000"/>
              </a:solidFill>
            </a:rPr>
            <a:t>49,672 rows x 5 columns</a:t>
          </a:r>
          <a:endParaRPr lang="en-US" sz="1200">
            <a:solidFill>
              <a:sysClr val="windowText" lastClr="000000"/>
            </a:solidFill>
          </a:endParaRP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LinFactNeighborY="10619"/>
      <dgm:spPr/>
    </dgm:pt>
    <dgm:pt modelId="{8CB8EF60-C020-4647-B5EC-0535B39E8CAC}" type="pres">
      <dgm:prSet presAssocID="{7CBF5620-09E0-46A2-8858-3CE5CA85630C}" presName="ParentText" presStyleLbl="node1" presStyleIdx="0" presStyleCnt="2">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ScaleX="193409" custLinFactNeighborX="48744" custLinFactNeighborY="-3481">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LinFactNeighborX="-13790">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LinFactNeighborX="-16248">
        <dgm:presLayoutVars>
          <dgm:chMax val="0"/>
          <dgm:chPref val="0"/>
          <dgm:bulletEnabled val="1"/>
        </dgm:presLayoutVars>
      </dgm:prSet>
      <dgm:spPr/>
    </dgm:pt>
  </dgm:ptLst>
  <dgm:cxnLst>
    <dgm:cxn modelId="{E7657E4B-DBB7-444E-A111-D8D6CD990619}" srcId="{CA903A42-A009-4F72-8BC6-9DD141BB282D}" destId="{7DEB02D4-2CD9-403B-887F-18143FC33EDF}" srcOrd="1" destOrd="0" parTransId="{5F18CA3B-A88B-4314-B7DE-63E16D626930}" sibTransId="{3C77F7A5-5043-4E27-B9A5-9CFB096240E7}"/>
    <dgm:cxn modelId="{DB17E753-839B-4AF9-9E26-223104FAC8DC}" type="presOf" srcId="{7DEB02D4-2CD9-403B-887F-18143FC33EDF}" destId="{9621899D-0F5A-435B-840E-4641491BFF2E}"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9E3405AA-C5B0-4B36-AC98-E8FA014414D4}" type="presOf" srcId="{CA903A42-A009-4F72-8BC6-9DD141BB282D}" destId="{70A312E2-ED89-4881-BC50-540DCB79D545}" srcOrd="0" destOrd="0" presId="urn:microsoft.com/office/officeart/2005/8/layout/StepDownProcess"/>
    <dgm:cxn modelId="{A35F16C7-64CE-4519-899A-06BF6266D785}" srcId="{7DEB02D4-2CD9-403B-887F-18143FC33EDF}" destId="{F5AF6BFF-CD30-4A21-AB6B-207B401B2B79}" srcOrd="0" destOrd="0" parTransId="{A957C588-A1EA-4AA1-9A58-6FDD4CAC68FC}" sibTransId="{8BDB1C26-E169-4FE4-8072-4D0698AE6334}"/>
    <dgm:cxn modelId="{61C08DD5-DDE1-4B00-ABA3-40FFC948FC26}" type="presOf" srcId="{7CBF5620-09E0-46A2-8858-3CE5CA85630C}" destId="{8CB8EF60-C020-4647-B5EC-0535B39E8CAC}" srcOrd="0" destOrd="0" presId="urn:microsoft.com/office/officeart/2005/8/layout/StepDownProcess"/>
    <dgm:cxn modelId="{5D170FD6-8665-4F6E-B163-BF3EC675BE43}" srcId="{CA903A42-A009-4F72-8BC6-9DD141BB282D}" destId="{7CBF5620-09E0-46A2-8858-3CE5CA85630C}" srcOrd="0" destOrd="0" parTransId="{F1CEECC4-DB69-4B0B-9EBC-ED09D8A83D11}" sibTransId="{3C95FB23-AC91-4BDD-A5DF-1E2BBC84BF28}"/>
    <dgm:cxn modelId="{EB2EC9EB-FE97-4566-9CEB-A663007C66CA}" type="presOf" srcId="{F5AF6BFF-CD30-4A21-AB6B-207B401B2B79}" destId="{FEDA8202-94DB-48E0-9F89-FDAC252494CB}" srcOrd="0" destOrd="0" presId="urn:microsoft.com/office/officeart/2005/8/layout/StepDownProcess"/>
    <dgm:cxn modelId="{E37CBEEC-0F58-4D38-BD4A-476987B9703C}" type="presOf" srcId="{F6D3A649-1C60-4B55-B606-CFE40DF72DF5}" destId="{02D75559-D361-43C2-960D-0DE64B2217E1}" srcOrd="0" destOrd="0" presId="urn:microsoft.com/office/officeart/2005/8/layout/StepDownProcess"/>
    <dgm:cxn modelId="{9639FDD7-0F42-4EC0-886F-56EF3926677C}" type="presParOf" srcId="{70A312E2-ED89-4881-BC50-540DCB79D545}" destId="{B540FA27-FC05-4F97-A5E4-C6C9894DDD59}" srcOrd="0" destOrd="0" presId="urn:microsoft.com/office/officeart/2005/8/layout/StepDownProcess"/>
    <dgm:cxn modelId="{92F6E9F5-EFC0-41C1-923A-CE86FC5A455C}" type="presParOf" srcId="{B540FA27-FC05-4F97-A5E4-C6C9894DDD59}" destId="{C7FC639B-DBD0-4474-AA04-8D39CEEA37AD}" srcOrd="0" destOrd="0" presId="urn:microsoft.com/office/officeart/2005/8/layout/StepDownProcess"/>
    <dgm:cxn modelId="{6BE2F8F6-6319-4790-9B14-C9695875E84E}" type="presParOf" srcId="{B540FA27-FC05-4F97-A5E4-C6C9894DDD59}" destId="{8CB8EF60-C020-4647-B5EC-0535B39E8CAC}" srcOrd="1" destOrd="0" presId="urn:microsoft.com/office/officeart/2005/8/layout/StepDownProcess"/>
    <dgm:cxn modelId="{A6D82857-E68B-4228-B5D8-1757AB492A2C}" type="presParOf" srcId="{B540FA27-FC05-4F97-A5E4-C6C9894DDD59}" destId="{02D75559-D361-43C2-960D-0DE64B2217E1}" srcOrd="2" destOrd="0" presId="urn:microsoft.com/office/officeart/2005/8/layout/StepDownProcess"/>
    <dgm:cxn modelId="{2652D10E-8FD7-46C1-8215-D5026D0B1CEA}" type="presParOf" srcId="{70A312E2-ED89-4881-BC50-540DCB79D545}" destId="{4660D17F-30F6-42C5-8EE6-35E146A86B60}" srcOrd="1" destOrd="0" presId="urn:microsoft.com/office/officeart/2005/8/layout/StepDownProcess"/>
    <dgm:cxn modelId="{BAE538F7-B967-4AB1-AAEA-6A2763B0BCF6}" type="presParOf" srcId="{70A312E2-ED89-4881-BC50-540DCB79D545}" destId="{79D90592-88B8-4FC4-85C7-8522F3A319D2}" srcOrd="2" destOrd="0" presId="urn:microsoft.com/office/officeart/2005/8/layout/StepDownProcess"/>
    <dgm:cxn modelId="{704D2DD1-93F1-446A-A929-22004C69AA35}" type="presParOf" srcId="{79D90592-88B8-4FC4-85C7-8522F3A319D2}" destId="{9621899D-0F5A-435B-840E-4641491BFF2E}" srcOrd="0" destOrd="0" presId="urn:microsoft.com/office/officeart/2005/8/layout/StepDownProcess"/>
    <dgm:cxn modelId="{919BF84A-8F89-4B4E-BCAC-33240E9FD16F}"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10" minVer="http://schemas.openxmlformats.org/drawingml/2006/diagram"/>
    </a:ext>
  </dgm:extLst>
</dgm:dataModel>
</file>

<file path=xl/diagrams/data3.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colorful3" csCatId="colorful" phldr="1"/>
      <dgm:spPr/>
      <dgm:t>
        <a:bodyPr/>
        <a:lstStyle/>
        <a:p>
          <a:endParaRPr lang="en-US"/>
        </a:p>
      </dgm:t>
    </dgm:pt>
    <dgm:pt modelId="{7CBF5620-09E0-46A2-8858-3CE5CA85630C}">
      <dgm:prSet phldrT="[Text]" custT="1"/>
      <dgm:spPr/>
      <dgm:t>
        <a:bodyPr/>
        <a:lstStyle/>
        <a:p>
          <a:r>
            <a:rPr lang="en-US" sz="1500"/>
            <a:t>orders_products_prior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ysClr val="windowText" lastClr="000000"/>
              </a:solidFill>
            </a:rPr>
            <a:t>Total</a:t>
          </a:r>
          <a:r>
            <a:rPr lang="en-US" sz="1400">
              <a:solidFill>
                <a:sysClr val="windowText" lastClr="000000"/>
              </a:solidFill>
            </a:rPr>
            <a:t>: 32,434,489 rows x 4 columns</a:t>
          </a:r>
          <a:endParaRPr lang="en-US" sz="1900">
            <a:solidFill>
              <a:sysClr val="windowText" lastClr="000000"/>
            </a:solidFill>
          </a:endParaRP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a:solidFill>
          <a:schemeClr val="accent6">
            <a:lumMod val="75000"/>
          </a:schemeClr>
        </a:solidFill>
      </dgm:spPr>
      <dgm:t>
        <a:bodyPr/>
        <a:lstStyle/>
        <a:p>
          <a:r>
            <a:rPr lang="en-US" sz="1500"/>
            <a:t>orders_products_prior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ysClr val="windowText" lastClr="000000"/>
              </a:solidFill>
            </a:rPr>
            <a:t>Total : </a:t>
          </a:r>
          <a:r>
            <a:rPr lang="en-US" sz="1400">
              <a:solidFill>
                <a:sysClr val="windowText" lastClr="000000"/>
              </a:solidFill>
            </a:rPr>
            <a:t>32,434,489 rows x 4 columns</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ScaleX="58621" custScaleY="96548" custLinFactNeighborX="-47782" custLinFactNeighborY="-20808"/>
      <dgm:spPr/>
    </dgm:pt>
    <dgm:pt modelId="{8CB8EF60-C020-4647-B5EC-0535B39E8CAC}" type="pres">
      <dgm:prSet presAssocID="{7CBF5620-09E0-46A2-8858-3CE5CA85630C}" presName="ParentText" presStyleLbl="node1" presStyleIdx="0" presStyleCnt="2" custScaleX="142198" custScaleY="54415" custLinFactNeighborX="4098">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LinFactNeighborX="34557" custLinFactNeighborY="-3937">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ScaleX="145057" custScaleY="65868" custLinFactNeighborX="-34140" custLinFactNeighborY="-4010">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ScaleX="108617" custLinFactNeighborX="-5838" custLinFactNeighborY="-5372">
        <dgm:presLayoutVars>
          <dgm:chMax val="0"/>
          <dgm:chPref val="0"/>
          <dgm:bulletEnabled val="1"/>
        </dgm:presLayoutVars>
      </dgm:prSet>
      <dgm:spPr/>
    </dgm:pt>
  </dgm:ptLst>
  <dgm:cxnLst>
    <dgm:cxn modelId="{F41D8A24-372B-4B39-A61E-C166CF0A8D15}" type="presOf" srcId="{F5AF6BFF-CD30-4A21-AB6B-207B401B2B79}" destId="{FEDA8202-94DB-48E0-9F89-FDAC252494CB}" srcOrd="0" destOrd="0" presId="urn:microsoft.com/office/officeart/2005/8/layout/StepDownProcess"/>
    <dgm:cxn modelId="{E7657E4B-DBB7-444E-A111-D8D6CD990619}" srcId="{CA903A42-A009-4F72-8BC6-9DD141BB282D}" destId="{7DEB02D4-2CD9-403B-887F-18143FC33EDF}" srcOrd="1" destOrd="0" parTransId="{5F18CA3B-A88B-4314-B7DE-63E16D626930}" sibTransId="{3C77F7A5-5043-4E27-B9A5-9CFB096240E7}"/>
    <dgm:cxn modelId="{EF515175-8424-4188-BC55-A13A31D0CECA}" type="presOf" srcId="{CA903A42-A009-4F72-8BC6-9DD141BB282D}" destId="{70A312E2-ED89-4881-BC50-540DCB79D545}" srcOrd="0" destOrd="0" presId="urn:microsoft.com/office/officeart/2005/8/layout/StepDownProcess"/>
    <dgm:cxn modelId="{1C843983-CAC3-4FEC-8657-9BF6861E4D60}" type="presOf" srcId="{7CBF5620-09E0-46A2-8858-3CE5CA85630C}" destId="{8CB8EF60-C020-4647-B5EC-0535B39E8CAC}" srcOrd="0" destOrd="0" presId="urn:microsoft.com/office/officeart/2005/8/layout/StepDownProcess"/>
    <dgm:cxn modelId="{B7EBB792-263C-4629-9AAA-2A68AB9F2015}" type="presOf" srcId="{7DEB02D4-2CD9-403B-887F-18143FC33EDF}" destId="{9621899D-0F5A-435B-840E-4641491BFF2E}"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79B925AF-90AD-4E64-8E34-3566ABAF1C90}" type="presOf" srcId="{F6D3A649-1C60-4B55-B606-CFE40DF72DF5}" destId="{02D75559-D361-43C2-960D-0DE64B2217E1}" srcOrd="0" destOrd="0" presId="urn:microsoft.com/office/officeart/2005/8/layout/StepDownProcess"/>
    <dgm:cxn modelId="{A35F16C7-64CE-4519-899A-06BF6266D785}" srcId="{7DEB02D4-2CD9-403B-887F-18143FC33EDF}" destId="{F5AF6BFF-CD30-4A21-AB6B-207B401B2B79}" srcOrd="0" destOrd="0" parTransId="{A957C588-A1EA-4AA1-9A58-6FDD4CAC68FC}" sibTransId="{8BDB1C26-E169-4FE4-8072-4D0698AE6334}"/>
    <dgm:cxn modelId="{5D170FD6-8665-4F6E-B163-BF3EC675BE43}" srcId="{CA903A42-A009-4F72-8BC6-9DD141BB282D}" destId="{7CBF5620-09E0-46A2-8858-3CE5CA85630C}" srcOrd="0" destOrd="0" parTransId="{F1CEECC4-DB69-4B0B-9EBC-ED09D8A83D11}" sibTransId="{3C95FB23-AC91-4BDD-A5DF-1E2BBC84BF28}"/>
    <dgm:cxn modelId="{3B83903E-C7B0-4042-A204-1A63120ABD26}" type="presParOf" srcId="{70A312E2-ED89-4881-BC50-540DCB79D545}" destId="{B540FA27-FC05-4F97-A5E4-C6C9894DDD59}" srcOrd="0" destOrd="0" presId="urn:microsoft.com/office/officeart/2005/8/layout/StepDownProcess"/>
    <dgm:cxn modelId="{8759603A-FD5B-4F46-8640-537084B05514}" type="presParOf" srcId="{B540FA27-FC05-4F97-A5E4-C6C9894DDD59}" destId="{C7FC639B-DBD0-4474-AA04-8D39CEEA37AD}" srcOrd="0" destOrd="0" presId="urn:microsoft.com/office/officeart/2005/8/layout/StepDownProcess"/>
    <dgm:cxn modelId="{7062EAD7-ACD4-4300-BAE1-87B50BC50384}" type="presParOf" srcId="{B540FA27-FC05-4F97-A5E4-C6C9894DDD59}" destId="{8CB8EF60-C020-4647-B5EC-0535B39E8CAC}" srcOrd="1" destOrd="0" presId="urn:microsoft.com/office/officeart/2005/8/layout/StepDownProcess"/>
    <dgm:cxn modelId="{294AF97F-4BF2-411C-9058-D99ACE294F1C}" type="presParOf" srcId="{B540FA27-FC05-4F97-A5E4-C6C9894DDD59}" destId="{02D75559-D361-43C2-960D-0DE64B2217E1}" srcOrd="2" destOrd="0" presId="urn:microsoft.com/office/officeart/2005/8/layout/StepDownProcess"/>
    <dgm:cxn modelId="{8929570E-30E2-4E28-A468-8CA95307D64E}" type="presParOf" srcId="{70A312E2-ED89-4881-BC50-540DCB79D545}" destId="{4660D17F-30F6-42C5-8EE6-35E146A86B60}" srcOrd="1" destOrd="0" presId="urn:microsoft.com/office/officeart/2005/8/layout/StepDownProcess"/>
    <dgm:cxn modelId="{1F49D7E0-B776-4A06-9F4C-27BFF591DE99}" type="presParOf" srcId="{70A312E2-ED89-4881-BC50-540DCB79D545}" destId="{79D90592-88B8-4FC4-85C7-8522F3A319D2}" srcOrd="2" destOrd="0" presId="urn:microsoft.com/office/officeart/2005/8/layout/StepDownProcess"/>
    <dgm:cxn modelId="{57C8137F-B61A-4FAC-B91C-7907586B74EA}" type="presParOf" srcId="{79D90592-88B8-4FC4-85C7-8522F3A319D2}" destId="{9621899D-0F5A-435B-840E-4641491BFF2E}" srcOrd="0" destOrd="0" presId="urn:microsoft.com/office/officeart/2005/8/layout/StepDownProcess"/>
    <dgm:cxn modelId="{8642D1E1-CE08-402B-9F1A-ADBFE65EB69D}"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15" minVer="http://schemas.openxmlformats.org/drawingml/2006/diagram"/>
    </a:ext>
  </dgm:extLst>
</dgm:dataModel>
</file>

<file path=xl/diagrams/data4.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accent1_2" csCatId="accent1" phldr="1"/>
      <dgm:spPr/>
      <dgm:t>
        <a:bodyPr/>
        <a:lstStyle/>
        <a:p>
          <a:endParaRPr lang="en-US"/>
        </a:p>
      </dgm:t>
    </dgm:pt>
    <dgm:pt modelId="{7CBF5620-09E0-46A2-8858-3CE5CA85630C}">
      <dgm:prSet phldrT="[Text]" custT="1"/>
      <dgm:spPr>
        <a:solidFill>
          <a:schemeClr val="bg1">
            <a:lumMod val="65000"/>
          </a:schemeClr>
        </a:solidFill>
      </dgm:spPr>
      <dgm:t>
        <a:bodyPr/>
        <a:lstStyle/>
        <a:p>
          <a:r>
            <a:rPr lang="en-US" sz="1500"/>
            <a:t>Customers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ysClr val="windowText" lastClr="000000"/>
              </a:solidFill>
            </a:rPr>
            <a:t>Total</a:t>
          </a:r>
          <a:r>
            <a:rPr lang="en-US" sz="1400">
              <a:solidFill>
                <a:sysClr val="windowText" lastClr="000000"/>
              </a:solidFill>
            </a:rPr>
            <a:t>: </a:t>
          </a:r>
          <a:r>
            <a:rPr lang="en-CA" sz="1400">
              <a:solidFill>
                <a:sysClr val="windowText" lastClr="000000"/>
              </a:solidFill>
            </a:rPr>
            <a:t>206,209 rows x 10 columns</a:t>
          </a:r>
          <a:endParaRPr lang="en-US" sz="1400">
            <a:solidFill>
              <a:sysClr val="windowText" lastClr="000000"/>
            </a:solidFill>
          </a:endParaRP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a:solidFill>
          <a:schemeClr val="accent4">
            <a:lumMod val="75000"/>
          </a:schemeClr>
        </a:solidFill>
      </dgm:spPr>
      <dgm:t>
        <a:bodyPr/>
        <a:lstStyle/>
        <a:p>
          <a:r>
            <a:rPr lang="en-US" sz="1500"/>
            <a:t>Customers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a:t>
          </a:r>
          <a:r>
            <a:rPr lang="en-CA" sz="1200">
              <a:solidFill>
                <a:sysClr val="windowText" lastClr="000000"/>
              </a:solidFill>
            </a:rPr>
            <a:t>206,209 rows x 10 columns</a:t>
          </a:r>
          <a:endParaRPr lang="en-US" sz="1200">
            <a:solidFill>
              <a:schemeClr val="bg2">
                <a:lumMod val="50000"/>
              </a:schemeClr>
            </a:solidFill>
          </a:endParaRP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LinFactNeighborY="9506"/>
      <dgm:spPr>
        <a:solidFill>
          <a:schemeClr val="bg1">
            <a:lumMod val="85000"/>
          </a:schemeClr>
        </a:solidFill>
      </dgm:spPr>
    </dgm:pt>
    <dgm:pt modelId="{8CB8EF60-C020-4647-B5EC-0535B39E8CAC}" type="pres">
      <dgm:prSet presAssocID="{7CBF5620-09E0-46A2-8858-3CE5CA85630C}" presName="ParentText" presStyleLbl="node1" presStyleIdx="0" presStyleCnt="2">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ScaleX="186587" custLinFactNeighborX="62672" custLinFactNeighborY="3371">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LinFactNeighborX="1866" custLinFactNeighborY="9338">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ScaleY="127737" custLinFactNeighborX="22187">
        <dgm:presLayoutVars>
          <dgm:chMax val="0"/>
          <dgm:chPref val="0"/>
          <dgm:bulletEnabled val="1"/>
        </dgm:presLayoutVars>
      </dgm:prSet>
      <dgm:spPr/>
    </dgm:pt>
  </dgm:ptLst>
  <dgm:cxnLst>
    <dgm:cxn modelId="{25639009-48B2-44E0-99D3-0AD4922AA44F}" type="presOf" srcId="{F5AF6BFF-CD30-4A21-AB6B-207B401B2B79}" destId="{FEDA8202-94DB-48E0-9F89-FDAC252494CB}" srcOrd="0" destOrd="0" presId="urn:microsoft.com/office/officeart/2005/8/layout/StepDownProcess"/>
    <dgm:cxn modelId="{E7657E4B-DBB7-444E-A111-D8D6CD990619}" srcId="{CA903A42-A009-4F72-8BC6-9DD141BB282D}" destId="{7DEB02D4-2CD9-403B-887F-18143FC33EDF}" srcOrd="1" destOrd="0" parTransId="{5F18CA3B-A88B-4314-B7DE-63E16D626930}" sibTransId="{3C77F7A5-5043-4E27-B9A5-9CFB096240E7}"/>
    <dgm:cxn modelId="{0279144E-E129-4943-B77F-2F99C0E8287A}" type="presOf" srcId="{7CBF5620-09E0-46A2-8858-3CE5CA85630C}" destId="{8CB8EF60-C020-4647-B5EC-0535B39E8CAC}" srcOrd="0" destOrd="0" presId="urn:microsoft.com/office/officeart/2005/8/layout/StepDownProcess"/>
    <dgm:cxn modelId="{91F9BA9A-A3BC-48B9-8718-879D77AECD8E}" type="presOf" srcId="{CA903A42-A009-4F72-8BC6-9DD141BB282D}" destId="{70A312E2-ED89-4881-BC50-540DCB79D545}" srcOrd="0" destOrd="0" presId="urn:microsoft.com/office/officeart/2005/8/layout/StepDownProcess"/>
    <dgm:cxn modelId="{2DB5489C-A2F6-4027-AD5E-ABABE498D72F}" type="presOf" srcId="{F6D3A649-1C60-4B55-B606-CFE40DF72DF5}" destId="{02D75559-D361-43C2-960D-0DE64B2217E1}"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A35F16C7-64CE-4519-899A-06BF6266D785}" srcId="{7DEB02D4-2CD9-403B-887F-18143FC33EDF}" destId="{F5AF6BFF-CD30-4A21-AB6B-207B401B2B79}" srcOrd="0" destOrd="0" parTransId="{A957C588-A1EA-4AA1-9A58-6FDD4CAC68FC}" sibTransId="{8BDB1C26-E169-4FE4-8072-4D0698AE6334}"/>
    <dgm:cxn modelId="{5D170FD6-8665-4F6E-B163-BF3EC675BE43}" srcId="{CA903A42-A009-4F72-8BC6-9DD141BB282D}" destId="{7CBF5620-09E0-46A2-8858-3CE5CA85630C}" srcOrd="0" destOrd="0" parTransId="{F1CEECC4-DB69-4B0B-9EBC-ED09D8A83D11}" sibTransId="{3C95FB23-AC91-4BDD-A5DF-1E2BBC84BF28}"/>
    <dgm:cxn modelId="{ED1B7CE2-91C0-4D5A-8E55-542AAA01CC2D}" type="presOf" srcId="{7DEB02D4-2CD9-403B-887F-18143FC33EDF}" destId="{9621899D-0F5A-435B-840E-4641491BFF2E}" srcOrd="0" destOrd="0" presId="urn:microsoft.com/office/officeart/2005/8/layout/StepDownProcess"/>
    <dgm:cxn modelId="{DCCAE6F2-7E60-4C78-A910-CD1E9C888350}" type="presParOf" srcId="{70A312E2-ED89-4881-BC50-540DCB79D545}" destId="{B540FA27-FC05-4F97-A5E4-C6C9894DDD59}" srcOrd="0" destOrd="0" presId="urn:microsoft.com/office/officeart/2005/8/layout/StepDownProcess"/>
    <dgm:cxn modelId="{BD72A49B-6096-4DEA-8FE4-9ACE69FFA09B}" type="presParOf" srcId="{B540FA27-FC05-4F97-A5E4-C6C9894DDD59}" destId="{C7FC639B-DBD0-4474-AA04-8D39CEEA37AD}" srcOrd="0" destOrd="0" presId="urn:microsoft.com/office/officeart/2005/8/layout/StepDownProcess"/>
    <dgm:cxn modelId="{3530BF9F-2910-49DB-BEF6-004576DC2EED}" type="presParOf" srcId="{B540FA27-FC05-4F97-A5E4-C6C9894DDD59}" destId="{8CB8EF60-C020-4647-B5EC-0535B39E8CAC}" srcOrd="1" destOrd="0" presId="urn:microsoft.com/office/officeart/2005/8/layout/StepDownProcess"/>
    <dgm:cxn modelId="{48CF098C-F2A2-422B-A56B-AC55DD95A881}" type="presParOf" srcId="{B540FA27-FC05-4F97-A5E4-C6C9894DDD59}" destId="{02D75559-D361-43C2-960D-0DE64B2217E1}" srcOrd="2" destOrd="0" presId="urn:microsoft.com/office/officeart/2005/8/layout/StepDownProcess"/>
    <dgm:cxn modelId="{A6A53A10-ACCB-454E-9B20-97036A461B6C}" type="presParOf" srcId="{70A312E2-ED89-4881-BC50-540DCB79D545}" destId="{4660D17F-30F6-42C5-8EE6-35E146A86B60}" srcOrd="1" destOrd="0" presId="urn:microsoft.com/office/officeart/2005/8/layout/StepDownProcess"/>
    <dgm:cxn modelId="{6F305D73-1BF8-434C-8A5A-4A217DA3DAF9}" type="presParOf" srcId="{70A312E2-ED89-4881-BC50-540DCB79D545}" destId="{79D90592-88B8-4FC4-85C7-8522F3A319D2}" srcOrd="2" destOrd="0" presId="urn:microsoft.com/office/officeart/2005/8/layout/StepDownProcess"/>
    <dgm:cxn modelId="{1B050D35-010A-46F8-B0AA-492E2279F6E0}" type="presParOf" srcId="{79D90592-88B8-4FC4-85C7-8522F3A319D2}" destId="{9621899D-0F5A-435B-840E-4641491BFF2E}" srcOrd="0" destOrd="0" presId="urn:microsoft.com/office/officeart/2005/8/layout/StepDownProcess"/>
    <dgm:cxn modelId="{BB15A79A-077F-4F60-8132-FB510FF7B5B3}"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20"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155014" y="723015"/>
          <a:ext cx="582795" cy="663492"/>
        </a:xfrm>
        <a:prstGeom prst="bentUpArrow">
          <a:avLst>
            <a:gd name="adj1" fmla="val 32840"/>
            <a:gd name="adj2" fmla="val 25000"/>
            <a:gd name="adj3" fmla="val 35780"/>
          </a:avLst>
        </a:prstGeom>
        <a:solidFill>
          <a:schemeClr val="bg1">
            <a:lumMod val="8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608" y="21574"/>
          <a:ext cx="981084" cy="686727"/>
        </a:xfrm>
        <a:prstGeom prst="roundRect">
          <a:avLst>
            <a:gd name="adj" fmla="val 16670"/>
          </a:avLst>
        </a:prstGeom>
        <a:solidFill>
          <a:schemeClr val="bg1">
            <a:lumMod val="6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 - </a:t>
          </a:r>
          <a:r>
            <a:rPr lang="en-US" sz="1400" kern="1200"/>
            <a:t>original data</a:t>
          </a:r>
        </a:p>
      </dsp:txBody>
      <dsp:txXfrm>
        <a:off x="34137" y="55103"/>
        <a:ext cx="914026" cy="619669"/>
      </dsp:txXfrm>
    </dsp:sp>
    <dsp:sp modelId="{02D75559-D361-43C2-960D-0DE64B2217E1}">
      <dsp:nvSpPr>
        <dsp:cNvPr id="0" name=""/>
        <dsp:cNvSpPr/>
      </dsp:nvSpPr>
      <dsp:spPr>
        <a:xfrm>
          <a:off x="1041977" y="87069"/>
          <a:ext cx="1571182" cy="555043"/>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ysClr val="windowText" lastClr="000000"/>
              </a:solidFill>
            </a:rPr>
            <a:t>Total</a:t>
          </a:r>
          <a:r>
            <a:rPr lang="en-US" sz="1400" kern="1200">
              <a:solidFill>
                <a:sysClr val="windowText" lastClr="000000"/>
              </a:solidFill>
            </a:rPr>
            <a:t>: 3,421,083 rows x 7 columns</a:t>
          </a:r>
          <a:endParaRPr lang="en-US" sz="1200" kern="1200">
            <a:solidFill>
              <a:sysClr val="windowText" lastClr="000000"/>
            </a:solidFill>
          </a:endParaRPr>
        </a:p>
      </dsp:txBody>
      <dsp:txXfrm>
        <a:off x="1041977" y="87069"/>
        <a:ext cx="1571182" cy="555043"/>
      </dsp:txXfrm>
    </dsp:sp>
    <dsp:sp modelId="{9621899D-0F5A-435B-840E-4641491BFF2E}">
      <dsp:nvSpPr>
        <dsp:cNvPr id="0" name=""/>
        <dsp:cNvSpPr/>
      </dsp:nvSpPr>
      <dsp:spPr>
        <a:xfrm>
          <a:off x="825452" y="792996"/>
          <a:ext cx="1062848" cy="748588"/>
        </a:xfrm>
        <a:prstGeom prst="roundRect">
          <a:avLst>
            <a:gd name="adj" fmla="val 16670"/>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 - </a:t>
          </a:r>
          <a:r>
            <a:rPr lang="en-US" sz="1200" kern="1200"/>
            <a:t>after consistency checks</a:t>
          </a:r>
        </a:p>
      </dsp:txBody>
      <dsp:txXfrm>
        <a:off x="862002" y="829546"/>
        <a:ext cx="989748" cy="675488"/>
      </dsp:txXfrm>
    </dsp:sp>
    <dsp:sp modelId="{FEDA8202-94DB-48E0-9F89-FDAC252494CB}">
      <dsp:nvSpPr>
        <dsp:cNvPr id="0" name=""/>
        <dsp:cNvSpPr/>
      </dsp:nvSpPr>
      <dsp:spPr>
        <a:xfrm>
          <a:off x="1864577" y="889421"/>
          <a:ext cx="1069272" cy="555043"/>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ysClr val="windowText" lastClr="000000"/>
              </a:solidFill>
            </a:rPr>
            <a:t>Total: 49,693 rows x 5 columns</a:t>
          </a:r>
        </a:p>
      </dsp:txBody>
      <dsp:txXfrm>
        <a:off x="1864577" y="889421"/>
        <a:ext cx="1069272" cy="555043"/>
      </dsp:txXfrm>
    </dsp:sp>
  </dsp:spTree>
</dsp:drawing>
</file>

<file path=xl/diagrams/drawing2.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168965" y="973672"/>
          <a:ext cx="635294" cy="723260"/>
        </a:xfrm>
        <a:prstGeom prst="bentUpArrow">
          <a:avLst>
            <a:gd name="adj1" fmla="val 32840"/>
            <a:gd name="adj2" fmla="val 25000"/>
            <a:gd name="adj3" fmla="val 35780"/>
          </a:avLst>
        </a:prstGeom>
        <a:solidFill>
          <a:schemeClr val="accent3">
            <a:tint val="50000"/>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650" y="201973"/>
          <a:ext cx="1069462" cy="748588"/>
        </a:xfrm>
        <a:prstGeom prst="roundRect">
          <a:avLst>
            <a:gd name="adj" fmla="val 16670"/>
          </a:avLst>
        </a:prstGeom>
        <a:solidFill>
          <a:schemeClr val="accent3">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Products - </a:t>
          </a:r>
          <a:r>
            <a:rPr lang="en-US" sz="1400" kern="1200"/>
            <a:t>original data</a:t>
          </a:r>
        </a:p>
      </dsp:txBody>
      <dsp:txXfrm>
        <a:off x="37200" y="238523"/>
        <a:ext cx="996362" cy="675488"/>
      </dsp:txXfrm>
    </dsp:sp>
    <dsp:sp modelId="{02D75559-D361-43C2-960D-0DE64B2217E1}">
      <dsp:nvSpPr>
        <dsp:cNvPr id="0" name=""/>
        <dsp:cNvSpPr/>
      </dsp:nvSpPr>
      <dsp:spPr>
        <a:xfrm>
          <a:off x="1085976" y="252306"/>
          <a:ext cx="1504383" cy="605042"/>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ysClr val="windowText" lastClr="000000"/>
              </a:solidFill>
            </a:rPr>
            <a:t>Total</a:t>
          </a:r>
          <a:r>
            <a:rPr lang="en-US" sz="1400" kern="1200">
              <a:solidFill>
                <a:sysClr val="windowText" lastClr="000000"/>
              </a:solidFill>
            </a:rPr>
            <a:t>: </a:t>
          </a:r>
          <a:r>
            <a:rPr lang="en-CA" sz="1400" kern="1200">
              <a:solidFill>
                <a:sysClr val="windowText" lastClr="000000"/>
              </a:solidFill>
            </a:rPr>
            <a:t>49,693 rows x 5 columns</a:t>
          </a:r>
          <a:endParaRPr lang="en-US" sz="1900" kern="1200">
            <a:solidFill>
              <a:sysClr val="windowText" lastClr="000000"/>
            </a:solidFill>
          </a:endParaRPr>
        </a:p>
      </dsp:txBody>
      <dsp:txXfrm>
        <a:off x="1085976" y="252306"/>
        <a:ext cx="1504383" cy="605042"/>
      </dsp:txXfrm>
    </dsp:sp>
    <dsp:sp modelId="{9621899D-0F5A-435B-840E-4641491BFF2E}">
      <dsp:nvSpPr>
        <dsp:cNvPr id="0" name=""/>
        <dsp:cNvSpPr/>
      </dsp:nvSpPr>
      <dsp:spPr>
        <a:xfrm>
          <a:off x="914243" y="1042885"/>
          <a:ext cx="1069462" cy="748588"/>
        </a:xfrm>
        <a:prstGeom prst="roundRect">
          <a:avLst>
            <a:gd name="adj" fmla="val 16670"/>
          </a:avLst>
        </a:prstGeom>
        <a:solidFill>
          <a:schemeClr val="accent3">
            <a:hueOff val="2710599"/>
            <a:satOff val="100000"/>
            <a:lumOff val="-14706"/>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Products - </a:t>
          </a:r>
          <a:r>
            <a:rPr lang="en-US" sz="1200" kern="1200"/>
            <a:t>after consistency checks</a:t>
          </a:r>
        </a:p>
      </dsp:txBody>
      <dsp:txXfrm>
        <a:off x="950793" y="1079435"/>
        <a:ext cx="996362" cy="675488"/>
      </dsp:txXfrm>
    </dsp:sp>
    <dsp:sp modelId="{FEDA8202-94DB-48E0-9F89-FDAC252494CB}">
      <dsp:nvSpPr>
        <dsp:cNvPr id="0" name=""/>
        <dsp:cNvSpPr/>
      </dsp:nvSpPr>
      <dsp:spPr>
        <a:xfrm>
          <a:off x="2004804" y="1114280"/>
          <a:ext cx="777825" cy="605042"/>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ysClr val="windowText" lastClr="000000"/>
              </a:solidFill>
            </a:rPr>
            <a:t>Total: </a:t>
          </a:r>
          <a:r>
            <a:rPr lang="en-CA" sz="1200" kern="1200">
              <a:solidFill>
                <a:sysClr val="windowText" lastClr="000000"/>
              </a:solidFill>
            </a:rPr>
            <a:t>49,672 rows x 5 columns</a:t>
          </a:r>
          <a:endParaRPr lang="en-US" sz="1200" kern="1200">
            <a:solidFill>
              <a:sysClr val="windowText" lastClr="000000"/>
            </a:solidFill>
          </a:endParaRPr>
        </a:p>
      </dsp:txBody>
      <dsp:txXfrm>
        <a:off x="2004804" y="1114280"/>
        <a:ext cx="777825" cy="605042"/>
      </dsp:txXfrm>
    </dsp:sp>
  </dsp:spTree>
</dsp:drawing>
</file>

<file path=xl/diagrams/drawing3.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81947" y="1223667"/>
          <a:ext cx="828346" cy="572586"/>
        </a:xfrm>
        <a:prstGeom prst="bentUpArrow">
          <a:avLst>
            <a:gd name="adj1" fmla="val 32840"/>
            <a:gd name="adj2" fmla="val 25000"/>
            <a:gd name="adj3" fmla="val 35780"/>
          </a:avLst>
        </a:prstGeom>
        <a:solidFill>
          <a:schemeClr val="accent3">
            <a:tint val="50000"/>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61000" y="479461"/>
          <a:ext cx="2053772" cy="550117"/>
        </a:xfrm>
        <a:prstGeom prst="roundRect">
          <a:avLst>
            <a:gd name="adj" fmla="val 16670"/>
          </a:avLst>
        </a:prstGeom>
        <a:solidFill>
          <a:schemeClr val="accent3">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orders_products_prior - </a:t>
          </a:r>
          <a:r>
            <a:rPr lang="en-US" sz="1400" kern="1200"/>
            <a:t>original data</a:t>
          </a:r>
        </a:p>
      </dsp:txBody>
      <dsp:txXfrm>
        <a:off x="87859" y="506320"/>
        <a:ext cx="2000054" cy="496399"/>
      </dsp:txXfrm>
    </dsp:sp>
    <dsp:sp modelId="{02D75559-D361-43C2-960D-0DE64B2217E1}">
      <dsp:nvSpPr>
        <dsp:cNvPr id="0" name=""/>
        <dsp:cNvSpPr/>
      </dsp:nvSpPr>
      <dsp:spPr>
        <a:xfrm>
          <a:off x="2113854" y="313285"/>
          <a:ext cx="1050449" cy="817107"/>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ysClr val="windowText" lastClr="000000"/>
              </a:solidFill>
            </a:rPr>
            <a:t>Total</a:t>
          </a:r>
          <a:r>
            <a:rPr lang="en-US" sz="1400" kern="1200">
              <a:solidFill>
                <a:sysClr val="windowText" lastClr="000000"/>
              </a:solidFill>
            </a:rPr>
            <a:t>: 32,434,489 rows x 4 columns</a:t>
          </a:r>
          <a:endParaRPr lang="en-US" sz="1900" kern="1200">
            <a:solidFill>
              <a:sysClr val="windowText" lastClr="000000"/>
            </a:solidFill>
          </a:endParaRPr>
        </a:p>
      </dsp:txBody>
      <dsp:txXfrm>
        <a:off x="2113854" y="313285"/>
        <a:ext cx="1050449" cy="817107"/>
      </dsp:txXfrm>
    </dsp:sp>
    <dsp:sp modelId="{9621899D-0F5A-435B-840E-4641491BFF2E}">
      <dsp:nvSpPr>
        <dsp:cNvPr id="0" name=""/>
        <dsp:cNvSpPr/>
      </dsp:nvSpPr>
      <dsp:spPr>
        <a:xfrm>
          <a:off x="852481" y="1405450"/>
          <a:ext cx="2095064" cy="665903"/>
        </a:xfrm>
        <a:prstGeom prst="roundRect">
          <a:avLst>
            <a:gd name="adj" fmla="val 16670"/>
          </a:avLst>
        </a:prstGeom>
        <a:solidFill>
          <a:schemeClr val="accent6">
            <a:lumMod val="7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orders_products_prior - </a:t>
          </a:r>
          <a:r>
            <a:rPr lang="en-US" sz="1200" kern="1200"/>
            <a:t>after consistency checks</a:t>
          </a:r>
        </a:p>
      </dsp:txBody>
      <dsp:txXfrm>
        <a:off x="884994" y="1437963"/>
        <a:ext cx="2030038" cy="600877"/>
      </dsp:txXfrm>
    </dsp:sp>
    <dsp:sp modelId="{FEDA8202-94DB-48E0-9F89-FDAC252494CB}">
      <dsp:nvSpPr>
        <dsp:cNvPr id="0" name=""/>
        <dsp:cNvSpPr/>
      </dsp:nvSpPr>
      <dsp:spPr>
        <a:xfrm>
          <a:off x="3008667" y="1325982"/>
          <a:ext cx="1140966" cy="817107"/>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ysClr val="windowText" lastClr="000000"/>
              </a:solidFill>
            </a:rPr>
            <a:t>Total : </a:t>
          </a:r>
          <a:r>
            <a:rPr lang="en-US" sz="1400" kern="1200">
              <a:solidFill>
                <a:sysClr val="windowText" lastClr="000000"/>
              </a:solidFill>
            </a:rPr>
            <a:t>32,434,489 rows x 4 columns</a:t>
          </a:r>
        </a:p>
      </dsp:txBody>
      <dsp:txXfrm>
        <a:off x="3008667" y="1325982"/>
        <a:ext cx="1140966" cy="817107"/>
      </dsp:txXfrm>
    </dsp:sp>
  </dsp:spTree>
</dsp:drawing>
</file>

<file path=xl/diagrams/drawing4.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166225" y="1010699"/>
          <a:ext cx="624051" cy="710460"/>
        </a:xfrm>
        <a:prstGeom prst="bentUpArrow">
          <a:avLst>
            <a:gd name="adj1" fmla="val 32840"/>
            <a:gd name="adj2" fmla="val 25000"/>
            <a:gd name="adj3" fmla="val 35780"/>
          </a:avLst>
        </a:prstGeom>
        <a:solidFill>
          <a:schemeClr val="bg1">
            <a:lumMod val="8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890" y="259603"/>
          <a:ext cx="1050535" cy="735340"/>
        </a:xfrm>
        <a:prstGeom prst="roundRect">
          <a:avLst>
            <a:gd name="adj" fmla="val 16670"/>
          </a:avLst>
        </a:prstGeom>
        <a:solidFill>
          <a:schemeClr val="bg1">
            <a:lumMod val="6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Customers - </a:t>
          </a:r>
          <a:r>
            <a:rPr lang="en-US" sz="1400" kern="1200"/>
            <a:t>original data</a:t>
          </a:r>
        </a:p>
      </dsp:txBody>
      <dsp:txXfrm>
        <a:off x="36793" y="295506"/>
        <a:ext cx="978729" cy="663534"/>
      </dsp:txXfrm>
    </dsp:sp>
    <dsp:sp modelId="{02D75559-D361-43C2-960D-0DE64B2217E1}">
      <dsp:nvSpPr>
        <dsp:cNvPr id="0" name=""/>
        <dsp:cNvSpPr/>
      </dsp:nvSpPr>
      <dsp:spPr>
        <a:xfrm>
          <a:off x="1199488" y="349769"/>
          <a:ext cx="1425635" cy="594334"/>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ysClr val="windowText" lastClr="000000"/>
              </a:solidFill>
            </a:rPr>
            <a:t>Total</a:t>
          </a:r>
          <a:r>
            <a:rPr lang="en-US" sz="1400" kern="1200">
              <a:solidFill>
                <a:sysClr val="windowText" lastClr="000000"/>
              </a:solidFill>
            </a:rPr>
            <a:t>: </a:t>
          </a:r>
          <a:r>
            <a:rPr lang="en-CA" sz="1400" kern="1200">
              <a:solidFill>
                <a:sysClr val="windowText" lastClr="000000"/>
              </a:solidFill>
            </a:rPr>
            <a:t>206,209 rows x 10 columns</a:t>
          </a:r>
          <a:endParaRPr lang="en-US" sz="1400" kern="1200">
            <a:solidFill>
              <a:sysClr val="windowText" lastClr="000000"/>
            </a:solidFill>
          </a:endParaRPr>
        </a:p>
      </dsp:txBody>
      <dsp:txXfrm>
        <a:off x="1199488" y="349769"/>
        <a:ext cx="1425635" cy="594334"/>
      </dsp:txXfrm>
    </dsp:sp>
    <dsp:sp modelId="{9621899D-0F5A-435B-840E-4641491BFF2E}">
      <dsp:nvSpPr>
        <dsp:cNvPr id="0" name=""/>
        <dsp:cNvSpPr/>
      </dsp:nvSpPr>
      <dsp:spPr>
        <a:xfrm>
          <a:off x="1050276" y="1166593"/>
          <a:ext cx="1050535" cy="735340"/>
        </a:xfrm>
        <a:prstGeom prst="roundRect">
          <a:avLst>
            <a:gd name="adj" fmla="val 16670"/>
          </a:avLst>
        </a:prstGeom>
        <a:solidFill>
          <a:schemeClr val="accent4">
            <a:lumMod val="7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Customers - </a:t>
          </a:r>
          <a:r>
            <a:rPr lang="en-US" sz="1200" kern="1200"/>
            <a:t>after consistency checks</a:t>
          </a:r>
        </a:p>
      </dsp:txBody>
      <dsp:txXfrm>
        <a:off x="1086179" y="1202496"/>
        <a:ext cx="978729" cy="663534"/>
      </dsp:txXfrm>
    </dsp:sp>
    <dsp:sp modelId="{FEDA8202-94DB-48E0-9F89-FDAC252494CB}">
      <dsp:nvSpPr>
        <dsp:cNvPr id="0" name=""/>
        <dsp:cNvSpPr/>
      </dsp:nvSpPr>
      <dsp:spPr>
        <a:xfrm>
          <a:off x="2082099" y="1085633"/>
          <a:ext cx="764059" cy="759185"/>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a:t>
          </a:r>
          <a:r>
            <a:rPr lang="en-CA" sz="1200" kern="1200">
              <a:solidFill>
                <a:sysClr val="windowText" lastClr="000000"/>
              </a:solidFill>
            </a:rPr>
            <a:t>206,209 rows x 10 columns</a:t>
          </a:r>
          <a:endParaRPr lang="en-US" sz="1200" kern="1200">
            <a:solidFill>
              <a:schemeClr val="bg2">
                <a:lumMod val="50000"/>
              </a:schemeClr>
            </a:solidFill>
          </a:endParaRPr>
        </a:p>
      </dsp:txBody>
      <dsp:txXfrm>
        <a:off x="2082099" y="1085633"/>
        <a:ext cx="764059" cy="759185"/>
      </dsp:txXfrm>
    </dsp:sp>
  </dsp:spTree>
</dsp:drawing>
</file>

<file path=xl/diagrams/layout1.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layout2.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layout3.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layout4.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quickStyle1.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2.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3.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4.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diagramQuickStyle" Target="../diagrams/quickStyle2.xml"/><Relationship Id="rId13" Type="http://schemas.openxmlformats.org/officeDocument/2006/relationships/diagramQuickStyle" Target="../diagrams/quickStyle3.xml"/><Relationship Id="rId18" Type="http://schemas.openxmlformats.org/officeDocument/2006/relationships/diagramQuickStyle" Target="../diagrams/quickStyle4.xml"/><Relationship Id="rId3" Type="http://schemas.openxmlformats.org/officeDocument/2006/relationships/diagramQuickStyle" Target="../diagrams/quickStyle1.xml"/><Relationship Id="rId21" Type="http://schemas.openxmlformats.org/officeDocument/2006/relationships/image" Target="../media/image1.png"/><Relationship Id="rId7" Type="http://schemas.openxmlformats.org/officeDocument/2006/relationships/diagramLayout" Target="../diagrams/layout2.xml"/><Relationship Id="rId12" Type="http://schemas.openxmlformats.org/officeDocument/2006/relationships/diagramLayout" Target="../diagrams/layout3.xml"/><Relationship Id="rId17" Type="http://schemas.openxmlformats.org/officeDocument/2006/relationships/diagramLayout" Target="../diagrams/layout4.xml"/><Relationship Id="rId2" Type="http://schemas.openxmlformats.org/officeDocument/2006/relationships/diagramLayout" Target="../diagrams/layout1.xml"/><Relationship Id="rId16" Type="http://schemas.openxmlformats.org/officeDocument/2006/relationships/diagramData" Target="../diagrams/data4.xml"/><Relationship Id="rId20" Type="http://schemas.microsoft.com/office/2007/relationships/diagramDrawing" Target="../diagrams/drawing4.xml"/><Relationship Id="rId1" Type="http://schemas.openxmlformats.org/officeDocument/2006/relationships/diagramData" Target="../diagrams/data1.xml"/><Relationship Id="rId6" Type="http://schemas.openxmlformats.org/officeDocument/2006/relationships/diagramData" Target="../diagrams/data2.xml"/><Relationship Id="rId11" Type="http://schemas.openxmlformats.org/officeDocument/2006/relationships/diagramData" Target="../diagrams/data3.xml"/><Relationship Id="rId5" Type="http://schemas.microsoft.com/office/2007/relationships/diagramDrawing" Target="../diagrams/drawing1.xml"/><Relationship Id="rId15" Type="http://schemas.microsoft.com/office/2007/relationships/diagramDrawing" Target="../diagrams/drawing3.xml"/><Relationship Id="rId10" Type="http://schemas.microsoft.com/office/2007/relationships/diagramDrawing" Target="../diagrams/drawing2.xml"/><Relationship Id="rId19" Type="http://schemas.openxmlformats.org/officeDocument/2006/relationships/diagramColors" Target="../diagrams/colors4.xml"/><Relationship Id="rId4" Type="http://schemas.openxmlformats.org/officeDocument/2006/relationships/diagramColors" Target="../diagrams/colors1.xml"/><Relationship Id="rId9" Type="http://schemas.openxmlformats.org/officeDocument/2006/relationships/diagramColors" Target="../diagrams/colors2.xml"/><Relationship Id="rId14" Type="http://schemas.openxmlformats.org/officeDocument/2006/relationships/diagramColors" Target="../diagrams/colors3.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18" Type="http://schemas.openxmlformats.org/officeDocument/2006/relationships/image" Target="../media/image18.png"/><Relationship Id="rId26" Type="http://schemas.openxmlformats.org/officeDocument/2006/relationships/image" Target="../media/image26.png"/><Relationship Id="rId3" Type="http://schemas.openxmlformats.org/officeDocument/2006/relationships/image" Target="../media/image3.png"/><Relationship Id="rId21" Type="http://schemas.openxmlformats.org/officeDocument/2006/relationships/image" Target="../media/image21.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5" Type="http://schemas.openxmlformats.org/officeDocument/2006/relationships/image" Target="../media/image25.pn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24" Type="http://schemas.openxmlformats.org/officeDocument/2006/relationships/image" Target="../media/image24.png"/><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image" Target="../media/image23.png"/><Relationship Id="rId10" Type="http://schemas.openxmlformats.org/officeDocument/2006/relationships/image" Target="../media/image10.png"/><Relationship Id="rId19" Type="http://schemas.openxmlformats.org/officeDocument/2006/relationships/image" Target="../media/image19.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 Id="rId27" Type="http://schemas.openxmlformats.org/officeDocument/2006/relationships/image" Target="../media/image27.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9525</xdr:colOff>
      <xdr:row>4</xdr:row>
      <xdr:rowOff>790</xdr:rowOff>
    </xdr:from>
    <xdr:to>
      <xdr:col>11</xdr:col>
      <xdr:colOff>560387</xdr:colOff>
      <xdr:row>10</xdr:row>
      <xdr:rowOff>178592</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28650" y="715165"/>
          <a:ext cx="6742112" cy="124936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solidFill>
                <a:schemeClr val="bg2">
                  <a:lumMod val="50000"/>
                </a:schemeClr>
              </a:solidFill>
              <a:latin typeface="Adobe Fan Heiti Std B" panose="020B0700000000000000" pitchFamily="34" charset="-128"/>
              <a:ea typeface="Adobe Fan Heiti Std B" panose="020B0700000000000000" pitchFamily="34" charset="-128"/>
            </a:rPr>
            <a:t>Project Name:</a:t>
          </a:r>
          <a:r>
            <a:rPr lang="en-US" sz="1600" baseline="0">
              <a:solidFill>
                <a:schemeClr val="bg2">
                  <a:lumMod val="50000"/>
                </a:schemeClr>
              </a:solidFill>
              <a:latin typeface="Adobe Fan Heiti Std B" panose="020B0700000000000000" pitchFamily="34" charset="-128"/>
              <a:ea typeface="Adobe Fan Heiti Std B" panose="020B0700000000000000" pitchFamily="34" charset="-128"/>
            </a:rPr>
            <a:t> </a:t>
          </a:r>
          <a:r>
            <a:rPr lang="en-CA" sz="1600"/>
            <a:t>Instacart Grocery Basket Analysis</a:t>
          </a:r>
          <a:endParaRPr lang="en-US" sz="1600" baseline="0">
            <a:solidFill>
              <a:schemeClr val="bg2">
                <a:lumMod val="50000"/>
              </a:schemeClr>
            </a:solidFill>
            <a:latin typeface="Adobe Fan Heiti Std B" panose="020B0700000000000000" pitchFamily="34" charset="-128"/>
            <a:ea typeface="Adobe Fan Heiti Std B" panose="020B0700000000000000" pitchFamily="34" charset="-128"/>
          </a:endParaRPr>
        </a:p>
        <a:p>
          <a:r>
            <a:rPr lang="en-US" sz="1600" baseline="0">
              <a:solidFill>
                <a:schemeClr val="bg2">
                  <a:lumMod val="50000"/>
                </a:schemeClr>
              </a:solidFill>
              <a:latin typeface="Adobe Fan Heiti Std B" panose="020B0700000000000000" pitchFamily="34" charset="-128"/>
              <a:ea typeface="Adobe Fan Heiti Std B" panose="020B0700000000000000" pitchFamily="34" charset="-128"/>
            </a:rPr>
            <a:t>Date: </a:t>
          </a:r>
          <a:r>
            <a:rPr lang="en-US" sz="1600">
              <a:solidFill>
                <a:schemeClr val="dk1"/>
              </a:solidFill>
              <a:effectLst/>
              <a:latin typeface="+mn-lt"/>
              <a:ea typeface="+mn-ea"/>
              <a:cs typeface="+mn-cs"/>
            </a:rPr>
            <a:t>August 8th, 2023</a:t>
          </a:r>
          <a:endParaRPr lang="en-US" sz="1600" baseline="0">
            <a:solidFill>
              <a:schemeClr val="bg2">
                <a:lumMod val="50000"/>
              </a:schemeClr>
            </a:solidFill>
            <a:latin typeface="Adobe Fan Heiti Std B" panose="020B0700000000000000" pitchFamily="34" charset="-128"/>
            <a:ea typeface="Adobe Fan Heiti Std B" panose="020B0700000000000000" pitchFamily="34" charset="-128"/>
          </a:endParaRPr>
        </a:p>
        <a:p>
          <a:r>
            <a:rPr lang="en-US" sz="1600" baseline="0">
              <a:solidFill>
                <a:schemeClr val="bg2">
                  <a:lumMod val="50000"/>
                </a:schemeClr>
              </a:solidFill>
              <a:latin typeface="Adobe Fan Heiti Std B" panose="020B0700000000000000" pitchFamily="34" charset="-128"/>
              <a:ea typeface="Adobe Fan Heiti Std B" panose="020B0700000000000000" pitchFamily="34" charset="-128"/>
            </a:rPr>
            <a:t>Analyst Name: </a:t>
          </a:r>
          <a:r>
            <a:rPr lang="en-US" sz="1600" baseline="0">
              <a:solidFill>
                <a:sysClr val="windowText" lastClr="000000"/>
              </a:solidFill>
              <a:latin typeface="+mn-lt"/>
              <a:ea typeface="Adobe Fan Heiti Std B" panose="020B0700000000000000" pitchFamily="34" charset="-128"/>
            </a:rPr>
            <a:t>Carolina Marcucci</a:t>
          </a:r>
        </a:p>
        <a:p>
          <a:endParaRPr lang="en-US" sz="1100" baseline="0"/>
        </a:p>
        <a:p>
          <a:endParaRPr lang="en-US" sz="1100"/>
        </a:p>
      </xdr:txBody>
    </xdr:sp>
    <xdr:clientData/>
  </xdr:twoCellAnchor>
  <xdr:twoCellAnchor editAs="oneCell">
    <xdr:from>
      <xdr:col>0</xdr:col>
      <xdr:colOff>177801</xdr:colOff>
      <xdr:row>1</xdr:row>
      <xdr:rowOff>19050</xdr:rowOff>
    </xdr:from>
    <xdr:to>
      <xdr:col>3</xdr:col>
      <xdr:colOff>482601</xdr:colOff>
      <xdr:row>3</xdr:row>
      <xdr:rowOff>76187</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77801" y="203200"/>
          <a:ext cx="2139950" cy="425437"/>
        </a:xfrm>
        <a:prstGeom prst="rect">
          <a:avLst/>
        </a:prstGeom>
      </xdr:spPr>
    </xdr:pic>
    <xdr:clientData/>
  </xdr:twoCellAnchor>
  <xdr:twoCellAnchor>
    <xdr:from>
      <xdr:col>4</xdr:col>
      <xdr:colOff>31749</xdr:colOff>
      <xdr:row>0</xdr:row>
      <xdr:rowOff>120650</xdr:rowOff>
    </xdr:from>
    <xdr:to>
      <xdr:col>18</xdr:col>
      <xdr:colOff>476249</xdr:colOff>
      <xdr:row>3</xdr:row>
      <xdr:rowOff>120650</xdr:rowOff>
    </xdr:to>
    <xdr:sp macro="" textlink="">
      <xdr:nvSpPr>
        <xdr:cNvPr id="4" name="TextBox 3">
          <a:extLst>
            <a:ext uri="{FF2B5EF4-FFF2-40B4-BE49-F238E27FC236}">
              <a16:creationId xmlns:a16="http://schemas.microsoft.com/office/drawing/2014/main" id="{00000000-0008-0000-0000-000004000000}"/>
            </a:ext>
          </a:extLst>
        </xdr:cNvPr>
        <xdr:cNvSpPr txBox="1"/>
      </xdr:nvSpPr>
      <xdr:spPr>
        <a:xfrm>
          <a:off x="2508249" y="120650"/>
          <a:ext cx="9112250" cy="53578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800" b="1">
              <a:solidFill>
                <a:schemeClr val="bg2">
                  <a:lumMod val="50000"/>
                </a:schemeClr>
              </a:solidFill>
              <a:latin typeface="Adobe Fan Heiti Std B" panose="020B0700000000000000" pitchFamily="34" charset="-128"/>
              <a:ea typeface="Adobe Fan Heiti Std B" panose="020B0700000000000000" pitchFamily="34" charset="-128"/>
              <a:cs typeface="Adobe Arabic" panose="02040503050201020203" pitchFamily="18" charset="-78"/>
            </a:rPr>
            <a:t>Instacart Grocery Basket Analysis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84669</xdr:colOff>
      <xdr:row>5</xdr:row>
      <xdr:rowOff>82548</xdr:rowOff>
    </xdr:from>
    <xdr:to>
      <xdr:col>5</xdr:col>
      <xdr:colOff>237219</xdr:colOff>
      <xdr:row>15</xdr:row>
      <xdr:rowOff>89957</xdr:rowOff>
    </xdr:to>
    <xdr:graphicFrame macro="">
      <xdr:nvGraphicFramePr>
        <xdr:cNvPr id="2" name="Diagram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twoCellAnchor>
    <xdr:from>
      <xdr:col>11</xdr:col>
      <xdr:colOff>492881</xdr:colOff>
      <xdr:row>4</xdr:row>
      <xdr:rowOff>105834</xdr:rowOff>
    </xdr:from>
    <xdr:to>
      <xdr:col>16</xdr:col>
      <xdr:colOff>402167</xdr:colOff>
      <xdr:row>17</xdr:row>
      <xdr:rowOff>51407</xdr:rowOff>
    </xdr:to>
    <xdr:graphicFrame macro="">
      <xdr:nvGraphicFramePr>
        <xdr:cNvPr id="3" name="Diagram 2">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6" r:lo="rId7" r:qs="rId8" r:cs="rId9"/>
        </a:graphicData>
      </a:graphic>
    </xdr:graphicFrame>
    <xdr:clientData/>
  </xdr:twoCellAnchor>
  <xdr:twoCellAnchor>
    <xdr:from>
      <xdr:col>1</xdr:col>
      <xdr:colOff>47850</xdr:colOff>
      <xdr:row>26</xdr:row>
      <xdr:rowOff>119741</xdr:rowOff>
    </xdr:from>
    <xdr:to>
      <xdr:col>24</xdr:col>
      <xdr:colOff>508001</xdr:colOff>
      <xdr:row>39</xdr:row>
      <xdr:rowOff>36286</xdr:rowOff>
    </xdr:to>
    <xdr:sp macro="" textlink="">
      <xdr:nvSpPr>
        <xdr:cNvPr id="4" name="TextBox 3">
          <a:extLst>
            <a:ext uri="{FF2B5EF4-FFF2-40B4-BE49-F238E27FC236}">
              <a16:creationId xmlns:a16="http://schemas.microsoft.com/office/drawing/2014/main" id="{00000000-0008-0000-0100-000004000000}"/>
            </a:ext>
          </a:extLst>
        </xdr:cNvPr>
        <xdr:cNvSpPr txBox="1"/>
      </xdr:nvSpPr>
      <xdr:spPr>
        <a:xfrm>
          <a:off x="428850" y="4933041"/>
          <a:ext cx="14334901" cy="2310495"/>
        </a:xfrm>
        <a:prstGeom prst="rect">
          <a:avLst/>
        </a:prstGeom>
        <a:solidFill>
          <a:schemeClr val="lt1"/>
        </a:solidFill>
        <a:ln w="28575" cmpd="sng">
          <a:solidFill>
            <a:schemeClr val="bg1">
              <a:lumMod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400">
            <a:solidFill>
              <a:schemeClr val="bg2">
                <a:lumMod val="50000"/>
              </a:schemeClr>
            </a:solidFill>
          </a:endParaRPr>
        </a:p>
        <a:p>
          <a:r>
            <a:rPr lang="en-US" sz="1400">
              <a:solidFill>
                <a:schemeClr val="bg2">
                  <a:lumMod val="50000"/>
                </a:schemeClr>
              </a:solidFill>
            </a:rPr>
            <a:t>1.) The grey boxes in the first row of the population flow</a:t>
          </a:r>
          <a:r>
            <a:rPr lang="en-US" sz="1400" baseline="0">
              <a:solidFill>
                <a:schemeClr val="bg2">
                  <a:lumMod val="50000"/>
                </a:schemeClr>
              </a:solidFill>
            </a:rPr>
            <a:t> represent the original data sets as they were when you downloaded them. In the Total fields you need to add the count of the rows when you imported the data set into Jupyter. </a:t>
          </a:r>
        </a:p>
        <a:p>
          <a:endParaRPr lang="en-US" sz="1400" baseline="0">
            <a:solidFill>
              <a:schemeClr val="bg2">
                <a:lumMod val="50000"/>
              </a:schemeClr>
            </a:solidFill>
          </a:endParaRPr>
        </a:p>
        <a:p>
          <a:r>
            <a:rPr lang="en-US" sz="1400" baseline="0">
              <a:solidFill>
                <a:schemeClr val="bg2">
                  <a:lumMod val="50000"/>
                </a:schemeClr>
              </a:solidFill>
            </a:rPr>
            <a:t>2.) The second row of boxes (coloured) represents the data sets </a:t>
          </a:r>
          <a:r>
            <a:rPr lang="en-US" sz="1400" b="1" baseline="0">
              <a:solidFill>
                <a:schemeClr val="bg2">
                  <a:lumMod val="50000"/>
                </a:schemeClr>
              </a:solidFill>
            </a:rPr>
            <a:t>after </a:t>
          </a:r>
          <a:r>
            <a:rPr lang="en-US" sz="1400" b="0" baseline="0">
              <a:solidFill>
                <a:schemeClr val="bg2">
                  <a:lumMod val="50000"/>
                </a:schemeClr>
              </a:solidFill>
            </a:rPr>
            <a:t>you manipulated them, e.g., removed missing values and duplicates. In the Total fields you need to </a:t>
          </a:r>
          <a:r>
            <a:rPr lang="en-US" sz="1400" baseline="0">
              <a:solidFill>
                <a:schemeClr val="bg2">
                  <a:lumMod val="50000"/>
                </a:schemeClr>
              </a:solidFill>
            </a:rPr>
            <a:t>add the count of the rows </a:t>
          </a:r>
          <a:r>
            <a:rPr lang="en-US" sz="1400" b="0" baseline="0">
              <a:solidFill>
                <a:schemeClr val="bg2">
                  <a:lumMod val="50000"/>
                </a:schemeClr>
              </a:solidFill>
            </a:rPr>
            <a:t>after conducting these operations. This offers a visual oveview of how the data </a:t>
          </a:r>
          <a:r>
            <a:rPr lang="en-US" sz="1400" b="0" i="1" baseline="0">
              <a:solidFill>
                <a:schemeClr val="bg2">
                  <a:lumMod val="50000"/>
                </a:schemeClr>
              </a:solidFill>
            </a:rPr>
            <a:t>flows </a:t>
          </a:r>
          <a:r>
            <a:rPr lang="en-US" sz="1400" b="0" i="0" baseline="0">
              <a:solidFill>
                <a:schemeClr val="bg2">
                  <a:lumMod val="50000"/>
                </a:schemeClr>
              </a:solidFill>
            </a:rPr>
            <a:t>throughout the data consistency checks.</a:t>
          </a:r>
          <a:endParaRPr lang="en-US" sz="1400" b="0" i="1" baseline="0">
            <a:solidFill>
              <a:schemeClr val="bg2">
                <a:lumMod val="50000"/>
              </a:schemeClr>
            </a:solidFill>
          </a:endParaRPr>
        </a:p>
        <a:p>
          <a:endParaRPr lang="en-US" sz="1400" b="0" baseline="0">
            <a:solidFill>
              <a:schemeClr val="bg2">
                <a:lumMod val="50000"/>
              </a:schemeClr>
            </a:solidFill>
          </a:endParaRPr>
        </a:p>
        <a:p>
          <a:r>
            <a:rPr lang="en-US" sz="1400" b="0" baseline="0">
              <a:solidFill>
                <a:schemeClr val="bg2">
                  <a:lumMod val="50000"/>
                </a:schemeClr>
              </a:solidFill>
            </a:rPr>
            <a:t>3.) The third row, where also the arrows are coloured, represents the merges you performed between the datasets. In the Total fields you need to add the count of the rows in the merged datasets, so that you end up with the final dataset (in the red box). </a:t>
          </a:r>
          <a:r>
            <a:rPr lang="en-US" sz="1400" b="0" i="0" u="none" strike="noStrike">
              <a:solidFill>
                <a:schemeClr val="bg2">
                  <a:lumMod val="50000"/>
                </a:schemeClr>
              </a:solidFill>
              <a:effectLst/>
              <a:latin typeface="+mn-lt"/>
              <a:ea typeface="+mn-ea"/>
              <a:cs typeface="+mn-cs"/>
            </a:rPr>
            <a:t>Keep in mind the final dataset should</a:t>
          </a:r>
          <a:r>
            <a:rPr lang="en-US" sz="1400" b="0" i="0" u="none" strike="noStrike" baseline="0">
              <a:solidFill>
                <a:schemeClr val="bg2">
                  <a:lumMod val="50000"/>
                </a:schemeClr>
              </a:solidFill>
              <a:effectLst/>
              <a:latin typeface="+mn-lt"/>
              <a:ea typeface="+mn-ea"/>
              <a:cs typeface="+mn-cs"/>
            </a:rPr>
            <a:t> be without exclusions (based on the exclusion flag).</a:t>
          </a:r>
          <a:endParaRPr lang="en-US" sz="1400" b="1">
            <a:solidFill>
              <a:schemeClr val="bg2">
                <a:lumMod val="50000"/>
              </a:schemeClr>
            </a:solidFill>
          </a:endParaRPr>
        </a:p>
      </xdr:txBody>
    </xdr:sp>
    <xdr:clientData/>
  </xdr:twoCellAnchor>
  <xdr:twoCellAnchor>
    <xdr:from>
      <xdr:col>5</xdr:col>
      <xdr:colOff>127001</xdr:colOff>
      <xdr:row>2</xdr:row>
      <xdr:rowOff>148169</xdr:rowOff>
    </xdr:from>
    <xdr:to>
      <xdr:col>12</xdr:col>
      <xdr:colOff>136073</xdr:colOff>
      <xdr:row>18</xdr:row>
      <xdr:rowOff>140609</xdr:rowOff>
    </xdr:to>
    <xdr:graphicFrame macro="">
      <xdr:nvGraphicFramePr>
        <xdr:cNvPr id="5" name="Diagram 4">
          <a:extLst>
            <a:ext uri="{FF2B5EF4-FFF2-40B4-BE49-F238E27FC236}">
              <a16:creationId xmlns:a16="http://schemas.microsoft.com/office/drawing/2014/main" id="{00000000-0008-0000-0100-000005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1" r:lo="rId12" r:qs="rId13" r:cs="rId14"/>
        </a:graphicData>
      </a:graphic>
    </xdr:graphicFrame>
    <xdr:clientData/>
  </xdr:twoCellAnchor>
  <xdr:twoCellAnchor>
    <xdr:from>
      <xdr:col>17</xdr:col>
      <xdr:colOff>0</xdr:colOff>
      <xdr:row>3</xdr:row>
      <xdr:rowOff>84518</xdr:rowOff>
    </xdr:from>
    <xdr:to>
      <xdr:col>21</xdr:col>
      <xdr:colOff>449034</xdr:colOff>
      <xdr:row>16</xdr:row>
      <xdr:rowOff>141065</xdr:rowOff>
    </xdr:to>
    <xdr:graphicFrame macro="">
      <xdr:nvGraphicFramePr>
        <xdr:cNvPr id="6" name="Diagram 5">
          <a:extLst>
            <a:ext uri="{FF2B5EF4-FFF2-40B4-BE49-F238E27FC236}">
              <a16:creationId xmlns:a16="http://schemas.microsoft.com/office/drawing/2014/main" id="{00000000-0008-0000-0100-000006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6" r:lo="rId17" r:qs="rId18" r:cs="rId19"/>
        </a:graphicData>
      </a:graphic>
    </xdr:graphicFrame>
    <xdr:clientData/>
  </xdr:twoCellAnchor>
  <xdr:twoCellAnchor>
    <xdr:from>
      <xdr:col>3</xdr:col>
      <xdr:colOff>248638</xdr:colOff>
      <xdr:row>17</xdr:row>
      <xdr:rowOff>163542</xdr:rowOff>
    </xdr:from>
    <xdr:to>
      <xdr:col>6</xdr:col>
      <xdr:colOff>294969</xdr:colOff>
      <xdr:row>20</xdr:row>
      <xdr:rowOff>2717</xdr:rowOff>
    </xdr:to>
    <xdr:sp macro="" textlink="">
      <xdr:nvSpPr>
        <xdr:cNvPr id="7" name="Down Arrow 6">
          <a:extLst>
            <a:ext uri="{FF2B5EF4-FFF2-40B4-BE49-F238E27FC236}">
              <a16:creationId xmlns:a16="http://schemas.microsoft.com/office/drawing/2014/main" id="{00000000-0008-0000-0100-000007000000}"/>
            </a:ext>
          </a:extLst>
        </xdr:cNvPr>
        <xdr:cNvSpPr/>
      </xdr:nvSpPr>
      <xdr:spPr>
        <a:xfrm rot="18067156">
          <a:off x="2568366" y="2587264"/>
          <a:ext cx="391625" cy="1856081"/>
        </a:xfrm>
        <a:prstGeom prst="downArrow">
          <a:avLst/>
        </a:prstGeom>
        <a:solidFill>
          <a:srgbClr val="8A58E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40600</xdr:colOff>
      <xdr:row>15</xdr:row>
      <xdr:rowOff>144595</xdr:rowOff>
    </xdr:from>
    <xdr:to>
      <xdr:col>8</xdr:col>
      <xdr:colOff>352273</xdr:colOff>
      <xdr:row>19</xdr:row>
      <xdr:rowOff>52917</xdr:rowOff>
    </xdr:to>
    <xdr:sp macro="" textlink="">
      <xdr:nvSpPr>
        <xdr:cNvPr id="8" name="Down Arrow 7">
          <a:extLst>
            <a:ext uri="{FF2B5EF4-FFF2-40B4-BE49-F238E27FC236}">
              <a16:creationId xmlns:a16="http://schemas.microsoft.com/office/drawing/2014/main" id="{00000000-0008-0000-0100-000008000000}"/>
            </a:ext>
          </a:extLst>
        </xdr:cNvPr>
        <xdr:cNvSpPr/>
      </xdr:nvSpPr>
      <xdr:spPr>
        <a:xfrm>
          <a:off x="4644350" y="2932245"/>
          <a:ext cx="311673" cy="644922"/>
        </a:xfrm>
        <a:prstGeom prst="downArrow">
          <a:avLst/>
        </a:prstGeom>
        <a:solidFill>
          <a:srgbClr val="8A58E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201083</xdr:colOff>
      <xdr:row>20</xdr:row>
      <xdr:rowOff>108855</xdr:rowOff>
    </xdr:from>
    <xdr:to>
      <xdr:col>10</xdr:col>
      <xdr:colOff>243416</xdr:colOff>
      <xdr:row>23</xdr:row>
      <xdr:rowOff>72571</xdr:rowOff>
    </xdr:to>
    <xdr:grpSp>
      <xdr:nvGrpSpPr>
        <xdr:cNvPr id="9" name="Group 8">
          <a:extLst>
            <a:ext uri="{FF2B5EF4-FFF2-40B4-BE49-F238E27FC236}">
              <a16:creationId xmlns:a16="http://schemas.microsoft.com/office/drawing/2014/main" id="{00000000-0008-0000-0100-000009000000}"/>
            </a:ext>
          </a:extLst>
        </xdr:cNvPr>
        <xdr:cNvGrpSpPr/>
      </xdr:nvGrpSpPr>
      <xdr:grpSpPr>
        <a:xfrm>
          <a:off x="3595158" y="3328305"/>
          <a:ext cx="2455333" cy="439966"/>
          <a:chOff x="933572" y="893986"/>
          <a:chExt cx="1124314" cy="786983"/>
        </a:xfrm>
        <a:solidFill>
          <a:srgbClr val="8A58EE"/>
        </a:solidFill>
      </xdr:grpSpPr>
      <xdr:sp macro="" textlink="">
        <xdr:nvSpPr>
          <xdr:cNvPr id="10" name="Rounded Rectangle 9">
            <a:extLst>
              <a:ext uri="{FF2B5EF4-FFF2-40B4-BE49-F238E27FC236}">
                <a16:creationId xmlns:a16="http://schemas.microsoft.com/office/drawing/2014/main" id="{00000000-0008-0000-0100-00000A000000}"/>
              </a:ext>
            </a:extLst>
          </xdr:cNvPr>
          <xdr:cNvSpPr/>
        </xdr:nvSpPr>
        <xdr:spPr>
          <a:xfrm>
            <a:off x="933572" y="893986"/>
            <a:ext cx="1124314" cy="786983"/>
          </a:xfrm>
          <a:prstGeom prst="roundRect">
            <a:avLst>
              <a:gd name="adj" fmla="val 16670"/>
            </a:avLst>
          </a:pr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1" name="Rounded Rectangle 4">
            <a:extLst>
              <a:ext uri="{FF2B5EF4-FFF2-40B4-BE49-F238E27FC236}">
                <a16:creationId xmlns:a16="http://schemas.microsoft.com/office/drawing/2014/main" id="{00000000-0008-0000-0100-00000B000000}"/>
              </a:ext>
            </a:extLst>
          </xdr:cNvPr>
          <xdr:cNvSpPr/>
        </xdr:nvSpPr>
        <xdr:spPr>
          <a:xfrm>
            <a:off x="971996" y="932410"/>
            <a:ext cx="1047466" cy="710135"/>
          </a:xfrm>
          <a:prstGeom prst="rect">
            <a:avLst/>
          </a:prstGeom>
          <a:grpFill/>
        </xdr:spPr>
        <xdr:style>
          <a:lnRef idx="0">
            <a:scrgbClr r="0" g="0" b="0"/>
          </a:lnRef>
          <a:fillRef idx="0">
            <a:scrgbClr r="0" g="0" b="0"/>
          </a:fillRef>
          <a:effectRef idx="0">
            <a:scrgbClr r="0" g="0" b="0"/>
          </a:effectRef>
          <a:fontRef idx="minor">
            <a:schemeClr val="lt1"/>
          </a:fontRef>
        </xdr:style>
        <xdr:txBody>
          <a:bodyPr spcFirstLastPara="0" vert="horz" wrap="square" lIns="57150" tIns="57150" rIns="57150" bIns="57150" numCol="1" spcCol="1270" anchor="ctr" anchorCtr="0">
            <a:noAutofit/>
          </a:bodyPr>
          <a:lstStyle/>
          <a:p>
            <a:pPr lvl="0" algn="ctr" defTabSz="666750">
              <a:lnSpc>
                <a:spcPct val="90000"/>
              </a:lnSpc>
              <a:spcBef>
                <a:spcPct val="0"/>
              </a:spcBef>
              <a:spcAft>
                <a:spcPct val="35000"/>
              </a:spcAft>
            </a:pPr>
            <a:r>
              <a:rPr lang="en-US" sz="1500" kern="1200"/>
              <a:t>Orders_products_combined </a:t>
            </a:r>
            <a:endParaRPr lang="en-US" sz="1200" kern="1200"/>
          </a:p>
        </xdr:txBody>
      </xdr:sp>
    </xdr:grpSp>
    <xdr:clientData/>
  </xdr:twoCellAnchor>
  <xdr:twoCellAnchor>
    <xdr:from>
      <xdr:col>10</xdr:col>
      <xdr:colOff>296333</xdr:colOff>
      <xdr:row>20</xdr:row>
      <xdr:rowOff>179916</xdr:rowOff>
    </xdr:from>
    <xdr:to>
      <xdr:col>11</xdr:col>
      <xdr:colOff>497419</xdr:colOff>
      <xdr:row>22</xdr:row>
      <xdr:rowOff>148163</xdr:rowOff>
    </xdr:to>
    <xdr:sp macro="" textlink="">
      <xdr:nvSpPr>
        <xdr:cNvPr id="12" name="Down Arrow 11">
          <a:extLst>
            <a:ext uri="{FF2B5EF4-FFF2-40B4-BE49-F238E27FC236}">
              <a16:creationId xmlns:a16="http://schemas.microsoft.com/office/drawing/2014/main" id="{00000000-0008-0000-0100-00000C000000}"/>
            </a:ext>
          </a:extLst>
        </xdr:cNvPr>
        <xdr:cNvSpPr/>
      </xdr:nvSpPr>
      <xdr:spPr>
        <a:xfrm rot="16200000">
          <a:off x="6340477" y="3654422"/>
          <a:ext cx="336547" cy="804336"/>
        </a:xfrm>
        <a:prstGeom prst="downArrow">
          <a:avLst/>
        </a:prstGeom>
        <a:solidFill>
          <a:srgbClr val="057CC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535211</xdr:colOff>
      <xdr:row>20</xdr:row>
      <xdr:rowOff>117928</xdr:rowOff>
    </xdr:from>
    <xdr:to>
      <xdr:col>15</xdr:col>
      <xdr:colOff>486832</xdr:colOff>
      <xdr:row>23</xdr:row>
      <xdr:rowOff>72572</xdr:rowOff>
    </xdr:to>
    <xdr:grpSp>
      <xdr:nvGrpSpPr>
        <xdr:cNvPr id="13" name="Group 12">
          <a:extLst>
            <a:ext uri="{FF2B5EF4-FFF2-40B4-BE49-F238E27FC236}">
              <a16:creationId xmlns:a16="http://schemas.microsoft.com/office/drawing/2014/main" id="{00000000-0008-0000-0100-00000D000000}"/>
            </a:ext>
          </a:extLst>
        </xdr:cNvPr>
        <xdr:cNvGrpSpPr/>
      </xdr:nvGrpSpPr>
      <xdr:grpSpPr>
        <a:xfrm>
          <a:off x="6948711" y="3343728"/>
          <a:ext cx="2361446" cy="424544"/>
          <a:chOff x="933572" y="893986"/>
          <a:chExt cx="1124314" cy="786983"/>
        </a:xfrm>
        <a:solidFill>
          <a:srgbClr val="057CCD"/>
        </a:solidFill>
      </xdr:grpSpPr>
      <xdr:sp macro="" textlink="">
        <xdr:nvSpPr>
          <xdr:cNvPr id="14" name="Rounded Rectangle 13">
            <a:extLst>
              <a:ext uri="{FF2B5EF4-FFF2-40B4-BE49-F238E27FC236}">
                <a16:creationId xmlns:a16="http://schemas.microsoft.com/office/drawing/2014/main" id="{00000000-0008-0000-0100-00000E000000}"/>
              </a:ext>
            </a:extLst>
          </xdr:cNvPr>
          <xdr:cNvSpPr/>
        </xdr:nvSpPr>
        <xdr:spPr>
          <a:xfrm>
            <a:off x="933572" y="893986"/>
            <a:ext cx="1124314" cy="786983"/>
          </a:xfrm>
          <a:prstGeom prst="roundRect">
            <a:avLst>
              <a:gd name="adj" fmla="val 16670"/>
            </a:avLst>
          </a:pr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5" name="Rounded Rectangle 4">
            <a:extLst>
              <a:ext uri="{FF2B5EF4-FFF2-40B4-BE49-F238E27FC236}">
                <a16:creationId xmlns:a16="http://schemas.microsoft.com/office/drawing/2014/main" id="{00000000-0008-0000-0100-00000F000000}"/>
              </a:ext>
            </a:extLst>
          </xdr:cNvPr>
          <xdr:cNvSpPr/>
        </xdr:nvSpPr>
        <xdr:spPr>
          <a:xfrm>
            <a:off x="971996" y="932410"/>
            <a:ext cx="1047466" cy="710135"/>
          </a:xfrm>
          <a:prstGeom prst="rect">
            <a:avLst/>
          </a:prstGeom>
          <a:grpFill/>
        </xdr:spPr>
        <xdr:style>
          <a:lnRef idx="0">
            <a:scrgbClr r="0" g="0" b="0"/>
          </a:lnRef>
          <a:fillRef idx="0">
            <a:scrgbClr r="0" g="0" b="0"/>
          </a:fillRef>
          <a:effectRef idx="0">
            <a:scrgbClr r="0" g="0" b="0"/>
          </a:effectRef>
          <a:fontRef idx="minor">
            <a:schemeClr val="lt1"/>
          </a:fontRef>
        </xdr:style>
        <xdr:txBody>
          <a:bodyPr spcFirstLastPara="0" vert="horz" wrap="square" lIns="57150" tIns="57150" rIns="57150" bIns="57150" numCol="1" spcCol="1270" anchor="ctr" anchorCtr="0">
            <a:noAutofit/>
          </a:bodyPr>
          <a:lstStyle/>
          <a:p>
            <a:pPr lvl="0" algn="ctr" defTabSz="666750">
              <a:lnSpc>
                <a:spcPct val="90000"/>
              </a:lnSpc>
              <a:spcBef>
                <a:spcPct val="0"/>
              </a:spcBef>
              <a:spcAft>
                <a:spcPct val="35000"/>
              </a:spcAft>
            </a:pPr>
            <a:r>
              <a:rPr lang="en-US" sz="1500" kern="1200"/>
              <a:t>Orders_products_merged </a:t>
            </a:r>
            <a:endParaRPr lang="en-US" sz="1200" kern="1200"/>
          </a:p>
        </xdr:txBody>
      </xdr:sp>
    </xdr:grpSp>
    <xdr:clientData/>
  </xdr:twoCellAnchor>
  <xdr:twoCellAnchor>
    <xdr:from>
      <xdr:col>15</xdr:col>
      <xdr:colOff>541266</xdr:colOff>
      <xdr:row>21</xdr:row>
      <xdr:rowOff>18142</xdr:rowOff>
    </xdr:from>
    <xdr:to>
      <xdr:col>17</xdr:col>
      <xdr:colOff>497733</xdr:colOff>
      <xdr:row>22</xdr:row>
      <xdr:rowOff>147528</xdr:rowOff>
    </xdr:to>
    <xdr:sp macro="" textlink="">
      <xdr:nvSpPr>
        <xdr:cNvPr id="16" name="Down Arrow 15">
          <a:extLst>
            <a:ext uri="{FF2B5EF4-FFF2-40B4-BE49-F238E27FC236}">
              <a16:creationId xmlns:a16="http://schemas.microsoft.com/office/drawing/2014/main" id="{00000000-0008-0000-0100-000010000000}"/>
            </a:ext>
          </a:extLst>
        </xdr:cNvPr>
        <xdr:cNvSpPr/>
      </xdr:nvSpPr>
      <xdr:spPr>
        <a:xfrm rot="16200000">
          <a:off x="9792482" y="3485976"/>
          <a:ext cx="313536" cy="1162967"/>
        </a:xfrm>
        <a:prstGeom prst="downArrow">
          <a:avLst/>
        </a:prstGeom>
        <a:solidFill>
          <a:srgbClr val="F3318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18</xdr:col>
      <xdr:colOff>136072</xdr:colOff>
      <xdr:row>20</xdr:row>
      <xdr:rowOff>9071</xdr:rowOff>
    </xdr:from>
    <xdr:to>
      <xdr:col>22</xdr:col>
      <xdr:colOff>371931</xdr:colOff>
      <xdr:row>23</xdr:row>
      <xdr:rowOff>105834</xdr:rowOff>
    </xdr:to>
    <xdr:grpSp>
      <xdr:nvGrpSpPr>
        <xdr:cNvPr id="17" name="Group 16">
          <a:extLst>
            <a:ext uri="{FF2B5EF4-FFF2-40B4-BE49-F238E27FC236}">
              <a16:creationId xmlns:a16="http://schemas.microsoft.com/office/drawing/2014/main" id="{00000000-0008-0000-0100-000011000000}"/>
            </a:ext>
          </a:extLst>
        </xdr:cNvPr>
        <xdr:cNvGrpSpPr/>
      </xdr:nvGrpSpPr>
      <xdr:grpSpPr>
        <a:xfrm>
          <a:off x="10772322" y="3234871"/>
          <a:ext cx="2645684" cy="566663"/>
          <a:chOff x="933572" y="893986"/>
          <a:chExt cx="1124314" cy="786983"/>
        </a:xfrm>
        <a:solidFill>
          <a:srgbClr val="F3318D"/>
        </a:solidFill>
      </xdr:grpSpPr>
      <xdr:sp macro="" textlink="">
        <xdr:nvSpPr>
          <xdr:cNvPr id="18" name="Rounded Rectangle 17">
            <a:extLst>
              <a:ext uri="{FF2B5EF4-FFF2-40B4-BE49-F238E27FC236}">
                <a16:creationId xmlns:a16="http://schemas.microsoft.com/office/drawing/2014/main" id="{00000000-0008-0000-0100-000012000000}"/>
              </a:ext>
            </a:extLst>
          </xdr:cNvPr>
          <xdr:cNvSpPr/>
        </xdr:nvSpPr>
        <xdr:spPr>
          <a:xfrm>
            <a:off x="933572" y="893986"/>
            <a:ext cx="1124314" cy="786983"/>
          </a:xfrm>
          <a:prstGeom prst="roundRect">
            <a:avLst>
              <a:gd name="adj" fmla="val 16670"/>
            </a:avLst>
          </a:pr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9" name="Rounded Rectangle 4">
            <a:extLst>
              <a:ext uri="{FF2B5EF4-FFF2-40B4-BE49-F238E27FC236}">
                <a16:creationId xmlns:a16="http://schemas.microsoft.com/office/drawing/2014/main" id="{00000000-0008-0000-0100-000013000000}"/>
              </a:ext>
            </a:extLst>
          </xdr:cNvPr>
          <xdr:cNvSpPr/>
        </xdr:nvSpPr>
        <xdr:spPr>
          <a:xfrm>
            <a:off x="971996" y="932410"/>
            <a:ext cx="1047466" cy="651799"/>
          </a:xfrm>
          <a:prstGeom prst="rect">
            <a:avLst/>
          </a:prstGeom>
          <a:grpFill/>
        </xdr:spPr>
        <xdr:style>
          <a:lnRef idx="0">
            <a:scrgbClr r="0" g="0" b="0"/>
          </a:lnRef>
          <a:fillRef idx="0">
            <a:scrgbClr r="0" g="0" b="0"/>
          </a:fillRef>
          <a:effectRef idx="0">
            <a:scrgbClr r="0" g="0" b="0"/>
          </a:effectRef>
          <a:fontRef idx="minor">
            <a:schemeClr val="lt1"/>
          </a:fontRef>
        </xdr:style>
        <xdr:txBody>
          <a:bodyPr spcFirstLastPara="0" vert="horz" wrap="square" lIns="57150" tIns="57150" rIns="57150" bIns="57150" numCol="1" spcCol="1270" anchor="ctr" anchorCtr="0">
            <a:noAutofit/>
          </a:bodyPr>
          <a:lstStyle/>
          <a:p>
            <a:pPr lvl="0" algn="ctr" defTabSz="666750">
              <a:lnSpc>
                <a:spcPct val="90000"/>
              </a:lnSpc>
              <a:spcBef>
                <a:spcPct val="0"/>
              </a:spcBef>
              <a:spcAft>
                <a:spcPct val="35000"/>
              </a:spcAft>
            </a:pPr>
            <a:r>
              <a:rPr lang="en-US" sz="1500" kern="1200"/>
              <a:t>Orders_products_all </a:t>
            </a:r>
            <a:endParaRPr lang="en-US" sz="1200" kern="1200"/>
          </a:p>
        </xdr:txBody>
      </xdr:sp>
    </xdr:grpSp>
    <xdr:clientData/>
  </xdr:twoCellAnchor>
  <xdr:twoCellAnchor>
    <xdr:from>
      <xdr:col>6</xdr:col>
      <xdr:colOff>226777</xdr:colOff>
      <xdr:row>23</xdr:row>
      <xdr:rowOff>45062</xdr:rowOff>
    </xdr:from>
    <xdr:to>
      <xdr:col>9</xdr:col>
      <xdr:colOff>95247</xdr:colOff>
      <xdr:row>26</xdr:row>
      <xdr:rowOff>95252</xdr:rowOff>
    </xdr:to>
    <xdr:grpSp>
      <xdr:nvGrpSpPr>
        <xdr:cNvPr id="20" name="Group 19">
          <a:extLst>
            <a:ext uri="{FF2B5EF4-FFF2-40B4-BE49-F238E27FC236}">
              <a16:creationId xmlns:a16="http://schemas.microsoft.com/office/drawing/2014/main" id="{00000000-0008-0000-0100-000014000000}"/>
            </a:ext>
          </a:extLst>
        </xdr:cNvPr>
        <xdr:cNvGrpSpPr/>
      </xdr:nvGrpSpPr>
      <xdr:grpSpPr>
        <a:xfrm>
          <a:off x="3624027" y="3747112"/>
          <a:ext cx="1678220" cy="523265"/>
          <a:chOff x="1129009" y="94243"/>
          <a:chExt cx="1034221" cy="638587"/>
        </a:xfrm>
      </xdr:grpSpPr>
      <xdr:sp macro="" textlink="">
        <xdr:nvSpPr>
          <xdr:cNvPr id="21" name="Rectangle 20">
            <a:extLst>
              <a:ext uri="{FF2B5EF4-FFF2-40B4-BE49-F238E27FC236}">
                <a16:creationId xmlns:a16="http://schemas.microsoft.com/office/drawing/2014/main" id="{00000000-0008-0000-0100-000015000000}"/>
              </a:ext>
            </a:extLst>
          </xdr:cNvPr>
          <xdr:cNvSpPr/>
        </xdr:nvSpPr>
        <xdr:spPr>
          <a:xfrm>
            <a:off x="1129010" y="94243"/>
            <a:ext cx="820949" cy="638587"/>
          </a:xfrm>
          <a:prstGeom prst="rect">
            <a:avLst/>
          </a:prstGeom>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sp>
      <xdr:sp macro="" textlink="">
        <xdr:nvSpPr>
          <xdr:cNvPr id="22" name="Rectangle 21">
            <a:extLst>
              <a:ext uri="{FF2B5EF4-FFF2-40B4-BE49-F238E27FC236}">
                <a16:creationId xmlns:a16="http://schemas.microsoft.com/office/drawing/2014/main" id="{00000000-0008-0000-0100-000016000000}"/>
              </a:ext>
            </a:extLst>
          </xdr:cNvPr>
          <xdr:cNvSpPr/>
        </xdr:nvSpPr>
        <xdr:spPr>
          <a:xfrm>
            <a:off x="1129009" y="405460"/>
            <a:ext cx="1034221" cy="327369"/>
          </a:xfrm>
          <a:prstGeom prst="rect">
            <a:avLst/>
          </a:prstGeom>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ysClr val="windowText" lastClr="000000"/>
                </a:solidFill>
              </a:rPr>
              <a:t>Total</a:t>
            </a:r>
            <a:r>
              <a:rPr lang="en-US" sz="1400" kern="1200">
                <a:solidFill>
                  <a:sysClr val="windowText" lastClr="000000"/>
                </a:solidFill>
              </a:rPr>
              <a:t>: 32,434,489 rows x 10 columns</a:t>
            </a:r>
            <a:endParaRPr lang="en-US" sz="1200" kern="1200">
              <a:solidFill>
                <a:sysClr val="windowText" lastClr="000000"/>
              </a:solidFill>
            </a:endParaRPr>
          </a:p>
          <a:p>
            <a:pPr marL="114300" lvl="1" indent="-114300" algn="l" defTabSz="533400">
              <a:lnSpc>
                <a:spcPct val="90000"/>
              </a:lnSpc>
              <a:spcBef>
                <a:spcPct val="0"/>
              </a:spcBef>
              <a:spcAft>
                <a:spcPct val="15000"/>
              </a:spcAft>
              <a:buChar char="••"/>
            </a:pPr>
            <a:endParaRPr lang="en-US" sz="1400" kern="1200">
              <a:solidFill>
                <a:sysClr val="windowText" lastClr="000000"/>
              </a:solidFill>
            </a:endParaRPr>
          </a:p>
        </xdr:txBody>
      </xdr:sp>
    </xdr:grpSp>
    <xdr:clientData/>
  </xdr:twoCellAnchor>
  <xdr:twoCellAnchor>
    <xdr:from>
      <xdr:col>12</xdr:col>
      <xdr:colOff>15874</xdr:colOff>
      <xdr:row>23</xdr:row>
      <xdr:rowOff>41278</xdr:rowOff>
    </xdr:from>
    <xdr:to>
      <xdr:col>15</xdr:col>
      <xdr:colOff>288925</xdr:colOff>
      <xdr:row>26</xdr:row>
      <xdr:rowOff>79375</xdr:rowOff>
    </xdr:to>
    <xdr:grpSp>
      <xdr:nvGrpSpPr>
        <xdr:cNvPr id="23" name="Group 22">
          <a:extLst>
            <a:ext uri="{FF2B5EF4-FFF2-40B4-BE49-F238E27FC236}">
              <a16:creationId xmlns:a16="http://schemas.microsoft.com/office/drawing/2014/main" id="{00000000-0008-0000-0100-000017000000}"/>
            </a:ext>
          </a:extLst>
        </xdr:cNvPr>
        <xdr:cNvGrpSpPr/>
      </xdr:nvGrpSpPr>
      <xdr:grpSpPr>
        <a:xfrm>
          <a:off x="7029449" y="3743328"/>
          <a:ext cx="2089151" cy="514347"/>
          <a:chOff x="1129010" y="21675"/>
          <a:chExt cx="820949" cy="711155"/>
        </a:xfrm>
      </xdr:grpSpPr>
      <xdr:sp macro="" textlink="">
        <xdr:nvSpPr>
          <xdr:cNvPr id="24" name="Rectangle 23">
            <a:extLst>
              <a:ext uri="{FF2B5EF4-FFF2-40B4-BE49-F238E27FC236}">
                <a16:creationId xmlns:a16="http://schemas.microsoft.com/office/drawing/2014/main" id="{00000000-0008-0000-0100-000018000000}"/>
              </a:ext>
            </a:extLst>
          </xdr:cNvPr>
          <xdr:cNvSpPr/>
        </xdr:nvSpPr>
        <xdr:spPr>
          <a:xfrm>
            <a:off x="1129010" y="94243"/>
            <a:ext cx="820949" cy="638587"/>
          </a:xfrm>
          <a:prstGeom prst="rect">
            <a:avLst/>
          </a:prstGeom>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sp>
      <xdr:sp macro="" textlink="">
        <xdr:nvSpPr>
          <xdr:cNvPr id="25" name="Rectangle 24">
            <a:extLst>
              <a:ext uri="{FF2B5EF4-FFF2-40B4-BE49-F238E27FC236}">
                <a16:creationId xmlns:a16="http://schemas.microsoft.com/office/drawing/2014/main" id="{00000000-0008-0000-0100-000019000000}"/>
              </a:ext>
            </a:extLst>
          </xdr:cNvPr>
          <xdr:cNvSpPr/>
        </xdr:nvSpPr>
        <xdr:spPr>
          <a:xfrm>
            <a:off x="1129010" y="21675"/>
            <a:ext cx="820949" cy="638587"/>
          </a:xfrm>
          <a:prstGeom prst="rect">
            <a:avLst/>
          </a:prstGeom>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ysClr val="windowText" lastClr="000000"/>
                </a:solidFill>
              </a:rPr>
              <a:t>Total</a:t>
            </a:r>
            <a:r>
              <a:rPr lang="en-US" sz="1400" kern="1200">
                <a:solidFill>
                  <a:sysClr val="windowText" lastClr="000000"/>
                </a:solidFill>
              </a:rPr>
              <a:t>: 32,404,859</a:t>
            </a:r>
            <a:r>
              <a:rPr lang="en-US" sz="1400" kern="1200" baseline="0">
                <a:solidFill>
                  <a:sysClr val="windowText" lastClr="000000"/>
                </a:solidFill>
              </a:rPr>
              <a:t> rows x </a:t>
            </a:r>
            <a:r>
              <a:rPr lang="en-US" sz="1400" kern="1200">
                <a:solidFill>
                  <a:sysClr val="windowText" lastClr="000000"/>
                </a:solidFill>
              </a:rPr>
              <a:t>14 columns</a:t>
            </a:r>
            <a:endParaRPr lang="en-US" sz="1200" kern="1200">
              <a:solidFill>
                <a:sysClr val="windowText" lastClr="000000"/>
              </a:solidFill>
            </a:endParaRPr>
          </a:p>
        </xdr:txBody>
      </xdr:sp>
    </xdr:grpSp>
    <xdr:clientData/>
  </xdr:twoCellAnchor>
  <xdr:twoCellAnchor>
    <xdr:from>
      <xdr:col>18</xdr:col>
      <xdr:colOff>63501</xdr:colOff>
      <xdr:row>23</xdr:row>
      <xdr:rowOff>67016</xdr:rowOff>
    </xdr:from>
    <xdr:to>
      <xdr:col>23</xdr:col>
      <xdr:colOff>63501</xdr:colOff>
      <xdr:row>26</xdr:row>
      <xdr:rowOff>21711</xdr:rowOff>
    </xdr:to>
    <xdr:grpSp>
      <xdr:nvGrpSpPr>
        <xdr:cNvPr id="26" name="Group 25">
          <a:extLst>
            <a:ext uri="{FF2B5EF4-FFF2-40B4-BE49-F238E27FC236}">
              <a16:creationId xmlns:a16="http://schemas.microsoft.com/office/drawing/2014/main" id="{00000000-0008-0000-0100-00001A000000}"/>
            </a:ext>
          </a:extLst>
        </xdr:cNvPr>
        <xdr:cNvGrpSpPr/>
      </xdr:nvGrpSpPr>
      <xdr:grpSpPr>
        <a:xfrm>
          <a:off x="10702926" y="3762716"/>
          <a:ext cx="3016250" cy="434120"/>
          <a:chOff x="1044048" y="79634"/>
          <a:chExt cx="853370" cy="659526"/>
        </a:xfrm>
      </xdr:grpSpPr>
      <xdr:sp macro="" textlink="">
        <xdr:nvSpPr>
          <xdr:cNvPr id="27" name="Rectangle 26">
            <a:extLst>
              <a:ext uri="{FF2B5EF4-FFF2-40B4-BE49-F238E27FC236}">
                <a16:creationId xmlns:a16="http://schemas.microsoft.com/office/drawing/2014/main" id="{00000000-0008-0000-0100-00001B000000}"/>
              </a:ext>
            </a:extLst>
          </xdr:cNvPr>
          <xdr:cNvSpPr/>
        </xdr:nvSpPr>
        <xdr:spPr>
          <a:xfrm>
            <a:off x="1076469" y="79634"/>
            <a:ext cx="820949" cy="638587"/>
          </a:xfrm>
          <a:prstGeom prst="rect">
            <a:avLst/>
          </a:prstGeom>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sp>
      <xdr:sp macro="" textlink="">
        <xdr:nvSpPr>
          <xdr:cNvPr id="28" name="Rectangle 27">
            <a:extLst>
              <a:ext uri="{FF2B5EF4-FFF2-40B4-BE49-F238E27FC236}">
                <a16:creationId xmlns:a16="http://schemas.microsoft.com/office/drawing/2014/main" id="{00000000-0008-0000-0100-00001C000000}"/>
              </a:ext>
            </a:extLst>
          </xdr:cNvPr>
          <xdr:cNvSpPr/>
        </xdr:nvSpPr>
        <xdr:spPr>
          <a:xfrm>
            <a:off x="1044048" y="100571"/>
            <a:ext cx="820949" cy="638589"/>
          </a:xfrm>
          <a:prstGeom prst="rect">
            <a:avLst/>
          </a:prstGeom>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ysClr val="windowText" lastClr="000000"/>
                </a:solidFill>
              </a:rPr>
              <a:t>Total</a:t>
            </a:r>
            <a:r>
              <a:rPr lang="en-US" sz="1400" kern="1200">
                <a:solidFill>
                  <a:sysClr val="windowText" lastClr="000000"/>
                </a:solidFill>
              </a:rPr>
              <a:t>:</a:t>
            </a:r>
            <a:r>
              <a:rPr lang="en-CA" sz="1400"/>
              <a:t>32,404,858 rows x 28 columns</a:t>
            </a:r>
            <a:r>
              <a:rPr lang="en-US" sz="1400" kern="1200" baseline="0">
                <a:solidFill>
                  <a:sysClr val="windowText" lastClr="000000"/>
                </a:solidFill>
              </a:rPr>
              <a:t> </a:t>
            </a:r>
            <a:r>
              <a:rPr lang="en-US" sz="1400" kern="1200">
                <a:solidFill>
                  <a:sysClr val="windowText" lastClr="000000"/>
                </a:solidFill>
              </a:rPr>
              <a:t> </a:t>
            </a:r>
            <a:endParaRPr lang="en-US" sz="1200" kern="1200">
              <a:solidFill>
                <a:sysClr val="windowText" lastClr="000000"/>
              </a:solidFill>
              <a:latin typeface="+mn-lt"/>
              <a:ea typeface="+mn-ea"/>
              <a:cs typeface="+mn-cs"/>
            </a:endParaRPr>
          </a:p>
        </xdr:txBody>
      </xdr:sp>
    </xdr:grpSp>
    <xdr:clientData/>
  </xdr:twoCellAnchor>
  <xdr:twoCellAnchor>
    <xdr:from>
      <xdr:col>18</xdr:col>
      <xdr:colOff>27212</xdr:colOff>
      <xdr:row>19</xdr:row>
      <xdr:rowOff>108857</xdr:rowOff>
    </xdr:from>
    <xdr:to>
      <xdr:col>22</xdr:col>
      <xdr:colOff>489857</xdr:colOff>
      <xdr:row>25</xdr:row>
      <xdr:rowOff>169334</xdr:rowOff>
    </xdr:to>
    <xdr:sp macro="" textlink="">
      <xdr:nvSpPr>
        <xdr:cNvPr id="29" name="Rectangle 28">
          <a:extLst>
            <a:ext uri="{FF2B5EF4-FFF2-40B4-BE49-F238E27FC236}">
              <a16:creationId xmlns:a16="http://schemas.microsoft.com/office/drawing/2014/main" id="{00000000-0008-0000-0100-00001D000000}"/>
            </a:ext>
          </a:extLst>
        </xdr:cNvPr>
        <xdr:cNvSpPr/>
      </xdr:nvSpPr>
      <xdr:spPr>
        <a:xfrm>
          <a:off x="10663462" y="3633107"/>
          <a:ext cx="2875645" cy="1165377"/>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486833</xdr:colOff>
      <xdr:row>0</xdr:row>
      <xdr:rowOff>105832</xdr:rowOff>
    </xdr:from>
    <xdr:to>
      <xdr:col>3</xdr:col>
      <xdr:colOff>543983</xdr:colOff>
      <xdr:row>2</xdr:row>
      <xdr:rowOff>7161</xdr:rowOff>
    </xdr:to>
    <xdr:pic>
      <xdr:nvPicPr>
        <xdr:cNvPr id="30" name="Picture 29">
          <a:extLst>
            <a:ext uri="{FF2B5EF4-FFF2-40B4-BE49-F238E27FC236}">
              <a16:creationId xmlns:a16="http://schemas.microsoft.com/office/drawing/2014/main" id="{00000000-0008-0000-0100-00001E000000}"/>
            </a:ext>
          </a:extLst>
        </xdr:cNvPr>
        <xdr:cNvPicPr>
          <a:picLocks noChangeAspect="1"/>
        </xdr:cNvPicPr>
      </xdr:nvPicPr>
      <xdr:blipFill>
        <a:blip xmlns:r="http://schemas.openxmlformats.org/officeDocument/2006/relationships" r:embed="rId21" cstate="print">
          <a:extLst>
            <a:ext uri="{28A0092B-C50C-407E-A947-70E740481C1C}">
              <a14:useLocalDpi xmlns:a14="http://schemas.microsoft.com/office/drawing/2010/main" val="0"/>
            </a:ext>
          </a:extLst>
        </a:blip>
        <a:stretch>
          <a:fillRect/>
        </a:stretch>
      </xdr:blipFill>
      <xdr:spPr>
        <a:xfrm>
          <a:off x="378883" y="105832"/>
          <a:ext cx="1752600" cy="339479"/>
        </a:xfrm>
        <a:prstGeom prst="rect">
          <a:avLst/>
        </a:prstGeom>
      </xdr:spPr>
    </xdr:pic>
    <xdr:clientData/>
  </xdr:twoCellAnchor>
  <xdr:twoCellAnchor>
    <xdr:from>
      <xdr:col>13</xdr:col>
      <xdr:colOff>516833</xdr:colOff>
      <xdr:row>15</xdr:row>
      <xdr:rowOff>159706</xdr:rowOff>
    </xdr:from>
    <xdr:to>
      <xdr:col>14</xdr:col>
      <xdr:colOff>235840</xdr:colOff>
      <xdr:row>19</xdr:row>
      <xdr:rowOff>68028</xdr:rowOff>
    </xdr:to>
    <xdr:sp macro="" textlink="">
      <xdr:nvSpPr>
        <xdr:cNvPr id="31" name="Down Arrow 30">
          <a:extLst>
            <a:ext uri="{FF2B5EF4-FFF2-40B4-BE49-F238E27FC236}">
              <a16:creationId xmlns:a16="http://schemas.microsoft.com/office/drawing/2014/main" id="{00000000-0008-0000-0100-00001F000000}"/>
            </a:ext>
          </a:extLst>
        </xdr:cNvPr>
        <xdr:cNvSpPr/>
      </xdr:nvSpPr>
      <xdr:spPr>
        <a:xfrm>
          <a:off x="8136833" y="2947356"/>
          <a:ext cx="322257" cy="644922"/>
        </a:xfrm>
        <a:prstGeom prst="downArrow">
          <a:avLst/>
        </a:prstGeom>
        <a:solidFill>
          <a:srgbClr val="057CC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539748</xdr:colOff>
      <xdr:row>4</xdr:row>
      <xdr:rowOff>169334</xdr:rowOff>
    </xdr:from>
    <xdr:to>
      <xdr:col>23</xdr:col>
      <xdr:colOff>137581</xdr:colOff>
      <xdr:row>4</xdr:row>
      <xdr:rowOff>169334</xdr:rowOff>
    </xdr:to>
    <xdr:cxnSp macro="">
      <xdr:nvCxnSpPr>
        <xdr:cNvPr id="32" name="Straight Connector 31">
          <a:extLst>
            <a:ext uri="{FF2B5EF4-FFF2-40B4-BE49-F238E27FC236}">
              <a16:creationId xmlns:a16="http://schemas.microsoft.com/office/drawing/2014/main" id="{00000000-0008-0000-0100-000020000000}"/>
            </a:ext>
          </a:extLst>
        </xdr:cNvPr>
        <xdr:cNvCxnSpPr/>
      </xdr:nvCxnSpPr>
      <xdr:spPr>
        <a:xfrm>
          <a:off x="380998" y="1007534"/>
          <a:ext cx="1340908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311153</xdr:colOff>
      <xdr:row>2</xdr:row>
      <xdr:rowOff>84668</xdr:rowOff>
    </xdr:from>
    <xdr:to>
      <xdr:col>6</xdr:col>
      <xdr:colOff>95253</xdr:colOff>
      <xdr:row>4</xdr:row>
      <xdr:rowOff>127001</xdr:rowOff>
    </xdr:to>
    <xdr:sp macro="" textlink="">
      <xdr:nvSpPr>
        <xdr:cNvPr id="33" name="TextBox 32">
          <a:extLst>
            <a:ext uri="{FF2B5EF4-FFF2-40B4-BE49-F238E27FC236}">
              <a16:creationId xmlns:a16="http://schemas.microsoft.com/office/drawing/2014/main" id="{00000000-0008-0000-0100-000021000000}"/>
            </a:ext>
          </a:extLst>
        </xdr:cNvPr>
        <xdr:cNvSpPr txBox="1"/>
      </xdr:nvSpPr>
      <xdr:spPr>
        <a:xfrm>
          <a:off x="311153" y="554568"/>
          <a:ext cx="3181350" cy="41063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b="1">
              <a:solidFill>
                <a:schemeClr val="bg2">
                  <a:lumMod val="50000"/>
                </a:schemeClr>
              </a:solidFill>
            </a:rPr>
            <a:t>Population</a:t>
          </a:r>
          <a:r>
            <a:rPr lang="en-US" sz="2400" b="1" baseline="0">
              <a:solidFill>
                <a:schemeClr val="bg2">
                  <a:lumMod val="50000"/>
                </a:schemeClr>
              </a:solidFill>
            </a:rPr>
            <a:t> flow</a:t>
          </a:r>
          <a:endParaRPr lang="en-US" sz="2400" b="1">
            <a:solidFill>
              <a:schemeClr val="bg2">
                <a:lumMod val="50000"/>
              </a:schemeClr>
            </a:solidFill>
          </a:endParaRPr>
        </a:p>
      </xdr:txBody>
    </xdr:sp>
    <xdr:clientData/>
  </xdr:twoCellAnchor>
  <xdr:twoCellAnchor>
    <xdr:from>
      <xdr:col>19</xdr:col>
      <xdr:colOff>161234</xdr:colOff>
      <xdr:row>15</xdr:row>
      <xdr:rowOff>153360</xdr:rowOff>
    </xdr:from>
    <xdr:to>
      <xdr:col>19</xdr:col>
      <xdr:colOff>483491</xdr:colOff>
      <xdr:row>19</xdr:row>
      <xdr:rowOff>61682</xdr:rowOff>
    </xdr:to>
    <xdr:sp macro="" textlink="">
      <xdr:nvSpPr>
        <xdr:cNvPr id="34" name="Down Arrow 33">
          <a:extLst>
            <a:ext uri="{FF2B5EF4-FFF2-40B4-BE49-F238E27FC236}">
              <a16:creationId xmlns:a16="http://schemas.microsoft.com/office/drawing/2014/main" id="{00000000-0008-0000-0100-000022000000}"/>
            </a:ext>
          </a:extLst>
        </xdr:cNvPr>
        <xdr:cNvSpPr/>
      </xdr:nvSpPr>
      <xdr:spPr>
        <a:xfrm>
          <a:off x="11400734" y="2941010"/>
          <a:ext cx="322257" cy="644922"/>
        </a:xfrm>
        <a:prstGeom prst="downArrow">
          <a:avLst/>
        </a:prstGeom>
        <a:solidFill>
          <a:srgbClr val="F3318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24</xdr:col>
      <xdr:colOff>31750</xdr:colOff>
      <xdr:row>5</xdr:row>
      <xdr:rowOff>-1</xdr:rowOff>
    </xdr:from>
    <xdr:to>
      <xdr:col>30</xdr:col>
      <xdr:colOff>544817</xdr:colOff>
      <xdr:row>17</xdr:row>
      <xdr:rowOff>170545</xdr:rowOff>
    </xdr:to>
    <xdr:sp macro="" textlink="">
      <xdr:nvSpPr>
        <xdr:cNvPr id="35" name="TextBox 34">
          <a:extLst>
            <a:ext uri="{FF2B5EF4-FFF2-40B4-BE49-F238E27FC236}">
              <a16:creationId xmlns:a16="http://schemas.microsoft.com/office/drawing/2014/main" id="{00000000-0008-0000-0100-000023000000}"/>
            </a:ext>
          </a:extLst>
        </xdr:cNvPr>
        <xdr:cNvSpPr txBox="1"/>
      </xdr:nvSpPr>
      <xdr:spPr>
        <a:xfrm>
          <a:off x="14287500" y="1022349"/>
          <a:ext cx="4424667" cy="2304146"/>
        </a:xfrm>
        <a:prstGeom prst="rect">
          <a:avLst/>
        </a:prstGeom>
        <a:solidFill>
          <a:schemeClr val="lt1"/>
        </a:solidFill>
        <a:ln w="28575" cmpd="sng">
          <a:solidFill>
            <a:schemeClr val="bg1">
              <a:lumMod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bg2">
                  <a:lumMod val="50000"/>
                </a:schemeClr>
              </a:solidFill>
            </a:rPr>
            <a:t>	</a:t>
          </a:r>
          <a:r>
            <a:rPr lang="en-US" sz="1400" b="1" baseline="0">
              <a:solidFill>
                <a:schemeClr val="bg2">
                  <a:lumMod val="50000"/>
                </a:schemeClr>
              </a:solidFill>
            </a:rPr>
            <a:t>               </a:t>
          </a:r>
        </a:p>
        <a:p>
          <a:r>
            <a:rPr lang="en-US" sz="1400" b="1" baseline="0">
              <a:solidFill>
                <a:schemeClr val="bg2">
                  <a:lumMod val="50000"/>
                </a:schemeClr>
              </a:solidFill>
            </a:rPr>
            <a:t>                                      </a:t>
          </a:r>
          <a:r>
            <a:rPr lang="en-US" sz="1600" b="1">
              <a:solidFill>
                <a:schemeClr val="bg2">
                  <a:lumMod val="50000"/>
                </a:schemeClr>
              </a:solidFill>
            </a:rPr>
            <a:t>Exclusion</a:t>
          </a:r>
          <a:r>
            <a:rPr lang="en-US" sz="1600" b="1" baseline="0">
              <a:solidFill>
                <a:schemeClr val="bg2">
                  <a:lumMod val="50000"/>
                </a:schemeClr>
              </a:solidFill>
            </a:rPr>
            <a:t> flag</a:t>
          </a:r>
        </a:p>
        <a:p>
          <a:endParaRPr lang="en-US" sz="1400" b="1" baseline="0">
            <a:solidFill>
              <a:schemeClr val="bg2">
                <a:lumMod val="50000"/>
              </a:schemeClr>
            </a:solidFill>
          </a:endParaRPr>
        </a:p>
        <a:p>
          <a:r>
            <a:rPr lang="en-US" sz="1400" b="0">
              <a:solidFill>
                <a:schemeClr val="bg2">
                  <a:lumMod val="50000"/>
                </a:schemeClr>
              </a:solidFill>
            </a:rPr>
            <a:t>Condition: max_order </a:t>
          </a:r>
          <a:r>
            <a:rPr lang="en-US" sz="1400" b="0">
              <a:solidFill>
                <a:sysClr val="windowText" lastClr="000000"/>
              </a:solidFill>
            </a:rPr>
            <a:t>&lt; 5</a:t>
          </a:r>
        </a:p>
        <a:p>
          <a:r>
            <a:rPr lang="en-US" sz="1400" b="0">
              <a:solidFill>
                <a:schemeClr val="bg2">
                  <a:lumMod val="50000"/>
                </a:schemeClr>
              </a:solidFill>
            </a:rPr>
            <a:t>Obervations</a:t>
          </a:r>
          <a:r>
            <a:rPr lang="en-US" sz="1400" b="0" baseline="0">
              <a:solidFill>
                <a:schemeClr val="bg2">
                  <a:lumMod val="50000"/>
                </a:schemeClr>
              </a:solidFill>
            </a:rPr>
            <a:t> to be removed: </a:t>
          </a:r>
          <a:r>
            <a:rPr lang="en-CA" sz="1400"/>
            <a:t>1,440,295</a:t>
          </a:r>
          <a:endParaRPr lang="en-US" sz="1400" b="0" baseline="0">
            <a:solidFill>
              <a:schemeClr val="bg2">
                <a:lumMod val="50000"/>
              </a:schemeClr>
            </a:solidFill>
          </a:endParaRPr>
        </a:p>
        <a:p>
          <a:r>
            <a:rPr lang="en-US" sz="1400" b="0" baseline="0">
              <a:solidFill>
                <a:schemeClr val="bg2">
                  <a:lumMod val="50000"/>
                </a:schemeClr>
              </a:solidFill>
            </a:rPr>
            <a:t>Final total count of order_products_all: </a:t>
          </a:r>
          <a:r>
            <a:rPr lang="en-CA" sz="1400"/>
            <a:t>30,964,564</a:t>
          </a:r>
          <a:endParaRPr lang="en-US" sz="1400" b="1">
            <a:solidFill>
              <a:schemeClr val="bg2">
                <a:lumMod val="50000"/>
              </a:schemeClr>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589152</xdr:colOff>
      <xdr:row>0</xdr:row>
      <xdr:rowOff>33513</xdr:rowOff>
    </xdr:from>
    <xdr:to>
      <xdr:col>1</xdr:col>
      <xdr:colOff>1151348</xdr:colOff>
      <xdr:row>1</xdr:row>
      <xdr:rowOff>75847</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89152" y="33513"/>
          <a:ext cx="1151159" cy="224897"/>
        </a:xfrm>
        <a:prstGeom prst="rect">
          <a:avLst/>
        </a:prstGeom>
      </xdr:spPr>
    </xdr:pic>
    <xdr:clientData/>
  </xdr:twoCellAnchor>
  <xdr:twoCellAnchor>
    <xdr:from>
      <xdr:col>0</xdr:col>
      <xdr:colOff>321906</xdr:colOff>
      <xdr:row>3</xdr:row>
      <xdr:rowOff>156982</xdr:rowOff>
    </xdr:from>
    <xdr:to>
      <xdr:col>6</xdr:col>
      <xdr:colOff>7938</xdr:colOff>
      <xdr:row>3</xdr:row>
      <xdr:rowOff>156982</xdr:rowOff>
    </xdr:to>
    <xdr:cxnSp macro="">
      <xdr:nvCxnSpPr>
        <xdr:cNvPr id="3" name="Straight Connector 2">
          <a:extLst>
            <a:ext uri="{FF2B5EF4-FFF2-40B4-BE49-F238E27FC236}">
              <a16:creationId xmlns:a16="http://schemas.microsoft.com/office/drawing/2014/main" id="{00000000-0008-0000-0200-000003000000}"/>
            </a:ext>
          </a:extLst>
        </xdr:cNvPr>
        <xdr:cNvCxnSpPr/>
      </xdr:nvCxnSpPr>
      <xdr:spPr>
        <a:xfrm>
          <a:off x="321906" y="704670"/>
          <a:ext cx="7131407"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237943</xdr:colOff>
      <xdr:row>1</xdr:row>
      <xdr:rowOff>149927</xdr:rowOff>
    </xdr:from>
    <xdr:to>
      <xdr:col>2</xdr:col>
      <xdr:colOff>1470522</xdr:colOff>
      <xdr:row>3</xdr:row>
      <xdr:rowOff>93482</xdr:rowOff>
    </xdr:to>
    <xdr:sp macro="" textlink="">
      <xdr:nvSpPr>
        <xdr:cNvPr id="4" name="TextBox 3">
          <a:extLst>
            <a:ext uri="{FF2B5EF4-FFF2-40B4-BE49-F238E27FC236}">
              <a16:creationId xmlns:a16="http://schemas.microsoft.com/office/drawing/2014/main" id="{00000000-0008-0000-0200-000004000000}"/>
            </a:ext>
          </a:extLst>
        </xdr:cNvPr>
        <xdr:cNvSpPr txBox="1"/>
      </xdr:nvSpPr>
      <xdr:spPr>
        <a:xfrm>
          <a:off x="237943" y="332490"/>
          <a:ext cx="3113767" cy="30868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Consistency checks</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8831</xdr:colOff>
      <xdr:row>0</xdr:row>
      <xdr:rowOff>35280</xdr:rowOff>
    </xdr:from>
    <xdr:to>
      <xdr:col>1</xdr:col>
      <xdr:colOff>1159990</xdr:colOff>
      <xdr:row>1</xdr:row>
      <xdr:rowOff>77614</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20019" y="35280"/>
          <a:ext cx="1151159" cy="224897"/>
        </a:xfrm>
        <a:prstGeom prst="rect">
          <a:avLst/>
        </a:prstGeom>
      </xdr:spPr>
    </xdr:pic>
    <xdr:clientData/>
  </xdr:twoCellAnchor>
  <xdr:twoCellAnchor>
    <xdr:from>
      <xdr:col>1</xdr:col>
      <xdr:colOff>2642</xdr:colOff>
      <xdr:row>3</xdr:row>
      <xdr:rowOff>164916</xdr:rowOff>
    </xdr:from>
    <xdr:to>
      <xdr:col>4</xdr:col>
      <xdr:colOff>3119438</xdr:colOff>
      <xdr:row>3</xdr:row>
      <xdr:rowOff>164916</xdr:rowOff>
    </xdr:to>
    <xdr:cxnSp macro="">
      <xdr:nvCxnSpPr>
        <xdr:cNvPr id="3" name="Straight Connector 2">
          <a:extLst>
            <a:ext uri="{FF2B5EF4-FFF2-40B4-BE49-F238E27FC236}">
              <a16:creationId xmlns:a16="http://schemas.microsoft.com/office/drawing/2014/main" id="{00000000-0008-0000-0300-000003000000}"/>
            </a:ext>
          </a:extLst>
        </xdr:cNvPr>
        <xdr:cNvCxnSpPr/>
      </xdr:nvCxnSpPr>
      <xdr:spPr>
        <a:xfrm>
          <a:off x="312205" y="712604"/>
          <a:ext cx="868098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247649</xdr:colOff>
      <xdr:row>1</xdr:row>
      <xdr:rowOff>174619</xdr:rowOff>
    </xdr:from>
    <xdr:to>
      <xdr:col>2</xdr:col>
      <xdr:colOff>1322033</xdr:colOff>
      <xdr:row>3</xdr:row>
      <xdr:rowOff>126994</xdr:rowOff>
    </xdr:to>
    <xdr:sp macro="" textlink="">
      <xdr:nvSpPr>
        <xdr:cNvPr id="4" name="TextBox 3">
          <a:extLst>
            <a:ext uri="{FF2B5EF4-FFF2-40B4-BE49-F238E27FC236}">
              <a16:creationId xmlns:a16="http://schemas.microsoft.com/office/drawing/2014/main" id="{00000000-0008-0000-0300-000004000000}"/>
            </a:ext>
          </a:extLst>
        </xdr:cNvPr>
        <xdr:cNvSpPr txBox="1"/>
      </xdr:nvSpPr>
      <xdr:spPr>
        <a:xfrm>
          <a:off x="247649" y="357182"/>
          <a:ext cx="3273072" cy="3175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Wrangling steps</a:t>
          </a: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17655</xdr:colOff>
      <xdr:row>0</xdr:row>
      <xdr:rowOff>42336</xdr:rowOff>
    </xdr:from>
    <xdr:to>
      <xdr:col>1</xdr:col>
      <xdr:colOff>1171989</xdr:colOff>
      <xdr:row>1</xdr:row>
      <xdr:rowOff>87845</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28843" y="42336"/>
          <a:ext cx="1151159" cy="224897"/>
        </a:xfrm>
        <a:prstGeom prst="rect">
          <a:avLst/>
        </a:prstGeom>
      </xdr:spPr>
    </xdr:pic>
    <xdr:clientData/>
  </xdr:twoCellAnchor>
  <xdr:twoCellAnchor>
    <xdr:from>
      <xdr:col>1</xdr:col>
      <xdr:colOff>2637</xdr:colOff>
      <xdr:row>3</xdr:row>
      <xdr:rowOff>171978</xdr:rowOff>
    </xdr:from>
    <xdr:to>
      <xdr:col>5</xdr:col>
      <xdr:colOff>0</xdr:colOff>
      <xdr:row>3</xdr:row>
      <xdr:rowOff>171978</xdr:rowOff>
    </xdr:to>
    <xdr:cxnSp macro="">
      <xdr:nvCxnSpPr>
        <xdr:cNvPr id="3" name="Straight Connector 2">
          <a:extLst>
            <a:ext uri="{FF2B5EF4-FFF2-40B4-BE49-F238E27FC236}">
              <a16:creationId xmlns:a16="http://schemas.microsoft.com/office/drawing/2014/main" id="{00000000-0008-0000-0400-000003000000}"/>
            </a:ext>
          </a:extLst>
        </xdr:cNvPr>
        <xdr:cNvCxnSpPr/>
      </xdr:nvCxnSpPr>
      <xdr:spPr>
        <a:xfrm>
          <a:off x="304262" y="719666"/>
          <a:ext cx="6148926"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233357</xdr:colOff>
      <xdr:row>2</xdr:row>
      <xdr:rowOff>0</xdr:rowOff>
    </xdr:from>
    <xdr:to>
      <xdr:col>6</xdr:col>
      <xdr:colOff>0</xdr:colOff>
      <xdr:row>3</xdr:row>
      <xdr:rowOff>134056</xdr:rowOff>
    </xdr:to>
    <xdr:sp macro="" textlink="">
      <xdr:nvSpPr>
        <xdr:cNvPr id="4" name="TextBox 3">
          <a:extLst>
            <a:ext uri="{FF2B5EF4-FFF2-40B4-BE49-F238E27FC236}">
              <a16:creationId xmlns:a16="http://schemas.microsoft.com/office/drawing/2014/main" id="{00000000-0008-0000-0400-000004000000}"/>
            </a:ext>
          </a:extLst>
        </xdr:cNvPr>
        <xdr:cNvSpPr txBox="1"/>
      </xdr:nvSpPr>
      <xdr:spPr>
        <a:xfrm>
          <a:off x="233357" y="365125"/>
          <a:ext cx="4298950" cy="3166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Column derivations and aggregations</a:t>
          </a:r>
        </a:p>
      </xdr:txBody>
    </xdr:sp>
    <xdr:clientData/>
  </xdr:twoCellAnchor>
  <xdr:twoCellAnchor>
    <xdr:from>
      <xdr:col>6</xdr:col>
      <xdr:colOff>0</xdr:colOff>
      <xdr:row>5</xdr:row>
      <xdr:rowOff>7</xdr:rowOff>
    </xdr:from>
    <xdr:to>
      <xdr:col>16</xdr:col>
      <xdr:colOff>503422</xdr:colOff>
      <xdr:row>7</xdr:row>
      <xdr:rowOff>0</xdr:rowOff>
    </xdr:to>
    <xdr:sp macro="" textlink="">
      <xdr:nvSpPr>
        <xdr:cNvPr id="6" name="TextBox 5">
          <a:extLst>
            <a:ext uri="{FF2B5EF4-FFF2-40B4-BE49-F238E27FC236}">
              <a16:creationId xmlns:a16="http://schemas.microsoft.com/office/drawing/2014/main" id="{00000000-0008-0000-0400-000006000000}"/>
            </a:ext>
          </a:extLst>
        </xdr:cNvPr>
        <xdr:cNvSpPr txBox="1"/>
      </xdr:nvSpPr>
      <xdr:spPr>
        <a:xfrm>
          <a:off x="7532696" y="920757"/>
          <a:ext cx="7282039" cy="460368"/>
        </a:xfrm>
        <a:prstGeom prst="rect">
          <a:avLst/>
        </a:prstGeom>
        <a:solidFill>
          <a:schemeClr val="lt1"/>
        </a:solidFill>
        <a:ln w="19050" cmpd="sng">
          <a:solidFill>
            <a:schemeClr val="bg1">
              <a:lumMod val="6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 this tab you should add </a:t>
          </a:r>
          <a:r>
            <a:rPr lang="en-US" sz="1100" baseline="0"/>
            <a:t>tables </a:t>
          </a:r>
          <a:r>
            <a:rPr lang="en-US" sz="1100">
              <a:solidFill>
                <a:schemeClr val="dk1"/>
              </a:solidFill>
              <a:effectLst/>
              <a:latin typeface="+mn-lt"/>
              <a:ea typeface="+mn-ea"/>
              <a:cs typeface="+mn-cs"/>
            </a:rPr>
            <a:t>below that </a:t>
          </a:r>
          <a:r>
            <a:rPr lang="en-US" sz="1100" baseline="0"/>
            <a:t>the frequences of flags/label variables that you produced after deriving them. NB: don't do this for continuous variables, only for flags.</a:t>
          </a:r>
          <a:endParaRPr lang="en-US"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280811</xdr:colOff>
      <xdr:row>4</xdr:row>
      <xdr:rowOff>182740</xdr:rowOff>
    </xdr:from>
    <xdr:to>
      <xdr:col>12</xdr:col>
      <xdr:colOff>528461</xdr:colOff>
      <xdr:row>7</xdr:row>
      <xdr:rowOff>148168</xdr:rowOff>
    </xdr:to>
    <xdr:sp macro="" textlink="">
      <xdr:nvSpPr>
        <xdr:cNvPr id="2" name="TextBox 1">
          <a:extLst>
            <a:ext uri="{FF2B5EF4-FFF2-40B4-BE49-F238E27FC236}">
              <a16:creationId xmlns:a16="http://schemas.microsoft.com/office/drawing/2014/main" id="{00000000-0008-0000-0500-000002000000}"/>
            </a:ext>
          </a:extLst>
        </xdr:cNvPr>
        <xdr:cNvSpPr txBox="1"/>
      </xdr:nvSpPr>
      <xdr:spPr>
        <a:xfrm>
          <a:off x="280811" y="916518"/>
          <a:ext cx="7282039" cy="515761"/>
        </a:xfrm>
        <a:prstGeom prst="rect">
          <a:avLst/>
        </a:prstGeom>
        <a:solidFill>
          <a:schemeClr val="lt1"/>
        </a:solidFill>
        <a:ln w="19050" cmpd="sng">
          <a:solidFill>
            <a:schemeClr val="bg1">
              <a:lumMod val="6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 this tab you should include</a:t>
          </a:r>
          <a:r>
            <a:rPr lang="en-US" sz="1100" baseline="0"/>
            <a:t> all the visualtions from Exercises 4.9 and 4.10, alongside  the questions from the project brief that they answer. Include any commentary on the relationship between different variables.</a:t>
          </a:r>
          <a:endParaRPr lang="en-US" sz="1100"/>
        </a:p>
      </xdr:txBody>
    </xdr:sp>
    <xdr:clientData/>
  </xdr:twoCellAnchor>
  <xdr:twoCellAnchor editAs="oneCell">
    <xdr:from>
      <xdr:col>0</xdr:col>
      <xdr:colOff>594792</xdr:colOff>
      <xdr:row>0</xdr:row>
      <xdr:rowOff>44450</xdr:rowOff>
    </xdr:from>
    <xdr:to>
      <xdr:col>2</xdr:col>
      <xdr:colOff>468145</xdr:colOff>
      <xdr:row>1</xdr:row>
      <xdr:rowOff>69663</xdr:rowOff>
    </xdr:to>
    <xdr:pic>
      <xdr:nvPicPr>
        <xdr:cNvPr id="4" name="Picture 3">
          <a:extLst>
            <a:ext uri="{FF2B5EF4-FFF2-40B4-BE49-F238E27FC236}">
              <a16:creationId xmlns:a16="http://schemas.microsoft.com/office/drawing/2014/main" id="{00000000-0008-0000-05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94792" y="44450"/>
          <a:ext cx="1076678" cy="211832"/>
        </a:xfrm>
        <a:prstGeom prst="rect">
          <a:avLst/>
        </a:prstGeom>
      </xdr:spPr>
    </xdr:pic>
    <xdr:clientData/>
  </xdr:twoCellAnchor>
  <xdr:twoCellAnchor>
    <xdr:from>
      <xdr:col>1</xdr:col>
      <xdr:colOff>70905</xdr:colOff>
      <xdr:row>3</xdr:row>
      <xdr:rowOff>171097</xdr:rowOff>
    </xdr:from>
    <xdr:to>
      <xdr:col>12</xdr:col>
      <xdr:colOff>522111</xdr:colOff>
      <xdr:row>3</xdr:row>
      <xdr:rowOff>171097</xdr:rowOff>
    </xdr:to>
    <xdr:cxnSp macro="">
      <xdr:nvCxnSpPr>
        <xdr:cNvPr id="5" name="Straight Connector 4">
          <a:extLst>
            <a:ext uri="{FF2B5EF4-FFF2-40B4-BE49-F238E27FC236}">
              <a16:creationId xmlns:a16="http://schemas.microsoft.com/office/drawing/2014/main" id="{00000000-0008-0000-0500-000005000000}"/>
            </a:ext>
          </a:extLst>
        </xdr:cNvPr>
        <xdr:cNvCxnSpPr/>
      </xdr:nvCxnSpPr>
      <xdr:spPr>
        <a:xfrm>
          <a:off x="353127" y="721430"/>
          <a:ext cx="720337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0</xdr:colOff>
      <xdr:row>2</xdr:row>
      <xdr:rowOff>0</xdr:rowOff>
    </xdr:from>
    <xdr:to>
      <xdr:col>7</xdr:col>
      <xdr:colOff>608013</xdr:colOff>
      <xdr:row>3</xdr:row>
      <xdr:rowOff>133175</xdr:rowOff>
    </xdr:to>
    <xdr:sp macro="" textlink="">
      <xdr:nvSpPr>
        <xdr:cNvPr id="6" name="TextBox 5">
          <a:extLst>
            <a:ext uri="{FF2B5EF4-FFF2-40B4-BE49-F238E27FC236}">
              <a16:creationId xmlns:a16="http://schemas.microsoft.com/office/drawing/2014/main" id="{00000000-0008-0000-0500-000006000000}"/>
            </a:ext>
          </a:extLst>
        </xdr:cNvPr>
        <xdr:cNvSpPr txBox="1"/>
      </xdr:nvSpPr>
      <xdr:spPr>
        <a:xfrm>
          <a:off x="282222" y="366889"/>
          <a:ext cx="4291013" cy="3166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Visualisations</a:t>
          </a:r>
        </a:p>
      </xdr:txBody>
    </xdr:sp>
    <xdr:clientData/>
  </xdr:twoCellAnchor>
  <xdr:twoCellAnchor editAs="oneCell">
    <xdr:from>
      <xdr:col>1</xdr:col>
      <xdr:colOff>297656</xdr:colOff>
      <xdr:row>10</xdr:row>
      <xdr:rowOff>166686</xdr:rowOff>
    </xdr:from>
    <xdr:to>
      <xdr:col>8</xdr:col>
      <xdr:colOff>602144</xdr:colOff>
      <xdr:row>32</xdr:row>
      <xdr:rowOff>17166</xdr:rowOff>
    </xdr:to>
    <xdr:pic>
      <xdr:nvPicPr>
        <xdr:cNvPr id="7" name="Picture 6">
          <a:extLst>
            <a:ext uri="{FF2B5EF4-FFF2-40B4-BE49-F238E27FC236}">
              <a16:creationId xmlns:a16="http://schemas.microsoft.com/office/drawing/2014/main" id="{E519D0EC-D538-4EA4-6810-484EB1505FC3}"/>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75469" y="1992311"/>
          <a:ext cx="5035238" cy="3866855"/>
        </a:xfrm>
        <a:prstGeom prst="rect">
          <a:avLst/>
        </a:prstGeom>
      </xdr:spPr>
    </xdr:pic>
    <xdr:clientData/>
  </xdr:twoCellAnchor>
  <xdr:twoCellAnchor>
    <xdr:from>
      <xdr:col>8</xdr:col>
      <xdr:colOff>330200</xdr:colOff>
      <xdr:row>17</xdr:row>
      <xdr:rowOff>12700</xdr:rowOff>
    </xdr:from>
    <xdr:to>
      <xdr:col>10</xdr:col>
      <xdr:colOff>292996</xdr:colOff>
      <xdr:row>25</xdr:row>
      <xdr:rowOff>63500</xdr:rowOff>
    </xdr:to>
    <xdr:sp macro="" textlink="">
      <xdr:nvSpPr>
        <xdr:cNvPr id="8" name="Rectangle 7">
          <a:extLst>
            <a:ext uri="{FF2B5EF4-FFF2-40B4-BE49-F238E27FC236}">
              <a16:creationId xmlns:a16="http://schemas.microsoft.com/office/drawing/2014/main" id="{6502A43A-5E69-4388-9D27-FABC682BF82F}"/>
            </a:ext>
          </a:extLst>
        </xdr:cNvPr>
        <xdr:cNvSpPr/>
      </xdr:nvSpPr>
      <xdr:spPr>
        <a:xfrm>
          <a:off x="5338763" y="3116263"/>
          <a:ext cx="1201046" cy="1511300"/>
        </a:xfrm>
        <a:prstGeom prst="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100" b="1" u="sng">
              <a:solidFill>
                <a:sysClr val="windowText" lastClr="000000"/>
              </a:solidFill>
            </a:rPr>
            <a:t>Legend</a:t>
          </a:r>
        </a:p>
        <a:p>
          <a:pPr algn="l"/>
          <a:r>
            <a:rPr lang="en-GB" sz="1100" u="none">
              <a:solidFill>
                <a:sysClr val="windowText" lastClr="000000"/>
              </a:solidFill>
            </a:rPr>
            <a:t>0</a:t>
          </a:r>
          <a:r>
            <a:rPr lang="en-GB" sz="1100" u="none" baseline="0">
              <a:solidFill>
                <a:sysClr val="windowText" lastClr="000000"/>
              </a:solidFill>
            </a:rPr>
            <a:t> - Saturday</a:t>
          </a:r>
        </a:p>
        <a:p>
          <a:pPr algn="l"/>
          <a:r>
            <a:rPr lang="en-GB" sz="1100" u="none" baseline="0">
              <a:solidFill>
                <a:sysClr val="windowText" lastClr="000000"/>
              </a:solidFill>
            </a:rPr>
            <a:t>1 - Sunday</a:t>
          </a:r>
        </a:p>
        <a:p>
          <a:pPr algn="l"/>
          <a:r>
            <a:rPr lang="en-GB" sz="1100" u="none" baseline="0">
              <a:solidFill>
                <a:sysClr val="windowText" lastClr="000000"/>
              </a:solidFill>
            </a:rPr>
            <a:t>2 - Monday</a:t>
          </a:r>
        </a:p>
        <a:p>
          <a:pPr algn="l"/>
          <a:r>
            <a:rPr lang="en-GB" sz="1100" u="none" baseline="0">
              <a:solidFill>
                <a:sysClr val="windowText" lastClr="000000"/>
              </a:solidFill>
            </a:rPr>
            <a:t>3 - Tuesday</a:t>
          </a:r>
        </a:p>
        <a:p>
          <a:pPr algn="l"/>
          <a:r>
            <a:rPr lang="en-GB" sz="1100" u="none" baseline="0">
              <a:solidFill>
                <a:sysClr val="windowText" lastClr="000000"/>
              </a:solidFill>
            </a:rPr>
            <a:t>4 - Wednesday</a:t>
          </a:r>
        </a:p>
        <a:p>
          <a:pPr algn="l"/>
          <a:r>
            <a:rPr lang="en-GB" sz="1100" u="none" baseline="0">
              <a:solidFill>
                <a:sysClr val="windowText" lastClr="000000"/>
              </a:solidFill>
            </a:rPr>
            <a:t>5 - Thursday</a:t>
          </a:r>
        </a:p>
        <a:p>
          <a:pPr algn="l"/>
          <a:r>
            <a:rPr lang="en-GB" sz="1100" u="none" baseline="0">
              <a:solidFill>
                <a:sysClr val="windowText" lastClr="000000"/>
              </a:solidFill>
            </a:rPr>
            <a:t>6 - Friday</a:t>
          </a:r>
          <a:br>
            <a:rPr lang="en-GB" sz="1100" u="sng">
              <a:solidFill>
                <a:sysClr val="windowText" lastClr="000000"/>
              </a:solidFill>
            </a:rPr>
          </a:br>
          <a:endParaRPr lang="LID4096" sz="1100" u="sng">
            <a:solidFill>
              <a:sysClr val="windowText" lastClr="000000"/>
            </a:solidFill>
          </a:endParaRPr>
        </a:p>
      </xdr:txBody>
    </xdr:sp>
    <xdr:clientData/>
  </xdr:twoCellAnchor>
  <xdr:twoCellAnchor editAs="oneCell">
    <xdr:from>
      <xdr:col>10</xdr:col>
      <xdr:colOff>1027114</xdr:colOff>
      <xdr:row>10</xdr:row>
      <xdr:rowOff>166686</xdr:rowOff>
    </xdr:from>
    <xdr:to>
      <xdr:col>13</xdr:col>
      <xdr:colOff>1819757</xdr:colOff>
      <xdr:row>32</xdr:row>
      <xdr:rowOff>25587</xdr:rowOff>
    </xdr:to>
    <xdr:pic>
      <xdr:nvPicPr>
        <xdr:cNvPr id="10" name="Picture 9">
          <a:extLst>
            <a:ext uri="{FF2B5EF4-FFF2-40B4-BE49-F238E27FC236}">
              <a16:creationId xmlns:a16="http://schemas.microsoft.com/office/drawing/2014/main" id="{283CEA16-D73A-0DC0-1402-C800BEE548FF}"/>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273927" y="1992311"/>
          <a:ext cx="5047143" cy="3875276"/>
        </a:xfrm>
        <a:prstGeom prst="rect">
          <a:avLst/>
        </a:prstGeom>
      </xdr:spPr>
    </xdr:pic>
    <xdr:clientData/>
  </xdr:twoCellAnchor>
  <xdr:twoCellAnchor>
    <xdr:from>
      <xdr:col>2</xdr:col>
      <xdr:colOff>190500</xdr:colOff>
      <xdr:row>32</xdr:row>
      <xdr:rowOff>163512</xdr:rowOff>
    </xdr:from>
    <xdr:to>
      <xdr:col>13</xdr:col>
      <xdr:colOff>1393031</xdr:colOff>
      <xdr:row>35</xdr:row>
      <xdr:rowOff>107156</xdr:rowOff>
    </xdr:to>
    <xdr:sp macro="" textlink="">
      <xdr:nvSpPr>
        <xdr:cNvPr id="11" name="TextBox 10">
          <a:extLst>
            <a:ext uri="{FF2B5EF4-FFF2-40B4-BE49-F238E27FC236}">
              <a16:creationId xmlns:a16="http://schemas.microsoft.com/office/drawing/2014/main" id="{38E0919E-AD55-60C5-13C1-F72126BBC5A8}"/>
            </a:ext>
          </a:extLst>
        </xdr:cNvPr>
        <xdr:cNvSpPr txBox="1"/>
      </xdr:nvSpPr>
      <xdr:spPr>
        <a:xfrm>
          <a:off x="1083469" y="5878512"/>
          <a:ext cx="10810875" cy="47942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CA" sz="1200" b="1"/>
            <a:t>The </a:t>
          </a:r>
          <a:r>
            <a:rPr lang="en-CA" sz="1200" b="1" baseline="0"/>
            <a:t>weekend is the busiest time of the week while Tuesdays and Wednesdays are the quietest.</a:t>
          </a:r>
        </a:p>
        <a:p>
          <a:pPr marL="0" marR="0" lvl="0" indent="0" algn="ctr" defTabSz="914400" eaLnBrk="1" fontAlgn="auto" latinLnBrk="0" hangingPunct="1">
            <a:lnSpc>
              <a:spcPct val="100000"/>
            </a:lnSpc>
            <a:spcBef>
              <a:spcPts val="0"/>
            </a:spcBef>
            <a:spcAft>
              <a:spcPts val="0"/>
            </a:spcAft>
            <a:buClrTx/>
            <a:buSzTx/>
            <a:buFontTx/>
            <a:buNone/>
            <a:tabLst/>
            <a:defRPr/>
          </a:pPr>
          <a:r>
            <a:rPr lang="en-CA" sz="1200" b="1" i="0">
              <a:solidFill>
                <a:schemeClr val="dk1"/>
              </a:solidFill>
              <a:effectLst/>
              <a:latin typeface="+mn-lt"/>
              <a:ea typeface="+mn-ea"/>
              <a:cs typeface="+mn-cs"/>
            </a:rPr>
            <a:t>Most orders are placed between 10 am and 4pm. After 4pm, the number of orders decreases.</a:t>
          </a:r>
        </a:p>
        <a:p>
          <a:pPr algn="ctr"/>
          <a:endParaRPr lang="en-CA" sz="1100" baseline="0"/>
        </a:p>
        <a:p>
          <a:pPr algn="ctr"/>
          <a:endParaRPr lang="en-CA" sz="1100"/>
        </a:p>
      </xdr:txBody>
    </xdr:sp>
    <xdr:clientData/>
  </xdr:twoCellAnchor>
  <xdr:twoCellAnchor editAs="oneCell">
    <xdr:from>
      <xdr:col>1</xdr:col>
      <xdr:colOff>294481</xdr:colOff>
      <xdr:row>63</xdr:row>
      <xdr:rowOff>66682</xdr:rowOff>
    </xdr:from>
    <xdr:to>
      <xdr:col>8</xdr:col>
      <xdr:colOff>598969</xdr:colOff>
      <xdr:row>84</xdr:row>
      <xdr:rowOff>88301</xdr:rowOff>
    </xdr:to>
    <xdr:pic>
      <xdr:nvPicPr>
        <xdr:cNvPr id="13" name="Picture 12">
          <a:extLst>
            <a:ext uri="{FF2B5EF4-FFF2-40B4-BE49-F238E27FC236}">
              <a16:creationId xmlns:a16="http://schemas.microsoft.com/office/drawing/2014/main" id="{A3E301AE-1E7A-445E-9C40-66D01F18411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568325" y="7031838"/>
          <a:ext cx="5040000" cy="3768913"/>
        </a:xfrm>
        <a:prstGeom prst="rect">
          <a:avLst/>
        </a:prstGeom>
      </xdr:spPr>
    </xdr:pic>
    <xdr:clientData/>
  </xdr:twoCellAnchor>
  <xdr:twoCellAnchor>
    <xdr:from>
      <xdr:col>2</xdr:col>
      <xdr:colOff>190500</xdr:colOff>
      <xdr:row>85</xdr:row>
      <xdr:rowOff>95251</xdr:rowOff>
    </xdr:from>
    <xdr:to>
      <xdr:col>13</xdr:col>
      <xdr:colOff>1416843</xdr:colOff>
      <xdr:row>87</xdr:row>
      <xdr:rowOff>87313</xdr:rowOff>
    </xdr:to>
    <xdr:sp macro="" textlink="">
      <xdr:nvSpPr>
        <xdr:cNvPr id="14" name="TextBox 13">
          <a:extLst>
            <a:ext uri="{FF2B5EF4-FFF2-40B4-BE49-F238E27FC236}">
              <a16:creationId xmlns:a16="http://schemas.microsoft.com/office/drawing/2014/main" id="{2C112BF2-56BD-4CC0-9F81-A729015129A6}"/>
            </a:ext>
          </a:extLst>
        </xdr:cNvPr>
        <xdr:cNvSpPr txBox="1"/>
      </xdr:nvSpPr>
      <xdr:spPr>
        <a:xfrm>
          <a:off x="1083469" y="10989470"/>
          <a:ext cx="10834687" cy="349249"/>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CA" sz="1200" b="1"/>
            <a:t>The</a:t>
          </a:r>
          <a:r>
            <a:rPr lang="en-CA" sz="1200" b="1" baseline="0"/>
            <a:t>re is a peak at 4 am but the price remains steady throughout the day.</a:t>
          </a:r>
          <a:endParaRPr lang="en-CA" sz="1100" baseline="0"/>
        </a:p>
        <a:p>
          <a:pPr algn="ctr"/>
          <a:endParaRPr lang="en-CA" sz="1100"/>
        </a:p>
      </xdr:txBody>
    </xdr:sp>
    <xdr:clientData/>
  </xdr:twoCellAnchor>
  <xdr:twoCellAnchor editAs="oneCell">
    <xdr:from>
      <xdr:col>1</xdr:col>
      <xdr:colOff>297656</xdr:colOff>
      <xdr:row>90</xdr:row>
      <xdr:rowOff>172240</xdr:rowOff>
    </xdr:from>
    <xdr:to>
      <xdr:col>8</xdr:col>
      <xdr:colOff>598969</xdr:colOff>
      <xdr:row>119</xdr:row>
      <xdr:rowOff>113533</xdr:rowOff>
    </xdr:to>
    <xdr:pic>
      <xdr:nvPicPr>
        <xdr:cNvPr id="18" name="Picture 17">
          <a:extLst>
            <a:ext uri="{FF2B5EF4-FFF2-40B4-BE49-F238E27FC236}">
              <a16:creationId xmlns:a16="http://schemas.microsoft.com/office/drawing/2014/main" id="{B5696DB6-9CF2-5F9D-DB0C-13A71A127CFD}"/>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571500" y="11959428"/>
          <a:ext cx="5036825" cy="5120511"/>
        </a:xfrm>
        <a:prstGeom prst="rect">
          <a:avLst/>
        </a:prstGeom>
      </xdr:spPr>
    </xdr:pic>
    <xdr:clientData/>
  </xdr:twoCellAnchor>
  <xdr:twoCellAnchor>
    <xdr:from>
      <xdr:col>9</xdr:col>
      <xdr:colOff>476249</xdr:colOff>
      <xdr:row>92</xdr:row>
      <xdr:rowOff>86519</xdr:rowOff>
    </xdr:from>
    <xdr:to>
      <xdr:col>11</xdr:col>
      <xdr:colOff>678656</xdr:colOff>
      <xdr:row>97</xdr:row>
      <xdr:rowOff>44450</xdr:rowOff>
    </xdr:to>
    <xdr:sp macro="" textlink="">
      <xdr:nvSpPr>
        <xdr:cNvPr id="19" name="Rectangle 18">
          <a:extLst>
            <a:ext uri="{FF2B5EF4-FFF2-40B4-BE49-F238E27FC236}">
              <a16:creationId xmlns:a16="http://schemas.microsoft.com/office/drawing/2014/main" id="{E00AE203-AF22-45ED-8D60-61FB9D56E958}"/>
            </a:ext>
          </a:extLst>
        </xdr:cNvPr>
        <xdr:cNvSpPr/>
      </xdr:nvSpPr>
      <xdr:spPr>
        <a:xfrm>
          <a:off x="5703093" y="12230894"/>
          <a:ext cx="2678907" cy="850900"/>
        </a:xfrm>
        <a:prstGeom prst="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u="sng">
              <a:solidFill>
                <a:sysClr val="windowText" lastClr="000000"/>
              </a:solidFill>
            </a:rPr>
            <a:t>Conditions</a:t>
          </a:r>
        </a:p>
        <a:p>
          <a:pPr algn="l"/>
          <a:r>
            <a:rPr lang="en-GB" sz="1100" u="none">
              <a:solidFill>
                <a:sysClr val="windowText" lastClr="000000"/>
              </a:solidFill>
            </a:rPr>
            <a:t>'"Low-range product" (price is &lt;= 5)</a:t>
          </a:r>
        </a:p>
        <a:p>
          <a:pPr algn="l"/>
          <a:r>
            <a:rPr lang="en-GB" sz="1100" u="none">
              <a:solidFill>
                <a:sysClr val="windowText" lastClr="000000"/>
              </a:solidFill>
            </a:rPr>
            <a:t>"Mid-range product" (price &gt;5 and &lt;=15)</a:t>
          </a:r>
        </a:p>
        <a:p>
          <a:pPr algn="l"/>
          <a:r>
            <a:rPr lang="en-GB" sz="1100" u="none">
              <a:solidFill>
                <a:sysClr val="windowText" lastClr="000000"/>
              </a:solidFill>
            </a:rPr>
            <a:t> "High-range product" (price &gt; 15)</a:t>
          </a:r>
          <a:br>
            <a:rPr lang="en-GB" sz="1100" u="sng">
              <a:solidFill>
                <a:sysClr val="windowText" lastClr="000000"/>
              </a:solidFill>
            </a:rPr>
          </a:br>
          <a:endParaRPr lang="LID4096" sz="1100" u="sng">
            <a:solidFill>
              <a:sysClr val="windowText" lastClr="000000"/>
            </a:solidFill>
          </a:endParaRPr>
        </a:p>
      </xdr:txBody>
    </xdr:sp>
    <xdr:clientData/>
  </xdr:twoCellAnchor>
  <xdr:twoCellAnchor>
    <xdr:from>
      <xdr:col>2</xdr:col>
      <xdr:colOff>190500</xdr:colOff>
      <xdr:row>119</xdr:row>
      <xdr:rowOff>169863</xdr:rowOff>
    </xdr:from>
    <xdr:to>
      <xdr:col>14</xdr:col>
      <xdr:colOff>940593</xdr:colOff>
      <xdr:row>123</xdr:row>
      <xdr:rowOff>86519</xdr:rowOff>
    </xdr:to>
    <xdr:sp macro="" textlink="">
      <xdr:nvSpPr>
        <xdr:cNvPr id="20" name="TextBox 19">
          <a:extLst>
            <a:ext uri="{FF2B5EF4-FFF2-40B4-BE49-F238E27FC236}">
              <a16:creationId xmlns:a16="http://schemas.microsoft.com/office/drawing/2014/main" id="{8EA4103F-FD95-41AE-9F48-1956A435062A}"/>
            </a:ext>
          </a:extLst>
        </xdr:cNvPr>
        <xdr:cNvSpPr txBox="1"/>
      </xdr:nvSpPr>
      <xdr:spPr>
        <a:xfrm>
          <a:off x="1083469" y="21422519"/>
          <a:ext cx="12477749" cy="631031"/>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CA" sz="1200" b="1"/>
            <a:t>Mid-range price products are the most sold</a:t>
          </a:r>
          <a:r>
            <a:rPr lang="en-CA" sz="1200" b="1" baseline="0"/>
            <a:t> products followed by low-range products.</a:t>
          </a:r>
        </a:p>
        <a:p>
          <a:pPr algn="ctr"/>
          <a:r>
            <a:rPr lang="en-CA" sz="1200" b="1" baseline="0"/>
            <a:t>High-range products are purchased less frequently.</a:t>
          </a:r>
          <a:endParaRPr lang="en-CA" sz="1100" baseline="0"/>
        </a:p>
        <a:p>
          <a:pPr algn="ctr"/>
          <a:endParaRPr lang="en-CA" sz="1100"/>
        </a:p>
      </xdr:txBody>
    </xdr:sp>
    <xdr:clientData/>
  </xdr:twoCellAnchor>
  <xdr:twoCellAnchor editAs="oneCell">
    <xdr:from>
      <xdr:col>1</xdr:col>
      <xdr:colOff>258762</xdr:colOff>
      <xdr:row>127</xdr:row>
      <xdr:rowOff>86518</xdr:rowOff>
    </xdr:from>
    <xdr:to>
      <xdr:col>8</xdr:col>
      <xdr:colOff>409331</xdr:colOff>
      <xdr:row>154</xdr:row>
      <xdr:rowOff>113610</xdr:rowOff>
    </xdr:to>
    <xdr:pic>
      <xdr:nvPicPr>
        <xdr:cNvPr id="22" name="Picture 21">
          <a:extLst>
            <a:ext uri="{FF2B5EF4-FFF2-40B4-BE49-F238E27FC236}">
              <a16:creationId xmlns:a16="http://schemas.microsoft.com/office/drawing/2014/main" id="{7FFC5A9E-2455-35F4-38D0-75D8F56D85BB}"/>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532606" y="18303081"/>
          <a:ext cx="4886081" cy="4849124"/>
        </a:xfrm>
        <a:prstGeom prst="rect">
          <a:avLst/>
        </a:prstGeom>
      </xdr:spPr>
    </xdr:pic>
    <xdr:clientData/>
  </xdr:twoCellAnchor>
  <xdr:twoCellAnchor editAs="oneCell">
    <xdr:from>
      <xdr:col>1</xdr:col>
      <xdr:colOff>255587</xdr:colOff>
      <xdr:row>163</xdr:row>
      <xdr:rowOff>35720</xdr:rowOff>
    </xdr:from>
    <xdr:to>
      <xdr:col>8</xdr:col>
      <xdr:colOff>521853</xdr:colOff>
      <xdr:row>190</xdr:row>
      <xdr:rowOff>169746</xdr:rowOff>
    </xdr:to>
    <xdr:pic>
      <xdr:nvPicPr>
        <xdr:cNvPr id="25" name="Picture 24">
          <a:extLst>
            <a:ext uri="{FF2B5EF4-FFF2-40B4-BE49-F238E27FC236}">
              <a16:creationId xmlns:a16="http://schemas.microsoft.com/office/drawing/2014/main" id="{BCE2277F-E9A8-AFD3-1B44-A6368DA970F0}"/>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529431" y="24324470"/>
          <a:ext cx="5014478" cy="4956058"/>
        </a:xfrm>
        <a:prstGeom prst="rect">
          <a:avLst/>
        </a:prstGeom>
      </xdr:spPr>
    </xdr:pic>
    <xdr:clientData/>
  </xdr:twoCellAnchor>
  <xdr:twoCellAnchor>
    <xdr:from>
      <xdr:col>1</xdr:col>
      <xdr:colOff>577851</xdr:colOff>
      <xdr:row>154</xdr:row>
      <xdr:rowOff>153985</xdr:rowOff>
    </xdr:from>
    <xdr:to>
      <xdr:col>15</xdr:col>
      <xdr:colOff>154782</xdr:colOff>
      <xdr:row>159</xdr:row>
      <xdr:rowOff>68264</xdr:rowOff>
    </xdr:to>
    <xdr:sp macro="" textlink="">
      <xdr:nvSpPr>
        <xdr:cNvPr id="26" name="TextBox 25">
          <a:extLst>
            <a:ext uri="{FF2B5EF4-FFF2-40B4-BE49-F238E27FC236}">
              <a16:creationId xmlns:a16="http://schemas.microsoft.com/office/drawing/2014/main" id="{86C9D496-D19F-42FE-9867-CF0837FE0DF5}"/>
            </a:ext>
          </a:extLst>
        </xdr:cNvPr>
        <xdr:cNvSpPr txBox="1"/>
      </xdr:nvSpPr>
      <xdr:spPr>
        <a:xfrm>
          <a:off x="851695" y="23371173"/>
          <a:ext cx="12292806" cy="807247"/>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CA" sz="1200" b="1"/>
            <a:t>Produce, Dairy/eggs</a:t>
          </a:r>
          <a:r>
            <a:rPr lang="en-CA" sz="1200" b="1" baseline="0"/>
            <a:t> and snacks account for half of the orders.</a:t>
          </a:r>
        </a:p>
        <a:p>
          <a:pPr algn="ctr"/>
          <a:r>
            <a:rPr lang="en-CA" sz="1200" b="1" baseline="0"/>
            <a:t>Household and pet products are the ones bought with less frequency while baby products and alcohol are purchased more frequently.</a:t>
          </a:r>
        </a:p>
        <a:p>
          <a:pPr algn="ctr"/>
          <a:r>
            <a:rPr lang="en-CA" sz="1200" b="1" baseline="0"/>
            <a:t>The department with the highest average price is meat seafood and the one with the lowest is snacks.</a:t>
          </a:r>
          <a:endParaRPr lang="en-CA" sz="1100" baseline="0"/>
        </a:p>
      </xdr:txBody>
    </xdr:sp>
    <xdr:clientData/>
  </xdr:twoCellAnchor>
  <xdr:twoCellAnchor>
    <xdr:from>
      <xdr:col>9</xdr:col>
      <xdr:colOff>416721</xdr:colOff>
      <xdr:row>164</xdr:row>
      <xdr:rowOff>142875</xdr:rowOff>
    </xdr:from>
    <xdr:to>
      <xdr:col>11</xdr:col>
      <xdr:colOff>881063</xdr:colOff>
      <xdr:row>169</xdr:row>
      <xdr:rowOff>103981</xdr:rowOff>
    </xdr:to>
    <xdr:sp macro="" textlink="">
      <xdr:nvSpPr>
        <xdr:cNvPr id="30" name="Rectangle 29">
          <a:extLst>
            <a:ext uri="{FF2B5EF4-FFF2-40B4-BE49-F238E27FC236}">
              <a16:creationId xmlns:a16="http://schemas.microsoft.com/office/drawing/2014/main" id="{91CFF221-6B99-43EC-B1C2-3DFE2EB2FBA4}"/>
            </a:ext>
          </a:extLst>
        </xdr:cNvPr>
        <xdr:cNvSpPr/>
      </xdr:nvSpPr>
      <xdr:spPr>
        <a:xfrm>
          <a:off x="5643565" y="25146000"/>
          <a:ext cx="2940842" cy="854075"/>
        </a:xfrm>
        <a:prstGeom prst="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u="sng">
              <a:solidFill>
                <a:sysClr val="windowText" lastClr="000000"/>
              </a:solidFill>
            </a:rPr>
            <a:t>Conditions</a:t>
          </a:r>
        </a:p>
        <a:p>
          <a:pPr algn="l"/>
          <a:r>
            <a:rPr lang="en-GB" sz="1100" u="none">
              <a:solidFill>
                <a:sysClr val="windowText" lastClr="000000"/>
              </a:solidFill>
            </a:rPr>
            <a:t>"Loyal customer" (# of orders &gt; 40)</a:t>
          </a:r>
        </a:p>
        <a:p>
          <a:pPr algn="l"/>
          <a:r>
            <a:rPr lang="en-GB" sz="1100" u="none">
              <a:solidFill>
                <a:sysClr val="windowText" lastClr="000000"/>
              </a:solidFill>
            </a:rPr>
            <a:t>"Regular customer" (# of orders &lt;=40 and &gt;10)</a:t>
          </a:r>
        </a:p>
        <a:p>
          <a:pPr algn="l"/>
          <a:r>
            <a:rPr lang="en-GB" sz="1100" u="none">
              <a:solidFill>
                <a:sysClr val="windowText" lastClr="000000"/>
              </a:solidFill>
            </a:rPr>
            <a:t>"New customer" (# of orders &lt;10)</a:t>
          </a:r>
          <a:br>
            <a:rPr lang="en-GB" sz="1100" u="sng">
              <a:solidFill>
                <a:sysClr val="windowText" lastClr="000000"/>
              </a:solidFill>
            </a:rPr>
          </a:br>
          <a:endParaRPr lang="LID4096" sz="1100" u="sng">
            <a:solidFill>
              <a:sysClr val="windowText" lastClr="000000"/>
            </a:solidFill>
          </a:endParaRPr>
        </a:p>
      </xdr:txBody>
    </xdr:sp>
    <xdr:clientData/>
  </xdr:twoCellAnchor>
  <xdr:twoCellAnchor editAs="oneCell">
    <xdr:from>
      <xdr:col>1</xdr:col>
      <xdr:colOff>260349</xdr:colOff>
      <xdr:row>199</xdr:row>
      <xdr:rowOff>48419</xdr:rowOff>
    </xdr:from>
    <xdr:to>
      <xdr:col>8</xdr:col>
      <xdr:colOff>523440</xdr:colOff>
      <xdr:row>224</xdr:row>
      <xdr:rowOff>45856</xdr:rowOff>
    </xdr:to>
    <xdr:pic>
      <xdr:nvPicPr>
        <xdr:cNvPr id="15" name="Picture 14">
          <a:extLst>
            <a:ext uri="{FF2B5EF4-FFF2-40B4-BE49-F238E27FC236}">
              <a16:creationId xmlns:a16="http://schemas.microsoft.com/office/drawing/2014/main" id="{29796B79-145A-A2ED-F11C-E8E4F5437021}"/>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rcRect/>
        <a:stretch/>
      </xdr:blipFill>
      <xdr:spPr>
        <a:xfrm>
          <a:off x="534193" y="37195919"/>
          <a:ext cx="5001778" cy="4462281"/>
        </a:xfrm>
        <a:prstGeom prst="rect">
          <a:avLst/>
        </a:prstGeom>
      </xdr:spPr>
    </xdr:pic>
    <xdr:clientData/>
  </xdr:twoCellAnchor>
  <xdr:twoCellAnchor>
    <xdr:from>
      <xdr:col>2</xdr:col>
      <xdr:colOff>59532</xdr:colOff>
      <xdr:row>191</xdr:row>
      <xdr:rowOff>103981</xdr:rowOff>
    </xdr:from>
    <xdr:to>
      <xdr:col>16</xdr:col>
      <xdr:colOff>59532</xdr:colOff>
      <xdr:row>195</xdr:row>
      <xdr:rowOff>65088</xdr:rowOff>
    </xdr:to>
    <xdr:sp macro="" textlink="">
      <xdr:nvSpPr>
        <xdr:cNvPr id="17" name="TextBox 16">
          <a:extLst>
            <a:ext uri="{FF2B5EF4-FFF2-40B4-BE49-F238E27FC236}">
              <a16:creationId xmlns:a16="http://schemas.microsoft.com/office/drawing/2014/main" id="{C8A905DA-749E-42E0-90D2-AACB6CAF6B6B}"/>
            </a:ext>
          </a:extLst>
        </xdr:cNvPr>
        <xdr:cNvSpPr txBox="1"/>
      </xdr:nvSpPr>
      <xdr:spPr>
        <a:xfrm>
          <a:off x="952501" y="34215387"/>
          <a:ext cx="13358812" cy="675482"/>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CA" sz="1200" b="1"/>
            <a:t>The majority of orders have been placed by regular customers.</a:t>
          </a:r>
          <a:br>
            <a:rPr lang="en-CA" sz="1200" b="1"/>
          </a:br>
          <a:r>
            <a:rPr lang="en-CA" sz="1200" b="1"/>
            <a:t>New</a:t>
          </a:r>
          <a:r>
            <a:rPr lang="en-CA" sz="1200" b="1" baseline="0"/>
            <a:t> customers are the ones placing fewer orders less often.</a:t>
          </a:r>
        </a:p>
        <a:p>
          <a:pPr algn="ctr"/>
          <a:r>
            <a:rPr lang="en-CA" sz="1200" b="1" baseline="0"/>
            <a:t>Loyal customers place orders more often.</a:t>
          </a:r>
          <a:endParaRPr lang="en-CA" sz="1100" baseline="0"/>
        </a:p>
        <a:p>
          <a:pPr algn="ctr"/>
          <a:endParaRPr lang="en-CA" sz="1100"/>
        </a:p>
      </xdr:txBody>
    </xdr:sp>
    <xdr:clientData/>
  </xdr:twoCellAnchor>
  <xdr:twoCellAnchor>
    <xdr:from>
      <xdr:col>1</xdr:col>
      <xdr:colOff>476250</xdr:colOff>
      <xdr:row>225</xdr:row>
      <xdr:rowOff>0</xdr:rowOff>
    </xdr:from>
    <xdr:to>
      <xdr:col>16</xdr:col>
      <xdr:colOff>571501</xdr:colOff>
      <xdr:row>228</xdr:row>
      <xdr:rowOff>8731</xdr:rowOff>
    </xdr:to>
    <xdr:sp macro="" textlink="">
      <xdr:nvSpPr>
        <xdr:cNvPr id="21" name="TextBox 20">
          <a:extLst>
            <a:ext uri="{FF2B5EF4-FFF2-40B4-BE49-F238E27FC236}">
              <a16:creationId xmlns:a16="http://schemas.microsoft.com/office/drawing/2014/main" id="{4BC3F31C-C345-49CE-9F48-F234034E47EF}"/>
            </a:ext>
          </a:extLst>
        </xdr:cNvPr>
        <xdr:cNvSpPr txBox="1"/>
      </xdr:nvSpPr>
      <xdr:spPr>
        <a:xfrm>
          <a:off x="750094" y="40183594"/>
          <a:ext cx="14073188" cy="544512"/>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CA" sz="1100" b="1">
              <a:solidFill>
                <a:schemeClr val="dk1"/>
              </a:solidFill>
              <a:effectLst/>
              <a:latin typeface="+mn-lt"/>
              <a:ea typeface="+mn-ea"/>
              <a:cs typeface="+mn-cs"/>
            </a:rPr>
            <a:t>A third of orders have been placed by users located in the South region.</a:t>
          </a:r>
          <a:endParaRPr lang="en-CA" sz="1200">
            <a:effectLst/>
          </a:endParaRPr>
        </a:p>
        <a:p>
          <a:pPr algn="ctr"/>
          <a:r>
            <a:rPr lang="en-CA" sz="1200" b="1"/>
            <a:t>Ordering habits are</a:t>
          </a:r>
          <a:r>
            <a:rPr lang="en-CA" sz="1200" b="1" baseline="0"/>
            <a:t> consistent across all regions, with similar frequency, average price and product mix.</a:t>
          </a:r>
          <a:endParaRPr lang="en-CA" sz="1100" b="1" baseline="0"/>
        </a:p>
      </xdr:txBody>
    </xdr:sp>
    <xdr:clientData/>
  </xdr:twoCellAnchor>
  <xdr:twoCellAnchor editAs="oneCell">
    <xdr:from>
      <xdr:col>1</xdr:col>
      <xdr:colOff>321468</xdr:colOff>
      <xdr:row>292</xdr:row>
      <xdr:rowOff>35719</xdr:rowOff>
    </xdr:from>
    <xdr:to>
      <xdr:col>8</xdr:col>
      <xdr:colOff>578209</xdr:colOff>
      <xdr:row>323</xdr:row>
      <xdr:rowOff>171779</xdr:rowOff>
    </xdr:to>
    <xdr:pic>
      <xdr:nvPicPr>
        <xdr:cNvPr id="32" name="Picture 31">
          <a:extLst>
            <a:ext uri="{FF2B5EF4-FFF2-40B4-BE49-F238E27FC236}">
              <a16:creationId xmlns:a16="http://schemas.microsoft.com/office/drawing/2014/main" id="{E8C53EE0-001D-0EDF-6661-AE07A178712E}"/>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595312" y="42362438"/>
          <a:ext cx="4992253" cy="5672466"/>
        </a:xfrm>
        <a:prstGeom prst="rect">
          <a:avLst/>
        </a:prstGeom>
      </xdr:spPr>
    </xdr:pic>
    <xdr:clientData/>
  </xdr:twoCellAnchor>
  <xdr:twoCellAnchor>
    <xdr:from>
      <xdr:col>1</xdr:col>
      <xdr:colOff>322263</xdr:colOff>
      <xdr:row>325</xdr:row>
      <xdr:rowOff>3174</xdr:rowOff>
    </xdr:from>
    <xdr:to>
      <xdr:col>17</xdr:col>
      <xdr:colOff>23813</xdr:colOff>
      <xdr:row>328</xdr:row>
      <xdr:rowOff>139700</xdr:rowOff>
    </xdr:to>
    <xdr:sp macro="" textlink="">
      <xdr:nvSpPr>
        <xdr:cNvPr id="34" name="TextBox 33">
          <a:extLst>
            <a:ext uri="{FF2B5EF4-FFF2-40B4-BE49-F238E27FC236}">
              <a16:creationId xmlns:a16="http://schemas.microsoft.com/office/drawing/2014/main" id="{D8C6FDD6-7E8E-410A-B2EC-B6C357C1906D}"/>
            </a:ext>
          </a:extLst>
        </xdr:cNvPr>
        <xdr:cNvSpPr txBox="1"/>
      </xdr:nvSpPr>
      <xdr:spPr>
        <a:xfrm>
          <a:off x="596107" y="58046143"/>
          <a:ext cx="14298612" cy="672307"/>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CA" sz="1100" b="1" baseline="0">
              <a:solidFill>
                <a:schemeClr val="dk1"/>
              </a:solidFill>
              <a:effectLst/>
              <a:latin typeface="+mn-lt"/>
              <a:ea typeface="+mn-ea"/>
              <a:cs typeface="+mn-cs"/>
            </a:rPr>
            <a:t>Almost half of the orders have been placed by Married customers with Dependents while only 5% of orders are from Single customers WITH Dependants.</a:t>
          </a:r>
        </a:p>
        <a:p>
          <a:pPr marL="0" marR="0" lvl="0" indent="0" algn="ctr" defTabSz="914400" eaLnBrk="1" fontAlgn="auto" latinLnBrk="0" hangingPunct="1">
            <a:lnSpc>
              <a:spcPct val="100000"/>
            </a:lnSpc>
            <a:spcBef>
              <a:spcPts val="0"/>
            </a:spcBef>
            <a:spcAft>
              <a:spcPts val="0"/>
            </a:spcAft>
            <a:buClrTx/>
            <a:buSzTx/>
            <a:buFontTx/>
            <a:buNone/>
            <a:tabLst/>
            <a:defRPr/>
          </a:pPr>
          <a:r>
            <a:rPr lang="en-CA" sz="1200" b="1"/>
            <a:t>Ordering habits are</a:t>
          </a:r>
          <a:r>
            <a:rPr lang="en-CA" sz="1200" b="1" baseline="0"/>
            <a:t> consistent across different family statuses, with similar frequency and average price.</a:t>
          </a:r>
          <a:endParaRPr lang="en-CA" sz="1100" baseline="0"/>
        </a:p>
      </xdr:txBody>
    </xdr:sp>
    <xdr:clientData/>
  </xdr:twoCellAnchor>
  <xdr:twoCellAnchor editAs="oneCell">
    <xdr:from>
      <xdr:col>1</xdr:col>
      <xdr:colOff>354011</xdr:colOff>
      <xdr:row>259</xdr:row>
      <xdr:rowOff>80170</xdr:rowOff>
    </xdr:from>
    <xdr:to>
      <xdr:col>9</xdr:col>
      <xdr:colOff>10677</xdr:colOff>
      <xdr:row>287</xdr:row>
      <xdr:rowOff>121074</xdr:rowOff>
    </xdr:to>
    <xdr:pic>
      <xdr:nvPicPr>
        <xdr:cNvPr id="36" name="Picture 35">
          <a:extLst>
            <a:ext uri="{FF2B5EF4-FFF2-40B4-BE49-F238E27FC236}">
              <a16:creationId xmlns:a16="http://schemas.microsoft.com/office/drawing/2014/main" id="{0A12B66F-291D-8CC3-40CA-5E73AD40704B}"/>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627855" y="36513295"/>
          <a:ext cx="4998603" cy="5044704"/>
        </a:xfrm>
        <a:prstGeom prst="rect">
          <a:avLst/>
        </a:prstGeom>
      </xdr:spPr>
    </xdr:pic>
    <xdr:clientData/>
  </xdr:twoCellAnchor>
  <xdr:twoCellAnchor>
    <xdr:from>
      <xdr:col>9</xdr:col>
      <xdr:colOff>541336</xdr:colOff>
      <xdr:row>261</xdr:row>
      <xdr:rowOff>17462</xdr:rowOff>
    </xdr:from>
    <xdr:to>
      <xdr:col>11</xdr:col>
      <xdr:colOff>881062</xdr:colOff>
      <xdr:row>265</xdr:row>
      <xdr:rowOff>163513</xdr:rowOff>
    </xdr:to>
    <xdr:sp macro="" textlink="">
      <xdr:nvSpPr>
        <xdr:cNvPr id="37" name="Rectangle 36">
          <a:extLst>
            <a:ext uri="{FF2B5EF4-FFF2-40B4-BE49-F238E27FC236}">
              <a16:creationId xmlns:a16="http://schemas.microsoft.com/office/drawing/2014/main" id="{E31DDBAD-9818-4F57-9C8B-7E2E40D5537C}"/>
            </a:ext>
          </a:extLst>
        </xdr:cNvPr>
        <xdr:cNvSpPr/>
      </xdr:nvSpPr>
      <xdr:spPr>
        <a:xfrm>
          <a:off x="5768180" y="37343556"/>
          <a:ext cx="2816226" cy="860426"/>
        </a:xfrm>
        <a:prstGeom prst="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u="sng">
              <a:solidFill>
                <a:sysClr val="windowText" lastClr="000000"/>
              </a:solidFill>
            </a:rPr>
            <a:t>Conditions</a:t>
          </a:r>
        </a:p>
        <a:p>
          <a:pPr marL="0" marR="0" lvl="0" indent="0" algn="l"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mn-lt"/>
              <a:ea typeface="+mn-ea"/>
              <a:cs typeface="+mn-cs"/>
            </a:rPr>
            <a:t>"young_adult" (value &lt; 40)</a:t>
          </a:r>
          <a:endParaRPr lang="en-CA">
            <a:solidFill>
              <a:sysClr val="windowText" lastClr="000000"/>
            </a:solidFill>
            <a:effectLst/>
          </a:endParaRPr>
        </a:p>
        <a:p>
          <a:pPr algn="l"/>
          <a:r>
            <a:rPr lang="en-GB" sz="1100" u="none">
              <a:solidFill>
                <a:sysClr val="windowText" lastClr="000000"/>
              </a:solidFill>
            </a:rPr>
            <a:t>"middle_aged_adult" (value &gt;= 40 and &lt;60)</a:t>
          </a:r>
        </a:p>
        <a:p>
          <a:pPr algn="l"/>
          <a:r>
            <a:rPr lang="en-GB" sz="1100" u="none">
              <a:solidFill>
                <a:sysClr val="windowText" lastClr="000000"/>
              </a:solidFill>
            </a:rPr>
            <a:t>"old_adult" (value &gt;= 60)</a:t>
          </a:r>
          <a:br>
            <a:rPr lang="en-GB" sz="1100" u="sng">
              <a:solidFill>
                <a:sysClr val="windowText" lastClr="000000"/>
              </a:solidFill>
            </a:rPr>
          </a:br>
          <a:endParaRPr lang="LID4096" sz="1100" u="sng">
            <a:solidFill>
              <a:sysClr val="windowText" lastClr="000000"/>
            </a:solidFill>
          </a:endParaRPr>
        </a:p>
      </xdr:txBody>
    </xdr:sp>
    <xdr:clientData/>
  </xdr:twoCellAnchor>
  <xdr:twoCellAnchor>
    <xdr:from>
      <xdr:col>1</xdr:col>
      <xdr:colOff>351630</xdr:colOff>
      <xdr:row>288</xdr:row>
      <xdr:rowOff>26988</xdr:rowOff>
    </xdr:from>
    <xdr:to>
      <xdr:col>16</xdr:col>
      <xdr:colOff>571500</xdr:colOff>
      <xdr:row>290</xdr:row>
      <xdr:rowOff>164307</xdr:rowOff>
    </xdr:to>
    <xdr:sp macro="" textlink="">
      <xdr:nvSpPr>
        <xdr:cNvPr id="39" name="TextBox 38">
          <a:extLst>
            <a:ext uri="{FF2B5EF4-FFF2-40B4-BE49-F238E27FC236}">
              <a16:creationId xmlns:a16="http://schemas.microsoft.com/office/drawing/2014/main" id="{BF235728-3B05-4A4C-9756-6FBAE44CE1BC}"/>
            </a:ext>
          </a:extLst>
        </xdr:cNvPr>
        <xdr:cNvSpPr txBox="1"/>
      </xdr:nvSpPr>
      <xdr:spPr>
        <a:xfrm>
          <a:off x="625474" y="51461988"/>
          <a:ext cx="14197807" cy="494507"/>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CA" sz="1100" b="1" baseline="0">
              <a:solidFill>
                <a:schemeClr val="dk1"/>
              </a:solidFill>
              <a:effectLst/>
              <a:latin typeface="+mn-lt"/>
              <a:ea typeface="+mn-ea"/>
              <a:cs typeface="+mn-cs"/>
            </a:rPr>
            <a:t>Middle-aged adults are the group that has placed fewer orders but the split between the 3 age groups is similar. </a:t>
          </a:r>
          <a:endParaRPr lang="en-CA" sz="1200" b="1"/>
        </a:p>
        <a:p>
          <a:pPr algn="ctr"/>
          <a:r>
            <a:rPr lang="en-CA" sz="1200" b="1"/>
            <a:t>Ordering habits are</a:t>
          </a:r>
          <a:r>
            <a:rPr lang="en-CA" sz="1200" b="1" baseline="0"/>
            <a:t> consistent across age groups, with similar frequency and average price.</a:t>
          </a:r>
        </a:p>
      </xdr:txBody>
    </xdr:sp>
    <xdr:clientData/>
  </xdr:twoCellAnchor>
  <xdr:twoCellAnchor editAs="oneCell">
    <xdr:from>
      <xdr:col>1</xdr:col>
      <xdr:colOff>377825</xdr:colOff>
      <xdr:row>332</xdr:row>
      <xdr:rowOff>38894</xdr:rowOff>
    </xdr:from>
    <xdr:to>
      <xdr:col>9</xdr:col>
      <xdr:colOff>31316</xdr:colOff>
      <xdr:row>359</xdr:row>
      <xdr:rowOff>1979</xdr:rowOff>
    </xdr:to>
    <xdr:pic>
      <xdr:nvPicPr>
        <xdr:cNvPr id="41" name="Picture 40">
          <a:extLst>
            <a:ext uri="{FF2B5EF4-FFF2-40B4-BE49-F238E27FC236}">
              <a16:creationId xmlns:a16="http://schemas.microsoft.com/office/drawing/2014/main" id="{6A57FD95-9050-7999-CEB9-F33C18AF2302}"/>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651669" y="50045144"/>
          <a:ext cx="5001778" cy="4785116"/>
        </a:xfrm>
        <a:prstGeom prst="rect">
          <a:avLst/>
        </a:prstGeom>
      </xdr:spPr>
    </xdr:pic>
    <xdr:clientData/>
  </xdr:twoCellAnchor>
  <xdr:twoCellAnchor>
    <xdr:from>
      <xdr:col>9</xdr:col>
      <xdr:colOff>592138</xdr:colOff>
      <xdr:row>333</xdr:row>
      <xdr:rowOff>130969</xdr:rowOff>
    </xdr:from>
    <xdr:to>
      <xdr:col>11</xdr:col>
      <xdr:colOff>1241425</xdr:colOff>
      <xdr:row>338</xdr:row>
      <xdr:rowOff>71437</xdr:rowOff>
    </xdr:to>
    <xdr:sp macro="" textlink="">
      <xdr:nvSpPr>
        <xdr:cNvPr id="42" name="Rectangle 41">
          <a:extLst>
            <a:ext uri="{FF2B5EF4-FFF2-40B4-BE49-F238E27FC236}">
              <a16:creationId xmlns:a16="http://schemas.microsoft.com/office/drawing/2014/main" id="{41849A61-B9D4-47CD-98F7-44CBC43E5B35}"/>
            </a:ext>
          </a:extLst>
        </xdr:cNvPr>
        <xdr:cNvSpPr/>
      </xdr:nvSpPr>
      <xdr:spPr>
        <a:xfrm>
          <a:off x="5818982" y="50315813"/>
          <a:ext cx="3125787" cy="833437"/>
        </a:xfrm>
        <a:prstGeom prst="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u="sng">
              <a:solidFill>
                <a:sysClr val="windowText" lastClr="000000"/>
              </a:solidFill>
            </a:rPr>
            <a:t>Conditions</a:t>
          </a:r>
        </a:p>
        <a:p>
          <a:pPr marL="0" marR="0" lvl="0" indent="0" algn="l"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mn-lt"/>
              <a:ea typeface="+mn-ea"/>
              <a:cs typeface="+mn-cs"/>
            </a:rPr>
            <a:t>"low_income" (&lt;48,500)</a:t>
          </a:r>
        </a:p>
        <a:p>
          <a:pPr marL="0" marR="0" lvl="0" indent="0" algn="l"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mn-lt"/>
              <a:ea typeface="+mn-ea"/>
              <a:cs typeface="+mn-cs"/>
            </a:rPr>
            <a:t>"middle_income" (value &gt;=48,500 and &lt; 145,500)</a:t>
          </a:r>
        </a:p>
        <a:p>
          <a:pPr marL="0" marR="0" lvl="0" indent="0" algn="l"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mn-lt"/>
              <a:ea typeface="+mn-ea"/>
              <a:cs typeface="+mn-cs"/>
            </a:rPr>
            <a:t>"high_income" (value &gt;=145,500)</a:t>
          </a:r>
          <a:br>
            <a:rPr lang="en-GB" sz="1100" u="sng">
              <a:solidFill>
                <a:sysClr val="windowText" lastClr="000000"/>
              </a:solidFill>
            </a:rPr>
          </a:br>
          <a:endParaRPr lang="LID4096" sz="1100" u="sng">
            <a:solidFill>
              <a:sysClr val="windowText" lastClr="000000"/>
            </a:solidFill>
          </a:endParaRPr>
        </a:p>
      </xdr:txBody>
    </xdr:sp>
    <xdr:clientData/>
  </xdr:twoCellAnchor>
  <xdr:twoCellAnchor>
    <xdr:from>
      <xdr:col>1</xdr:col>
      <xdr:colOff>339725</xdr:colOff>
      <xdr:row>359</xdr:row>
      <xdr:rowOff>164306</xdr:rowOff>
    </xdr:from>
    <xdr:to>
      <xdr:col>17</xdr:col>
      <xdr:colOff>83344</xdr:colOff>
      <xdr:row>364</xdr:row>
      <xdr:rowOff>59531</xdr:rowOff>
    </xdr:to>
    <xdr:sp macro="" textlink="">
      <xdr:nvSpPr>
        <xdr:cNvPr id="44" name="TextBox 43">
          <a:extLst>
            <a:ext uri="{FF2B5EF4-FFF2-40B4-BE49-F238E27FC236}">
              <a16:creationId xmlns:a16="http://schemas.microsoft.com/office/drawing/2014/main" id="{E49DAB8F-EF80-424F-A832-B23B23D22475}"/>
            </a:ext>
          </a:extLst>
        </xdr:cNvPr>
        <xdr:cNvSpPr txBox="1"/>
      </xdr:nvSpPr>
      <xdr:spPr>
        <a:xfrm>
          <a:off x="613569" y="64279462"/>
          <a:ext cx="14340681" cy="788194"/>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CA" sz="1200" b="1" baseline="0"/>
            <a:t>75% of orders are placed from middle-income users while only 10% are from low-income users.</a:t>
          </a:r>
        </a:p>
        <a:p>
          <a:pPr algn="ctr"/>
          <a:r>
            <a:rPr lang="en-CA" sz="1100" b="1">
              <a:solidFill>
                <a:schemeClr val="dk1"/>
              </a:solidFill>
              <a:effectLst/>
              <a:latin typeface="+mn-lt"/>
              <a:ea typeface="+mn-ea"/>
              <a:cs typeface="+mn-cs"/>
            </a:rPr>
            <a:t>Ordering habits are different across income groups. Low-income users place orders less frequently and the average price is lower.</a:t>
          </a:r>
        </a:p>
        <a:p>
          <a:pPr algn="ctr"/>
          <a:r>
            <a:rPr lang="en-CA" sz="1100" b="1" baseline="0">
              <a:solidFill>
                <a:schemeClr val="dk1"/>
              </a:solidFill>
              <a:effectLst/>
              <a:latin typeface="+mn-lt"/>
              <a:ea typeface="+mn-ea"/>
              <a:cs typeface="+mn-cs"/>
            </a:rPr>
            <a:t>High and Middle-income users have similar frequency and average prices.</a:t>
          </a:r>
          <a:endParaRPr lang="en-CA">
            <a:effectLst/>
          </a:endParaRPr>
        </a:p>
      </xdr:txBody>
    </xdr:sp>
    <xdr:clientData/>
  </xdr:twoCellAnchor>
  <xdr:twoCellAnchor editAs="oneCell">
    <xdr:from>
      <xdr:col>1</xdr:col>
      <xdr:colOff>151607</xdr:colOff>
      <xdr:row>230</xdr:row>
      <xdr:rowOff>35717</xdr:rowOff>
    </xdr:from>
    <xdr:to>
      <xdr:col>10</xdr:col>
      <xdr:colOff>182290</xdr:colOff>
      <xdr:row>253</xdr:row>
      <xdr:rowOff>58363</xdr:rowOff>
    </xdr:to>
    <xdr:pic>
      <xdr:nvPicPr>
        <xdr:cNvPr id="9" name="Picture 8">
          <a:extLst>
            <a:ext uri="{FF2B5EF4-FFF2-40B4-BE49-F238E27FC236}">
              <a16:creationId xmlns:a16="http://schemas.microsoft.com/office/drawing/2014/main" id="{638F26EA-0463-5469-4EAA-26F3405AA446}"/>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425451" y="36826030"/>
          <a:ext cx="6007620" cy="4130302"/>
        </a:xfrm>
        <a:prstGeom prst="rect">
          <a:avLst/>
        </a:prstGeom>
      </xdr:spPr>
    </xdr:pic>
    <xdr:clientData/>
  </xdr:twoCellAnchor>
  <xdr:twoCellAnchor editAs="oneCell">
    <xdr:from>
      <xdr:col>1</xdr:col>
      <xdr:colOff>511969</xdr:colOff>
      <xdr:row>368</xdr:row>
      <xdr:rowOff>11906</xdr:rowOff>
    </xdr:from>
    <xdr:to>
      <xdr:col>11</xdr:col>
      <xdr:colOff>450057</xdr:colOff>
      <xdr:row>391</xdr:row>
      <xdr:rowOff>859</xdr:rowOff>
    </xdr:to>
    <xdr:pic>
      <xdr:nvPicPr>
        <xdr:cNvPr id="49" name="Picture 48">
          <a:extLst>
            <a:ext uri="{FF2B5EF4-FFF2-40B4-BE49-F238E27FC236}">
              <a16:creationId xmlns:a16="http://schemas.microsoft.com/office/drawing/2014/main" id="{32EBE460-E647-AC2A-EF0E-5DB0BD5D6FC9}"/>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785813" y="65734406"/>
          <a:ext cx="7772400" cy="4096609"/>
        </a:xfrm>
        <a:prstGeom prst="rect">
          <a:avLst/>
        </a:prstGeom>
      </xdr:spPr>
    </xdr:pic>
    <xdr:clientData/>
  </xdr:twoCellAnchor>
  <xdr:twoCellAnchor>
    <xdr:from>
      <xdr:col>2</xdr:col>
      <xdr:colOff>258763</xdr:colOff>
      <xdr:row>58</xdr:row>
      <xdr:rowOff>163512</xdr:rowOff>
    </xdr:from>
    <xdr:to>
      <xdr:col>13</xdr:col>
      <xdr:colOff>1464469</xdr:colOff>
      <xdr:row>60</xdr:row>
      <xdr:rowOff>119063</xdr:rowOff>
    </xdr:to>
    <xdr:sp macro="" textlink="">
      <xdr:nvSpPr>
        <xdr:cNvPr id="52" name="TextBox 51">
          <a:extLst>
            <a:ext uri="{FF2B5EF4-FFF2-40B4-BE49-F238E27FC236}">
              <a16:creationId xmlns:a16="http://schemas.microsoft.com/office/drawing/2014/main" id="{B4414923-8936-45FF-B694-AB323CF8694C}"/>
            </a:ext>
          </a:extLst>
        </xdr:cNvPr>
        <xdr:cNvSpPr txBox="1"/>
      </xdr:nvSpPr>
      <xdr:spPr>
        <a:xfrm>
          <a:off x="1151732" y="10521950"/>
          <a:ext cx="10814050" cy="312738"/>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CA" sz="1200" b="1"/>
            <a:t>The </a:t>
          </a:r>
          <a:r>
            <a:rPr lang="en-CA" sz="1200" b="1" baseline="0"/>
            <a:t>weekend is the busiest time of the week for all customer profiles but low-income customers seem to order less on Saturdays.</a:t>
          </a:r>
          <a:endParaRPr lang="en-CA" sz="1100" baseline="0"/>
        </a:p>
        <a:p>
          <a:pPr algn="ctr"/>
          <a:endParaRPr lang="en-CA" sz="1100"/>
        </a:p>
      </xdr:txBody>
    </xdr:sp>
    <xdr:clientData/>
  </xdr:twoCellAnchor>
  <xdr:twoCellAnchor>
    <xdr:from>
      <xdr:col>1</xdr:col>
      <xdr:colOff>118266</xdr:colOff>
      <xdr:row>37</xdr:row>
      <xdr:rowOff>30164</xdr:rowOff>
    </xdr:from>
    <xdr:to>
      <xdr:col>7</xdr:col>
      <xdr:colOff>442116</xdr:colOff>
      <xdr:row>57</xdr:row>
      <xdr:rowOff>48764</xdr:rowOff>
    </xdr:to>
    <xdr:grpSp>
      <xdr:nvGrpSpPr>
        <xdr:cNvPr id="54" name="Group 53">
          <a:extLst>
            <a:ext uri="{FF2B5EF4-FFF2-40B4-BE49-F238E27FC236}">
              <a16:creationId xmlns:a16="http://schemas.microsoft.com/office/drawing/2014/main" id="{552AA17F-B242-3128-8F86-CEE85FCAC965}"/>
            </a:ext>
          </a:extLst>
        </xdr:cNvPr>
        <xdr:cNvGrpSpPr/>
      </xdr:nvGrpSpPr>
      <xdr:grpSpPr>
        <a:xfrm>
          <a:off x="393584" y="6572025"/>
          <a:ext cx="4474028" cy="3556457"/>
          <a:chOff x="1112838" y="6634958"/>
          <a:chExt cx="4462462" cy="3600000"/>
        </a:xfrm>
      </xdr:grpSpPr>
      <xdr:pic>
        <xdr:nvPicPr>
          <xdr:cNvPr id="12" name="Picture 11">
            <a:extLst>
              <a:ext uri="{FF2B5EF4-FFF2-40B4-BE49-F238E27FC236}">
                <a16:creationId xmlns:a16="http://schemas.microsoft.com/office/drawing/2014/main" id="{4EC4E9B5-13D1-6980-8152-8C41F145FA2C}"/>
              </a:ext>
            </a:extLst>
          </xdr:cNvPr>
          <xdr:cNvPicPr>
            <a:picLocks noChangeAspect="1"/>
          </xdr:cNvPicPr>
        </xdr:nvPicPr>
        <xdr:blipFill rotWithShape="1">
          <a:blip xmlns:r="http://schemas.openxmlformats.org/officeDocument/2006/relationships" r:embed="rId14">
            <a:extLst>
              <a:ext uri="{28A0092B-C50C-407E-A947-70E740481C1C}">
                <a14:useLocalDpi xmlns:a14="http://schemas.microsoft.com/office/drawing/2010/main" val="0"/>
              </a:ext>
            </a:extLst>
          </a:blip>
          <a:srcRect r="25635"/>
          <a:stretch/>
        </xdr:blipFill>
        <xdr:spPr>
          <a:xfrm>
            <a:off x="1112838" y="6634958"/>
            <a:ext cx="4462462" cy="3600000"/>
          </a:xfrm>
          <a:prstGeom prst="rect">
            <a:avLst/>
          </a:prstGeom>
        </xdr:spPr>
      </xdr:pic>
      <xdr:pic>
        <xdr:nvPicPr>
          <xdr:cNvPr id="53" name="Picture 52">
            <a:extLst>
              <a:ext uri="{FF2B5EF4-FFF2-40B4-BE49-F238E27FC236}">
                <a16:creationId xmlns:a16="http://schemas.microsoft.com/office/drawing/2014/main" id="{586098C6-5767-4DCD-8355-5084123B70EC}"/>
              </a:ext>
            </a:extLst>
          </xdr:cNvPr>
          <xdr:cNvPicPr>
            <a:picLocks noChangeAspect="1"/>
          </xdr:cNvPicPr>
        </xdr:nvPicPr>
        <xdr:blipFill rotWithShape="1">
          <a:blip xmlns:r="http://schemas.openxmlformats.org/officeDocument/2006/relationships" r:embed="rId14">
            <a:extLst>
              <a:ext uri="{28A0092B-C50C-407E-A947-70E740481C1C}">
                <a14:useLocalDpi xmlns:a14="http://schemas.microsoft.com/office/drawing/2010/main" val="0"/>
              </a:ext>
            </a:extLst>
          </a:blip>
          <a:srcRect l="73821" t="39511" r="547" b="43266"/>
          <a:stretch/>
        </xdr:blipFill>
        <xdr:spPr>
          <a:xfrm>
            <a:off x="3886994" y="6935524"/>
            <a:ext cx="1539081" cy="612236"/>
          </a:xfrm>
          <a:prstGeom prst="rect">
            <a:avLst/>
          </a:prstGeom>
        </xdr:spPr>
      </xdr:pic>
    </xdr:grpSp>
    <xdr:clientData/>
  </xdr:twoCellAnchor>
  <xdr:twoCellAnchor>
    <xdr:from>
      <xdr:col>7</xdr:col>
      <xdr:colOff>611940</xdr:colOff>
      <xdr:row>37</xdr:row>
      <xdr:rowOff>26989</xdr:rowOff>
    </xdr:from>
    <xdr:to>
      <xdr:col>11</xdr:col>
      <xdr:colOff>1146969</xdr:colOff>
      <xdr:row>57</xdr:row>
      <xdr:rowOff>45589</xdr:rowOff>
    </xdr:to>
    <xdr:grpSp>
      <xdr:nvGrpSpPr>
        <xdr:cNvPr id="57" name="Group 56">
          <a:extLst>
            <a:ext uri="{FF2B5EF4-FFF2-40B4-BE49-F238E27FC236}">
              <a16:creationId xmlns:a16="http://schemas.microsoft.com/office/drawing/2014/main" id="{63445D9E-8E2E-FA84-C55F-6F806FB503B4}"/>
            </a:ext>
          </a:extLst>
        </xdr:cNvPr>
        <xdr:cNvGrpSpPr/>
      </xdr:nvGrpSpPr>
      <xdr:grpSpPr>
        <a:xfrm>
          <a:off x="5034261" y="6575200"/>
          <a:ext cx="4280169" cy="3556457"/>
          <a:chOff x="5736390" y="6634958"/>
          <a:chExt cx="4249779" cy="3600000"/>
        </a:xfrm>
      </xdr:grpSpPr>
      <xdr:pic>
        <xdr:nvPicPr>
          <xdr:cNvPr id="43" name="Picture 42">
            <a:extLst>
              <a:ext uri="{FF2B5EF4-FFF2-40B4-BE49-F238E27FC236}">
                <a16:creationId xmlns:a16="http://schemas.microsoft.com/office/drawing/2014/main" id="{D1FFD76D-EE75-BE8F-61E6-FBB25ECE8DE1}"/>
              </a:ext>
            </a:extLst>
          </xdr:cNvPr>
          <xdr:cNvPicPr>
            <a:picLocks noChangeAspect="1"/>
          </xdr:cNvPicPr>
        </xdr:nvPicPr>
        <xdr:blipFill rotWithShape="1">
          <a:blip xmlns:r="http://schemas.openxmlformats.org/officeDocument/2006/relationships" r:embed="rId15">
            <a:extLst>
              <a:ext uri="{28A0092B-C50C-407E-A947-70E740481C1C}">
                <a14:useLocalDpi xmlns:a14="http://schemas.microsoft.com/office/drawing/2010/main" val="0"/>
              </a:ext>
            </a:extLst>
          </a:blip>
          <a:srcRect r="23938"/>
          <a:stretch/>
        </xdr:blipFill>
        <xdr:spPr>
          <a:xfrm>
            <a:off x="5736390" y="6634958"/>
            <a:ext cx="4249779" cy="3600000"/>
          </a:xfrm>
          <a:prstGeom prst="rect">
            <a:avLst/>
          </a:prstGeom>
        </xdr:spPr>
      </xdr:pic>
      <xdr:pic>
        <xdr:nvPicPr>
          <xdr:cNvPr id="55" name="Picture 54">
            <a:extLst>
              <a:ext uri="{FF2B5EF4-FFF2-40B4-BE49-F238E27FC236}">
                <a16:creationId xmlns:a16="http://schemas.microsoft.com/office/drawing/2014/main" id="{4A97C99B-8B34-47D1-9FD5-98232792BC70}"/>
              </a:ext>
            </a:extLst>
          </xdr:cNvPr>
          <xdr:cNvPicPr>
            <a:picLocks noChangeAspect="1"/>
          </xdr:cNvPicPr>
        </xdr:nvPicPr>
        <xdr:blipFill rotWithShape="1">
          <a:blip xmlns:r="http://schemas.openxmlformats.org/officeDocument/2006/relationships" r:embed="rId15">
            <a:extLst>
              <a:ext uri="{28A0092B-C50C-407E-A947-70E740481C1C}">
                <a14:useLocalDpi xmlns:a14="http://schemas.microsoft.com/office/drawing/2010/main" val="0"/>
              </a:ext>
            </a:extLst>
          </a:blip>
          <a:srcRect l="75806" t="39080" b="43470"/>
          <a:stretch/>
        </xdr:blipFill>
        <xdr:spPr>
          <a:xfrm>
            <a:off x="8572499" y="6917533"/>
            <a:ext cx="1349404" cy="627856"/>
          </a:xfrm>
          <a:prstGeom prst="rect">
            <a:avLst/>
          </a:prstGeom>
        </xdr:spPr>
      </xdr:pic>
    </xdr:grpSp>
    <xdr:clientData/>
  </xdr:twoCellAnchor>
  <xdr:twoCellAnchor>
    <xdr:from>
      <xdr:col>12</xdr:col>
      <xdr:colOff>76954</xdr:colOff>
      <xdr:row>37</xdr:row>
      <xdr:rowOff>30164</xdr:rowOff>
    </xdr:from>
    <xdr:to>
      <xdr:col>16</xdr:col>
      <xdr:colOff>173828</xdr:colOff>
      <xdr:row>57</xdr:row>
      <xdr:rowOff>58289</xdr:rowOff>
    </xdr:to>
    <xdr:grpSp>
      <xdr:nvGrpSpPr>
        <xdr:cNvPr id="58" name="Group 57">
          <a:extLst>
            <a:ext uri="{FF2B5EF4-FFF2-40B4-BE49-F238E27FC236}">
              <a16:creationId xmlns:a16="http://schemas.microsoft.com/office/drawing/2014/main" id="{0C945B88-5777-D525-0B03-55B804B8D71B}"/>
            </a:ext>
          </a:extLst>
        </xdr:cNvPr>
        <xdr:cNvGrpSpPr/>
      </xdr:nvGrpSpPr>
      <xdr:grpSpPr>
        <a:xfrm>
          <a:off x="9506704" y="6572025"/>
          <a:ext cx="4968231" cy="3569157"/>
          <a:chOff x="10158376" y="6638133"/>
          <a:chExt cx="4364074" cy="3600000"/>
        </a:xfrm>
      </xdr:grpSpPr>
      <xdr:pic>
        <xdr:nvPicPr>
          <xdr:cNvPr id="33" name="Picture 32">
            <a:extLst>
              <a:ext uri="{FF2B5EF4-FFF2-40B4-BE49-F238E27FC236}">
                <a16:creationId xmlns:a16="http://schemas.microsoft.com/office/drawing/2014/main" id="{8D4D19B1-3CA6-A24C-CF52-FC4696451027}"/>
              </a:ext>
            </a:extLst>
          </xdr:cNvPr>
          <xdr:cNvPicPr>
            <a:picLocks noChangeAspect="1"/>
          </xdr:cNvPicPr>
        </xdr:nvPicPr>
        <xdr:blipFill rotWithShape="1">
          <a:blip xmlns:r="http://schemas.openxmlformats.org/officeDocument/2006/relationships" r:embed="rId16">
            <a:extLst>
              <a:ext uri="{28A0092B-C50C-407E-A947-70E740481C1C}">
                <a14:useLocalDpi xmlns:a14="http://schemas.microsoft.com/office/drawing/2010/main" val="0"/>
              </a:ext>
            </a:extLst>
          </a:blip>
          <a:srcRect r="32540"/>
          <a:stretch/>
        </xdr:blipFill>
        <xdr:spPr>
          <a:xfrm>
            <a:off x="10158376" y="6638133"/>
            <a:ext cx="4364074" cy="3600000"/>
          </a:xfrm>
          <a:prstGeom prst="rect">
            <a:avLst/>
          </a:prstGeom>
        </xdr:spPr>
      </xdr:pic>
      <xdr:pic>
        <xdr:nvPicPr>
          <xdr:cNvPr id="56" name="Picture 55">
            <a:extLst>
              <a:ext uri="{FF2B5EF4-FFF2-40B4-BE49-F238E27FC236}">
                <a16:creationId xmlns:a16="http://schemas.microsoft.com/office/drawing/2014/main" id="{9DFE2141-E64E-4398-B880-33CB7B244AA0}"/>
              </a:ext>
            </a:extLst>
          </xdr:cNvPr>
          <xdr:cNvPicPr>
            <a:picLocks noChangeAspect="1"/>
          </xdr:cNvPicPr>
        </xdr:nvPicPr>
        <xdr:blipFill rotWithShape="1">
          <a:blip xmlns:r="http://schemas.openxmlformats.org/officeDocument/2006/relationships" r:embed="rId16">
            <a:extLst>
              <a:ext uri="{28A0092B-C50C-407E-A947-70E740481C1C}">
                <a14:useLocalDpi xmlns:a14="http://schemas.microsoft.com/office/drawing/2010/main" val="0"/>
              </a:ext>
            </a:extLst>
          </a:blip>
          <a:srcRect l="67124" t="37505" r="307" b="40987"/>
          <a:stretch/>
        </xdr:blipFill>
        <xdr:spPr>
          <a:xfrm>
            <a:off x="12365038" y="6941343"/>
            <a:ext cx="2097881" cy="777082"/>
          </a:xfrm>
          <a:prstGeom prst="rect">
            <a:avLst/>
          </a:prstGeom>
        </xdr:spPr>
      </xdr:pic>
    </xdr:grpSp>
    <xdr:clientData/>
  </xdr:twoCellAnchor>
  <xdr:twoCellAnchor editAs="oneCell">
    <xdr:from>
      <xdr:col>1</xdr:col>
      <xdr:colOff>488156</xdr:colOff>
      <xdr:row>396</xdr:row>
      <xdr:rowOff>0</xdr:rowOff>
    </xdr:from>
    <xdr:to>
      <xdr:col>11</xdr:col>
      <xdr:colOff>240204</xdr:colOff>
      <xdr:row>419</xdr:row>
      <xdr:rowOff>16296</xdr:rowOff>
    </xdr:to>
    <xdr:pic>
      <xdr:nvPicPr>
        <xdr:cNvPr id="62" name="Picture 61">
          <a:extLst>
            <a:ext uri="{FF2B5EF4-FFF2-40B4-BE49-F238E27FC236}">
              <a16:creationId xmlns:a16="http://schemas.microsoft.com/office/drawing/2014/main" id="{1D57BC30-CFF5-D146-E50F-D2739CF7356E}"/>
            </a:ext>
          </a:extLst>
        </xdr:cNvPr>
        <xdr:cNvPicPr>
          <a:picLocks noChangeAspect="1"/>
        </xdr:cNvPicPr>
      </xdr:nvPicPr>
      <xdr:blipFill>
        <a:blip xmlns:r="http://schemas.openxmlformats.org/officeDocument/2006/relationships" r:embed="rId17">
          <a:extLst>
            <a:ext uri="{28A0092B-C50C-407E-A947-70E740481C1C}">
              <a14:useLocalDpi xmlns:a14="http://schemas.microsoft.com/office/drawing/2010/main" val="0"/>
            </a:ext>
          </a:extLst>
        </a:blip>
        <a:stretch>
          <a:fillRect/>
        </a:stretch>
      </xdr:blipFill>
      <xdr:spPr>
        <a:xfrm>
          <a:off x="762000" y="70544531"/>
          <a:ext cx="7589535" cy="4123952"/>
        </a:xfrm>
        <a:prstGeom prst="rect">
          <a:avLst/>
        </a:prstGeom>
      </xdr:spPr>
    </xdr:pic>
    <xdr:clientData/>
  </xdr:twoCellAnchor>
  <xdr:twoCellAnchor editAs="oneCell">
    <xdr:from>
      <xdr:col>1</xdr:col>
      <xdr:colOff>571498</xdr:colOff>
      <xdr:row>424</xdr:row>
      <xdr:rowOff>122238</xdr:rowOff>
    </xdr:from>
    <xdr:to>
      <xdr:col>11</xdr:col>
      <xdr:colOff>1066967</xdr:colOff>
      <xdr:row>447</xdr:row>
      <xdr:rowOff>68263</xdr:rowOff>
    </xdr:to>
    <xdr:pic>
      <xdr:nvPicPr>
        <xdr:cNvPr id="64" name="Picture 63">
          <a:extLst>
            <a:ext uri="{FF2B5EF4-FFF2-40B4-BE49-F238E27FC236}">
              <a16:creationId xmlns:a16="http://schemas.microsoft.com/office/drawing/2014/main" id="{7E0BDF18-DDD3-0FFD-C845-2B1AC1E4AE23}"/>
            </a:ext>
          </a:extLst>
        </xdr:cNvPr>
        <xdr:cNvPicPr>
          <a:picLocks noChangeAspect="1"/>
        </xdr:cNvPicPr>
      </xdr:nvPicPr>
      <xdr:blipFill>
        <a:blip xmlns:r="http://schemas.openxmlformats.org/officeDocument/2006/relationships" r:embed="rId18">
          <a:extLst>
            <a:ext uri="{28A0092B-C50C-407E-A947-70E740481C1C}">
              <a14:useLocalDpi xmlns:a14="http://schemas.microsoft.com/office/drawing/2010/main" val="0"/>
            </a:ext>
          </a:extLst>
        </a:blip>
        <a:stretch>
          <a:fillRect/>
        </a:stretch>
      </xdr:blipFill>
      <xdr:spPr>
        <a:xfrm>
          <a:off x="845342" y="75131613"/>
          <a:ext cx="8329781" cy="4056856"/>
        </a:xfrm>
        <a:prstGeom prst="rect">
          <a:avLst/>
        </a:prstGeom>
      </xdr:spPr>
    </xdr:pic>
    <xdr:clientData/>
  </xdr:twoCellAnchor>
  <xdr:twoCellAnchor editAs="oneCell">
    <xdr:from>
      <xdr:col>1</xdr:col>
      <xdr:colOff>500062</xdr:colOff>
      <xdr:row>451</xdr:row>
      <xdr:rowOff>154781</xdr:rowOff>
    </xdr:from>
    <xdr:to>
      <xdr:col>10</xdr:col>
      <xdr:colOff>1780300</xdr:colOff>
      <xdr:row>474</xdr:row>
      <xdr:rowOff>171076</xdr:rowOff>
    </xdr:to>
    <xdr:pic>
      <xdr:nvPicPr>
        <xdr:cNvPr id="67" name="Picture 66">
          <a:extLst>
            <a:ext uri="{FF2B5EF4-FFF2-40B4-BE49-F238E27FC236}">
              <a16:creationId xmlns:a16="http://schemas.microsoft.com/office/drawing/2014/main" id="{021F00AF-50BB-0FA8-BE38-19B4A47FEEC7}"/>
            </a:ext>
          </a:extLst>
        </xdr:cNvPr>
        <xdr:cNvPicPr>
          <a:picLocks noChangeAspect="1"/>
        </xdr:cNvPicPr>
      </xdr:nvPicPr>
      <xdr:blipFill>
        <a:blip xmlns:r="http://schemas.openxmlformats.org/officeDocument/2006/relationships" r:embed="rId19">
          <a:extLst>
            <a:ext uri="{28A0092B-C50C-407E-A947-70E740481C1C}">
              <a14:useLocalDpi xmlns:a14="http://schemas.microsoft.com/office/drawing/2010/main" val="0"/>
            </a:ext>
          </a:extLst>
        </a:blip>
        <a:stretch>
          <a:fillRect/>
        </a:stretch>
      </xdr:blipFill>
      <xdr:spPr>
        <a:xfrm>
          <a:off x="773906" y="79807594"/>
          <a:ext cx="7260350" cy="4123952"/>
        </a:xfrm>
        <a:prstGeom prst="rect">
          <a:avLst/>
        </a:prstGeom>
      </xdr:spPr>
    </xdr:pic>
    <xdr:clientData/>
  </xdr:twoCellAnchor>
  <xdr:twoCellAnchor editAs="oneCell">
    <xdr:from>
      <xdr:col>1</xdr:col>
      <xdr:colOff>28577</xdr:colOff>
      <xdr:row>479</xdr:row>
      <xdr:rowOff>161131</xdr:rowOff>
    </xdr:from>
    <xdr:to>
      <xdr:col>6</xdr:col>
      <xdr:colOff>562770</xdr:colOff>
      <xdr:row>503</xdr:row>
      <xdr:rowOff>26987</xdr:rowOff>
    </xdr:to>
    <xdr:pic>
      <xdr:nvPicPr>
        <xdr:cNvPr id="69" name="Picture 68">
          <a:extLst>
            <a:ext uri="{FF2B5EF4-FFF2-40B4-BE49-F238E27FC236}">
              <a16:creationId xmlns:a16="http://schemas.microsoft.com/office/drawing/2014/main" id="{F0BC0F69-B35C-8F2B-0DE0-BDDF50CAA462}"/>
            </a:ext>
          </a:extLst>
        </xdr:cNvPr>
        <xdr:cNvPicPr>
          <a:picLocks noChangeAspect="1"/>
        </xdr:cNvPicPr>
      </xdr:nvPicPr>
      <xdr:blipFill rotWithShape="1">
        <a:blip xmlns:r="http://schemas.openxmlformats.org/officeDocument/2006/relationships" r:embed="rId20">
          <a:extLst>
            <a:ext uri="{28A0092B-C50C-407E-A947-70E740481C1C}">
              <a14:useLocalDpi xmlns:a14="http://schemas.microsoft.com/office/drawing/2010/main" val="0"/>
            </a:ext>
          </a:extLst>
        </a:blip>
        <a:srcRect r="25171" b="4268"/>
        <a:stretch/>
      </xdr:blipFill>
      <xdr:spPr>
        <a:xfrm>
          <a:off x="302421" y="84635975"/>
          <a:ext cx="4031455" cy="4155281"/>
        </a:xfrm>
        <a:prstGeom prst="rect">
          <a:avLst/>
        </a:prstGeom>
      </xdr:spPr>
    </xdr:pic>
    <xdr:clientData/>
  </xdr:twoCellAnchor>
  <xdr:twoCellAnchor editAs="oneCell">
    <xdr:from>
      <xdr:col>7</xdr:col>
      <xdr:colOff>246860</xdr:colOff>
      <xdr:row>479</xdr:row>
      <xdr:rowOff>161131</xdr:rowOff>
    </xdr:from>
    <xdr:to>
      <xdr:col>11</xdr:col>
      <xdr:colOff>754065</xdr:colOff>
      <xdr:row>502</xdr:row>
      <xdr:rowOff>7805</xdr:rowOff>
    </xdr:to>
    <xdr:pic>
      <xdr:nvPicPr>
        <xdr:cNvPr id="71" name="Picture 70">
          <a:extLst>
            <a:ext uri="{FF2B5EF4-FFF2-40B4-BE49-F238E27FC236}">
              <a16:creationId xmlns:a16="http://schemas.microsoft.com/office/drawing/2014/main" id="{C3427839-D719-52BB-3EFD-E7AB92F94B41}"/>
            </a:ext>
          </a:extLst>
        </xdr:cNvPr>
        <xdr:cNvPicPr>
          <a:picLocks noChangeAspect="1"/>
        </xdr:cNvPicPr>
      </xdr:nvPicPr>
      <xdr:blipFill rotWithShape="1">
        <a:blip xmlns:r="http://schemas.openxmlformats.org/officeDocument/2006/relationships" r:embed="rId21">
          <a:extLst>
            <a:ext uri="{28A0092B-C50C-407E-A947-70E740481C1C}">
              <a14:useLocalDpi xmlns:a14="http://schemas.microsoft.com/office/drawing/2010/main" val="0"/>
            </a:ext>
          </a:extLst>
        </a:blip>
        <a:srcRect r="24370" b="4513"/>
        <a:stretch/>
      </xdr:blipFill>
      <xdr:spPr>
        <a:xfrm>
          <a:off x="4640266" y="84635975"/>
          <a:ext cx="4218780" cy="3957506"/>
        </a:xfrm>
        <a:prstGeom prst="rect">
          <a:avLst/>
        </a:prstGeom>
      </xdr:spPr>
    </xdr:pic>
    <xdr:clientData/>
  </xdr:twoCellAnchor>
  <xdr:twoCellAnchor editAs="oneCell">
    <xdr:from>
      <xdr:col>11</xdr:col>
      <xdr:colOff>1104902</xdr:colOff>
      <xdr:row>479</xdr:row>
      <xdr:rowOff>161131</xdr:rowOff>
    </xdr:from>
    <xdr:to>
      <xdr:col>14</xdr:col>
      <xdr:colOff>753271</xdr:colOff>
      <xdr:row>506</xdr:row>
      <xdr:rowOff>78578</xdr:rowOff>
    </xdr:to>
    <xdr:pic>
      <xdr:nvPicPr>
        <xdr:cNvPr id="73" name="Picture 72">
          <a:extLst>
            <a:ext uri="{FF2B5EF4-FFF2-40B4-BE49-F238E27FC236}">
              <a16:creationId xmlns:a16="http://schemas.microsoft.com/office/drawing/2014/main" id="{2BD8E600-2016-1DAC-42D2-B96EA9214053}"/>
            </a:ext>
          </a:extLst>
        </xdr:cNvPr>
        <xdr:cNvPicPr>
          <a:picLocks noChangeAspect="1"/>
        </xdr:cNvPicPr>
      </xdr:nvPicPr>
      <xdr:blipFill rotWithShape="1">
        <a:blip xmlns:r="http://schemas.openxmlformats.org/officeDocument/2006/relationships" r:embed="rId22">
          <a:extLst>
            <a:ext uri="{28A0092B-C50C-407E-A947-70E740481C1C}">
              <a14:useLocalDpi xmlns:a14="http://schemas.microsoft.com/office/drawing/2010/main" val="0"/>
            </a:ext>
          </a:extLst>
        </a:blip>
        <a:srcRect r="24555" b="3818"/>
        <a:stretch/>
      </xdr:blipFill>
      <xdr:spPr>
        <a:xfrm>
          <a:off x="9213058" y="84635975"/>
          <a:ext cx="4157663" cy="4739479"/>
        </a:xfrm>
        <a:prstGeom prst="rect">
          <a:avLst/>
        </a:prstGeom>
      </xdr:spPr>
    </xdr:pic>
    <xdr:clientData/>
  </xdr:twoCellAnchor>
  <xdr:twoCellAnchor editAs="oneCell">
    <xdr:from>
      <xdr:col>15</xdr:col>
      <xdr:colOff>82552</xdr:colOff>
      <xdr:row>479</xdr:row>
      <xdr:rowOff>161131</xdr:rowOff>
    </xdr:from>
    <xdr:to>
      <xdr:col>20</xdr:col>
      <xdr:colOff>590552</xdr:colOff>
      <xdr:row>500</xdr:row>
      <xdr:rowOff>116680</xdr:rowOff>
    </xdr:to>
    <xdr:pic>
      <xdr:nvPicPr>
        <xdr:cNvPr id="75" name="Picture 74">
          <a:extLst>
            <a:ext uri="{FF2B5EF4-FFF2-40B4-BE49-F238E27FC236}">
              <a16:creationId xmlns:a16="http://schemas.microsoft.com/office/drawing/2014/main" id="{A8C706D3-24E8-9BA1-8A41-8E48ECA5AAAD}"/>
            </a:ext>
          </a:extLst>
        </xdr:cNvPr>
        <xdr:cNvPicPr>
          <a:picLocks noChangeAspect="1"/>
        </xdr:cNvPicPr>
      </xdr:nvPicPr>
      <xdr:blipFill rotWithShape="1">
        <a:blip xmlns:r="http://schemas.openxmlformats.org/officeDocument/2006/relationships" r:embed="rId23">
          <a:extLst>
            <a:ext uri="{28A0092B-C50C-407E-A947-70E740481C1C}">
              <a14:useLocalDpi xmlns:a14="http://schemas.microsoft.com/office/drawing/2010/main" val="0"/>
            </a:ext>
          </a:extLst>
        </a:blip>
        <a:srcRect r="24984" b="4229"/>
        <a:stretch/>
      </xdr:blipFill>
      <xdr:spPr>
        <a:xfrm>
          <a:off x="13715208" y="84635975"/>
          <a:ext cx="4079875" cy="3706018"/>
        </a:xfrm>
        <a:prstGeom prst="rect">
          <a:avLst/>
        </a:prstGeom>
      </xdr:spPr>
    </xdr:pic>
    <xdr:clientData/>
  </xdr:twoCellAnchor>
  <xdr:twoCellAnchor editAs="oneCell">
    <xdr:from>
      <xdr:col>4</xdr:col>
      <xdr:colOff>428625</xdr:colOff>
      <xdr:row>483</xdr:row>
      <xdr:rowOff>3174</xdr:rowOff>
    </xdr:from>
    <xdr:to>
      <xdr:col>6</xdr:col>
      <xdr:colOff>523875</xdr:colOff>
      <xdr:row>485</xdr:row>
      <xdr:rowOff>74611</xdr:rowOff>
    </xdr:to>
    <xdr:pic>
      <xdr:nvPicPr>
        <xdr:cNvPr id="80" name="Picture 79">
          <a:extLst>
            <a:ext uri="{FF2B5EF4-FFF2-40B4-BE49-F238E27FC236}">
              <a16:creationId xmlns:a16="http://schemas.microsoft.com/office/drawing/2014/main" id="{408CAE32-EBE0-4928-A76F-60100220EFA0}"/>
            </a:ext>
          </a:extLst>
        </xdr:cNvPr>
        <xdr:cNvPicPr>
          <a:picLocks noChangeAspect="1"/>
        </xdr:cNvPicPr>
      </xdr:nvPicPr>
      <xdr:blipFill rotWithShape="1">
        <a:blip xmlns:r="http://schemas.openxmlformats.org/officeDocument/2006/relationships" r:embed="rId20">
          <a:extLst>
            <a:ext uri="{28A0092B-C50C-407E-A947-70E740481C1C}">
              <a14:useLocalDpi xmlns:a14="http://schemas.microsoft.com/office/drawing/2010/main" val="0"/>
            </a:ext>
          </a:extLst>
        </a:blip>
        <a:srcRect l="74666" t="32407" r="585" b="57673"/>
        <a:stretch/>
      </xdr:blipFill>
      <xdr:spPr>
        <a:xfrm>
          <a:off x="2964656" y="85192393"/>
          <a:ext cx="1330325" cy="428625"/>
        </a:xfrm>
        <a:prstGeom prst="rect">
          <a:avLst/>
        </a:prstGeom>
      </xdr:spPr>
    </xdr:pic>
    <xdr:clientData/>
  </xdr:twoCellAnchor>
  <xdr:twoCellAnchor editAs="oneCell">
    <xdr:from>
      <xdr:col>8</xdr:col>
      <xdr:colOff>95250</xdr:colOff>
      <xdr:row>481</xdr:row>
      <xdr:rowOff>125412</xdr:rowOff>
    </xdr:from>
    <xdr:to>
      <xdr:col>10</xdr:col>
      <xdr:colOff>190500</xdr:colOff>
      <xdr:row>484</xdr:row>
      <xdr:rowOff>8731</xdr:rowOff>
    </xdr:to>
    <xdr:pic>
      <xdr:nvPicPr>
        <xdr:cNvPr id="81" name="Picture 80">
          <a:extLst>
            <a:ext uri="{FF2B5EF4-FFF2-40B4-BE49-F238E27FC236}">
              <a16:creationId xmlns:a16="http://schemas.microsoft.com/office/drawing/2014/main" id="{32E15604-972D-4BB7-B054-3FBF98B67296}"/>
            </a:ext>
          </a:extLst>
        </xdr:cNvPr>
        <xdr:cNvPicPr>
          <a:picLocks noChangeAspect="1"/>
        </xdr:cNvPicPr>
      </xdr:nvPicPr>
      <xdr:blipFill rotWithShape="1">
        <a:blip xmlns:r="http://schemas.openxmlformats.org/officeDocument/2006/relationships" r:embed="rId20">
          <a:extLst>
            <a:ext uri="{28A0092B-C50C-407E-A947-70E740481C1C}">
              <a14:useLocalDpi xmlns:a14="http://schemas.microsoft.com/office/drawing/2010/main" val="0"/>
            </a:ext>
          </a:extLst>
        </a:blip>
        <a:srcRect l="74666" t="32407" r="585" b="57673"/>
        <a:stretch/>
      </xdr:blipFill>
      <xdr:spPr>
        <a:xfrm>
          <a:off x="5107781" y="84957443"/>
          <a:ext cx="1333500" cy="422275"/>
        </a:xfrm>
        <a:prstGeom prst="rect">
          <a:avLst/>
        </a:prstGeom>
      </xdr:spPr>
    </xdr:pic>
    <xdr:clientData/>
  </xdr:twoCellAnchor>
  <xdr:twoCellAnchor editAs="oneCell">
    <xdr:from>
      <xdr:col>13</xdr:col>
      <xdr:colOff>1381124</xdr:colOff>
      <xdr:row>481</xdr:row>
      <xdr:rowOff>101599</xdr:rowOff>
    </xdr:from>
    <xdr:to>
      <xdr:col>14</xdr:col>
      <xdr:colOff>592137</xdr:colOff>
      <xdr:row>483</xdr:row>
      <xdr:rowOff>173037</xdr:rowOff>
    </xdr:to>
    <xdr:pic>
      <xdr:nvPicPr>
        <xdr:cNvPr id="82" name="Picture 81">
          <a:extLst>
            <a:ext uri="{FF2B5EF4-FFF2-40B4-BE49-F238E27FC236}">
              <a16:creationId xmlns:a16="http://schemas.microsoft.com/office/drawing/2014/main" id="{1E920D5D-28D2-4B2C-883E-6F4991B9B715}"/>
            </a:ext>
          </a:extLst>
        </xdr:cNvPr>
        <xdr:cNvPicPr>
          <a:picLocks noChangeAspect="1"/>
        </xdr:cNvPicPr>
      </xdr:nvPicPr>
      <xdr:blipFill rotWithShape="1">
        <a:blip xmlns:r="http://schemas.openxmlformats.org/officeDocument/2006/relationships" r:embed="rId20">
          <a:extLst>
            <a:ext uri="{28A0092B-C50C-407E-A947-70E740481C1C}">
              <a14:useLocalDpi xmlns:a14="http://schemas.microsoft.com/office/drawing/2010/main" val="0"/>
            </a:ext>
          </a:extLst>
        </a:blip>
        <a:srcRect l="74666" t="32407" r="585" b="57673"/>
        <a:stretch/>
      </xdr:blipFill>
      <xdr:spPr>
        <a:xfrm>
          <a:off x="11882437" y="84933630"/>
          <a:ext cx="1330325" cy="428625"/>
        </a:xfrm>
        <a:prstGeom prst="rect">
          <a:avLst/>
        </a:prstGeom>
      </xdr:spPr>
    </xdr:pic>
    <xdr:clientData/>
  </xdr:twoCellAnchor>
  <xdr:twoCellAnchor editAs="oneCell">
    <xdr:from>
      <xdr:col>13</xdr:col>
      <xdr:colOff>1381124</xdr:colOff>
      <xdr:row>481</xdr:row>
      <xdr:rowOff>101599</xdr:rowOff>
    </xdr:from>
    <xdr:to>
      <xdr:col>14</xdr:col>
      <xdr:colOff>598487</xdr:colOff>
      <xdr:row>484</xdr:row>
      <xdr:rowOff>793</xdr:rowOff>
    </xdr:to>
    <xdr:pic>
      <xdr:nvPicPr>
        <xdr:cNvPr id="83" name="Picture 82">
          <a:extLst>
            <a:ext uri="{FF2B5EF4-FFF2-40B4-BE49-F238E27FC236}">
              <a16:creationId xmlns:a16="http://schemas.microsoft.com/office/drawing/2014/main" id="{8D5951AD-A894-49E0-81E3-6D6E7515B5A3}"/>
            </a:ext>
          </a:extLst>
        </xdr:cNvPr>
        <xdr:cNvPicPr>
          <a:picLocks noChangeAspect="1"/>
        </xdr:cNvPicPr>
      </xdr:nvPicPr>
      <xdr:blipFill rotWithShape="1">
        <a:blip xmlns:r="http://schemas.openxmlformats.org/officeDocument/2006/relationships" r:embed="rId20">
          <a:extLst>
            <a:ext uri="{28A0092B-C50C-407E-A947-70E740481C1C}">
              <a14:useLocalDpi xmlns:a14="http://schemas.microsoft.com/office/drawing/2010/main" val="0"/>
            </a:ext>
          </a:extLst>
        </a:blip>
        <a:srcRect l="74666" t="32407" r="585" b="57673"/>
        <a:stretch/>
      </xdr:blipFill>
      <xdr:spPr>
        <a:xfrm>
          <a:off x="11882437" y="84933630"/>
          <a:ext cx="1330325" cy="428625"/>
        </a:xfrm>
        <a:prstGeom prst="rect">
          <a:avLst/>
        </a:prstGeom>
      </xdr:spPr>
    </xdr:pic>
    <xdr:clientData/>
  </xdr:twoCellAnchor>
  <xdr:twoCellAnchor editAs="oneCell">
    <xdr:from>
      <xdr:col>15</xdr:col>
      <xdr:colOff>381000</xdr:colOff>
      <xdr:row>481</xdr:row>
      <xdr:rowOff>62705</xdr:rowOff>
    </xdr:from>
    <xdr:to>
      <xdr:col>17</xdr:col>
      <xdr:colOff>476250</xdr:colOff>
      <xdr:row>483</xdr:row>
      <xdr:rowOff>130968</xdr:rowOff>
    </xdr:to>
    <xdr:pic>
      <xdr:nvPicPr>
        <xdr:cNvPr id="84" name="Picture 83">
          <a:extLst>
            <a:ext uri="{FF2B5EF4-FFF2-40B4-BE49-F238E27FC236}">
              <a16:creationId xmlns:a16="http://schemas.microsoft.com/office/drawing/2014/main" id="{5C461734-DB52-4F73-A226-76DDB9D944F3}"/>
            </a:ext>
          </a:extLst>
        </xdr:cNvPr>
        <xdr:cNvPicPr>
          <a:picLocks noChangeAspect="1"/>
        </xdr:cNvPicPr>
      </xdr:nvPicPr>
      <xdr:blipFill rotWithShape="1">
        <a:blip xmlns:r="http://schemas.openxmlformats.org/officeDocument/2006/relationships" r:embed="rId20">
          <a:extLst>
            <a:ext uri="{28A0092B-C50C-407E-A947-70E740481C1C}">
              <a14:useLocalDpi xmlns:a14="http://schemas.microsoft.com/office/drawing/2010/main" val="0"/>
            </a:ext>
          </a:extLst>
        </a:blip>
        <a:srcRect l="74666" t="32407" r="585" b="57673"/>
        <a:stretch/>
      </xdr:blipFill>
      <xdr:spPr>
        <a:xfrm>
          <a:off x="14013656" y="84894736"/>
          <a:ext cx="1333500" cy="425450"/>
        </a:xfrm>
        <a:prstGeom prst="rect">
          <a:avLst/>
        </a:prstGeom>
      </xdr:spPr>
    </xdr:pic>
    <xdr:clientData/>
  </xdr:twoCellAnchor>
  <xdr:twoCellAnchor editAs="oneCell">
    <xdr:from>
      <xdr:col>0</xdr:col>
      <xdr:colOff>202407</xdr:colOff>
      <xdr:row>512</xdr:row>
      <xdr:rowOff>3173</xdr:rowOff>
    </xdr:from>
    <xdr:to>
      <xdr:col>6</xdr:col>
      <xdr:colOff>535781</xdr:colOff>
      <xdr:row>535</xdr:row>
      <xdr:rowOff>68263</xdr:rowOff>
    </xdr:to>
    <xdr:pic>
      <xdr:nvPicPr>
        <xdr:cNvPr id="86" name="Picture 85">
          <a:extLst>
            <a:ext uri="{FF2B5EF4-FFF2-40B4-BE49-F238E27FC236}">
              <a16:creationId xmlns:a16="http://schemas.microsoft.com/office/drawing/2014/main" id="{3237559E-4CE4-A279-A7D4-D61903E95AF6}"/>
            </a:ext>
          </a:extLst>
        </xdr:cNvPr>
        <xdr:cNvPicPr>
          <a:picLocks noChangeAspect="1"/>
        </xdr:cNvPicPr>
      </xdr:nvPicPr>
      <xdr:blipFill rotWithShape="1">
        <a:blip xmlns:r="http://schemas.openxmlformats.org/officeDocument/2006/relationships" r:embed="rId24">
          <a:extLst>
            <a:ext uri="{28A0092B-C50C-407E-A947-70E740481C1C}">
              <a14:useLocalDpi xmlns:a14="http://schemas.microsoft.com/office/drawing/2010/main" val="0"/>
            </a:ext>
          </a:extLst>
        </a:blip>
        <a:srcRect r="25381" b="3975"/>
        <a:stretch/>
      </xdr:blipFill>
      <xdr:spPr>
        <a:xfrm>
          <a:off x="202407" y="89300048"/>
          <a:ext cx="4107655" cy="4169571"/>
        </a:xfrm>
        <a:prstGeom prst="rect">
          <a:avLst/>
        </a:prstGeom>
      </xdr:spPr>
    </xdr:pic>
    <xdr:clientData/>
  </xdr:twoCellAnchor>
  <xdr:twoCellAnchor editAs="oneCell">
    <xdr:from>
      <xdr:col>7</xdr:col>
      <xdr:colOff>389733</xdr:colOff>
      <xdr:row>511</xdr:row>
      <xdr:rowOff>161130</xdr:rowOff>
    </xdr:from>
    <xdr:to>
      <xdr:col>11</xdr:col>
      <xdr:colOff>848520</xdr:colOff>
      <xdr:row>534</xdr:row>
      <xdr:rowOff>83343</xdr:rowOff>
    </xdr:to>
    <xdr:pic>
      <xdr:nvPicPr>
        <xdr:cNvPr id="87" name="Picture 86">
          <a:extLst>
            <a:ext uri="{FF2B5EF4-FFF2-40B4-BE49-F238E27FC236}">
              <a16:creationId xmlns:a16="http://schemas.microsoft.com/office/drawing/2014/main" id="{8C3A3BF8-7220-47A5-B1C6-9C83A10283DA}"/>
            </a:ext>
          </a:extLst>
        </xdr:cNvPr>
        <xdr:cNvPicPr>
          <a:picLocks noChangeAspect="1"/>
        </xdr:cNvPicPr>
      </xdr:nvPicPr>
      <xdr:blipFill rotWithShape="1">
        <a:blip xmlns:r="http://schemas.openxmlformats.org/officeDocument/2006/relationships" r:embed="rId25">
          <a:extLst>
            <a:ext uri="{28A0092B-C50C-407E-A947-70E740481C1C}">
              <a14:useLocalDpi xmlns:a14="http://schemas.microsoft.com/office/drawing/2010/main" val="0"/>
            </a:ext>
          </a:extLst>
        </a:blip>
        <a:srcRect l="-379" t="-858" r="25328" b="4063"/>
        <a:stretch/>
      </xdr:blipFill>
      <xdr:spPr>
        <a:xfrm>
          <a:off x="4783139" y="89279411"/>
          <a:ext cx="4170362" cy="4033045"/>
        </a:xfrm>
        <a:prstGeom prst="rect">
          <a:avLst/>
        </a:prstGeom>
      </xdr:spPr>
    </xdr:pic>
    <xdr:clientData/>
  </xdr:twoCellAnchor>
  <xdr:twoCellAnchor editAs="oneCell">
    <xdr:from>
      <xdr:col>11</xdr:col>
      <xdr:colOff>1230313</xdr:colOff>
      <xdr:row>512</xdr:row>
      <xdr:rowOff>59533</xdr:rowOff>
    </xdr:from>
    <xdr:to>
      <xdr:col>14</xdr:col>
      <xdr:colOff>845344</xdr:colOff>
      <xdr:row>538</xdr:row>
      <xdr:rowOff>103981</xdr:rowOff>
    </xdr:to>
    <xdr:pic>
      <xdr:nvPicPr>
        <xdr:cNvPr id="89" name="Picture 88">
          <a:extLst>
            <a:ext uri="{FF2B5EF4-FFF2-40B4-BE49-F238E27FC236}">
              <a16:creationId xmlns:a16="http://schemas.microsoft.com/office/drawing/2014/main" id="{D943ADAE-2520-A68E-5F8B-5C5DD5686693}"/>
            </a:ext>
          </a:extLst>
        </xdr:cNvPr>
        <xdr:cNvPicPr>
          <a:picLocks noChangeAspect="1"/>
        </xdr:cNvPicPr>
      </xdr:nvPicPr>
      <xdr:blipFill rotWithShape="1">
        <a:blip xmlns:r="http://schemas.openxmlformats.org/officeDocument/2006/relationships" r:embed="rId26">
          <a:extLst>
            <a:ext uri="{28A0092B-C50C-407E-A947-70E740481C1C}">
              <a14:useLocalDpi xmlns:a14="http://schemas.microsoft.com/office/drawing/2010/main" val="0"/>
            </a:ext>
          </a:extLst>
        </a:blip>
        <a:srcRect r="24852" b="3572"/>
        <a:stretch/>
      </xdr:blipFill>
      <xdr:spPr>
        <a:xfrm>
          <a:off x="9338469" y="89356408"/>
          <a:ext cx="4130675" cy="4691061"/>
        </a:xfrm>
        <a:prstGeom prst="rect">
          <a:avLst/>
        </a:prstGeom>
      </xdr:spPr>
    </xdr:pic>
    <xdr:clientData/>
  </xdr:twoCellAnchor>
  <xdr:twoCellAnchor editAs="oneCell">
    <xdr:from>
      <xdr:col>15</xdr:col>
      <xdr:colOff>130969</xdr:colOff>
      <xdr:row>512</xdr:row>
      <xdr:rowOff>47625</xdr:rowOff>
    </xdr:from>
    <xdr:to>
      <xdr:col>21</xdr:col>
      <xdr:colOff>83345</xdr:colOff>
      <xdr:row>532</xdr:row>
      <xdr:rowOff>154781</xdr:rowOff>
    </xdr:to>
    <xdr:pic>
      <xdr:nvPicPr>
        <xdr:cNvPr id="91" name="Picture 90">
          <a:extLst>
            <a:ext uri="{FF2B5EF4-FFF2-40B4-BE49-F238E27FC236}">
              <a16:creationId xmlns:a16="http://schemas.microsoft.com/office/drawing/2014/main" id="{B0DDF4A2-E0D7-B2D4-C6E0-E6569E73A6E8}"/>
            </a:ext>
          </a:extLst>
        </xdr:cNvPr>
        <xdr:cNvPicPr>
          <a:picLocks noChangeAspect="1"/>
        </xdr:cNvPicPr>
      </xdr:nvPicPr>
      <xdr:blipFill rotWithShape="1">
        <a:blip xmlns:r="http://schemas.openxmlformats.org/officeDocument/2006/relationships" r:embed="rId27">
          <a:extLst>
            <a:ext uri="{28A0092B-C50C-407E-A947-70E740481C1C}">
              <a14:useLocalDpi xmlns:a14="http://schemas.microsoft.com/office/drawing/2010/main" val="0"/>
            </a:ext>
          </a:extLst>
        </a:blip>
        <a:srcRect r="24863" b="4629"/>
        <a:stretch/>
      </xdr:blipFill>
      <xdr:spPr>
        <a:xfrm>
          <a:off x="13763625" y="89344500"/>
          <a:ext cx="4146551" cy="3679031"/>
        </a:xfrm>
        <a:prstGeom prst="rect">
          <a:avLst/>
        </a:prstGeom>
      </xdr:spPr>
    </xdr:pic>
    <xdr:clientData/>
  </xdr:twoCellAnchor>
  <xdr:twoCellAnchor editAs="oneCell">
    <xdr:from>
      <xdr:col>4</xdr:col>
      <xdr:colOff>374650</xdr:colOff>
      <xdr:row>514</xdr:row>
      <xdr:rowOff>142874</xdr:rowOff>
    </xdr:from>
    <xdr:to>
      <xdr:col>6</xdr:col>
      <xdr:colOff>496887</xdr:colOff>
      <xdr:row>517</xdr:row>
      <xdr:rowOff>35719</xdr:rowOff>
    </xdr:to>
    <xdr:pic>
      <xdr:nvPicPr>
        <xdr:cNvPr id="92" name="Picture 91">
          <a:extLst>
            <a:ext uri="{FF2B5EF4-FFF2-40B4-BE49-F238E27FC236}">
              <a16:creationId xmlns:a16="http://schemas.microsoft.com/office/drawing/2014/main" id="{44F59BA3-83C8-4457-9007-E8CEFC433529}"/>
            </a:ext>
          </a:extLst>
        </xdr:cNvPr>
        <xdr:cNvPicPr>
          <a:picLocks noChangeAspect="1"/>
        </xdr:cNvPicPr>
      </xdr:nvPicPr>
      <xdr:blipFill rotWithShape="1">
        <a:blip xmlns:r="http://schemas.openxmlformats.org/officeDocument/2006/relationships" r:embed="rId24">
          <a:extLst>
            <a:ext uri="{28A0092B-C50C-407E-A947-70E740481C1C}">
              <a14:useLocalDpi xmlns:a14="http://schemas.microsoft.com/office/drawing/2010/main" val="0"/>
            </a:ext>
          </a:extLst>
        </a:blip>
        <a:srcRect l="74721" t="32630" r="665" b="57572"/>
        <a:stretch/>
      </xdr:blipFill>
      <xdr:spPr>
        <a:xfrm>
          <a:off x="2910681" y="89796937"/>
          <a:ext cx="1360487" cy="428626"/>
        </a:xfrm>
        <a:prstGeom prst="rect">
          <a:avLst/>
        </a:prstGeom>
      </xdr:spPr>
    </xdr:pic>
    <xdr:clientData/>
  </xdr:twoCellAnchor>
  <xdr:twoCellAnchor editAs="oneCell">
    <xdr:from>
      <xdr:col>8</xdr:col>
      <xdr:colOff>192882</xdr:colOff>
      <xdr:row>513</xdr:row>
      <xdr:rowOff>134143</xdr:rowOff>
    </xdr:from>
    <xdr:to>
      <xdr:col>10</xdr:col>
      <xdr:colOff>315119</xdr:colOff>
      <xdr:row>516</xdr:row>
      <xdr:rowOff>26988</xdr:rowOff>
    </xdr:to>
    <xdr:pic>
      <xdr:nvPicPr>
        <xdr:cNvPr id="93" name="Picture 92">
          <a:extLst>
            <a:ext uri="{FF2B5EF4-FFF2-40B4-BE49-F238E27FC236}">
              <a16:creationId xmlns:a16="http://schemas.microsoft.com/office/drawing/2014/main" id="{4B8270FC-31B9-450D-A81C-A4DE4FD7BF30}"/>
            </a:ext>
          </a:extLst>
        </xdr:cNvPr>
        <xdr:cNvPicPr>
          <a:picLocks noChangeAspect="1"/>
        </xdr:cNvPicPr>
      </xdr:nvPicPr>
      <xdr:blipFill rotWithShape="1">
        <a:blip xmlns:r="http://schemas.openxmlformats.org/officeDocument/2006/relationships" r:embed="rId24">
          <a:extLst>
            <a:ext uri="{28A0092B-C50C-407E-A947-70E740481C1C}">
              <a14:useLocalDpi xmlns:a14="http://schemas.microsoft.com/office/drawing/2010/main" val="0"/>
            </a:ext>
          </a:extLst>
        </a:blip>
        <a:srcRect l="74721" t="32630" r="665" b="57572"/>
        <a:stretch/>
      </xdr:blipFill>
      <xdr:spPr>
        <a:xfrm>
          <a:off x="5205413" y="89609612"/>
          <a:ext cx="1363662" cy="425451"/>
        </a:xfrm>
        <a:prstGeom prst="rect">
          <a:avLst/>
        </a:prstGeom>
      </xdr:spPr>
    </xdr:pic>
    <xdr:clientData/>
  </xdr:twoCellAnchor>
  <xdr:twoCellAnchor editAs="oneCell">
    <xdr:from>
      <xdr:col>13</xdr:col>
      <xdr:colOff>1466850</xdr:colOff>
      <xdr:row>514</xdr:row>
      <xdr:rowOff>3174</xdr:rowOff>
    </xdr:from>
    <xdr:to>
      <xdr:col>14</xdr:col>
      <xdr:colOff>711200</xdr:colOff>
      <xdr:row>516</xdr:row>
      <xdr:rowOff>74613</xdr:rowOff>
    </xdr:to>
    <xdr:pic>
      <xdr:nvPicPr>
        <xdr:cNvPr id="94" name="Picture 93">
          <a:extLst>
            <a:ext uri="{FF2B5EF4-FFF2-40B4-BE49-F238E27FC236}">
              <a16:creationId xmlns:a16="http://schemas.microsoft.com/office/drawing/2014/main" id="{2EAE002E-2257-460F-BDC7-052BB6680997}"/>
            </a:ext>
          </a:extLst>
        </xdr:cNvPr>
        <xdr:cNvPicPr>
          <a:picLocks noChangeAspect="1"/>
        </xdr:cNvPicPr>
      </xdr:nvPicPr>
      <xdr:blipFill rotWithShape="1">
        <a:blip xmlns:r="http://schemas.openxmlformats.org/officeDocument/2006/relationships" r:embed="rId24">
          <a:extLst>
            <a:ext uri="{28A0092B-C50C-407E-A947-70E740481C1C}">
              <a14:useLocalDpi xmlns:a14="http://schemas.microsoft.com/office/drawing/2010/main" val="0"/>
            </a:ext>
          </a:extLst>
        </a:blip>
        <a:srcRect l="74721" t="32630" r="665" b="57572"/>
        <a:stretch/>
      </xdr:blipFill>
      <xdr:spPr>
        <a:xfrm>
          <a:off x="11968163" y="89657237"/>
          <a:ext cx="1360487" cy="428626"/>
        </a:xfrm>
        <a:prstGeom prst="rect">
          <a:avLst/>
        </a:prstGeom>
      </xdr:spPr>
    </xdr:pic>
    <xdr:clientData/>
  </xdr:twoCellAnchor>
  <xdr:twoCellAnchor editAs="oneCell">
    <xdr:from>
      <xdr:col>15</xdr:col>
      <xdr:colOff>490538</xdr:colOff>
      <xdr:row>513</xdr:row>
      <xdr:rowOff>146049</xdr:rowOff>
    </xdr:from>
    <xdr:to>
      <xdr:col>17</xdr:col>
      <xdr:colOff>615950</xdr:colOff>
      <xdr:row>516</xdr:row>
      <xdr:rowOff>29369</xdr:rowOff>
    </xdr:to>
    <xdr:pic>
      <xdr:nvPicPr>
        <xdr:cNvPr id="95" name="Picture 94">
          <a:extLst>
            <a:ext uri="{FF2B5EF4-FFF2-40B4-BE49-F238E27FC236}">
              <a16:creationId xmlns:a16="http://schemas.microsoft.com/office/drawing/2014/main" id="{E4E9703A-2F90-46DE-A953-96814152FBD4}"/>
            </a:ext>
          </a:extLst>
        </xdr:cNvPr>
        <xdr:cNvPicPr>
          <a:picLocks noChangeAspect="1"/>
        </xdr:cNvPicPr>
      </xdr:nvPicPr>
      <xdr:blipFill rotWithShape="1">
        <a:blip xmlns:r="http://schemas.openxmlformats.org/officeDocument/2006/relationships" r:embed="rId24">
          <a:extLst>
            <a:ext uri="{28A0092B-C50C-407E-A947-70E740481C1C}">
              <a14:useLocalDpi xmlns:a14="http://schemas.microsoft.com/office/drawing/2010/main" val="0"/>
            </a:ext>
          </a:extLst>
        </a:blip>
        <a:srcRect l="74721" t="32630" r="665" b="57572"/>
        <a:stretch/>
      </xdr:blipFill>
      <xdr:spPr>
        <a:xfrm>
          <a:off x="14123194" y="89621518"/>
          <a:ext cx="1366837" cy="422276"/>
        </a:xfrm>
        <a:prstGeom prst="rect">
          <a:avLst/>
        </a:prstGeom>
      </xdr:spPr>
    </xdr:pic>
    <xdr:clientData/>
  </xdr:twoCellAnchor>
  <xdr:twoCellAnchor>
    <xdr:from>
      <xdr:col>2</xdr:col>
      <xdr:colOff>550863</xdr:colOff>
      <xdr:row>391</xdr:row>
      <xdr:rowOff>92076</xdr:rowOff>
    </xdr:from>
    <xdr:to>
      <xdr:col>17</xdr:col>
      <xdr:colOff>913607</xdr:colOff>
      <xdr:row>393</xdr:row>
      <xdr:rowOff>1</xdr:rowOff>
    </xdr:to>
    <xdr:sp macro="" textlink="">
      <xdr:nvSpPr>
        <xdr:cNvPr id="3" name="TextBox 2">
          <a:extLst>
            <a:ext uri="{FF2B5EF4-FFF2-40B4-BE49-F238E27FC236}">
              <a16:creationId xmlns:a16="http://schemas.microsoft.com/office/drawing/2014/main" id="{6B8DE0D6-55E1-48F6-8132-EBE695EFEBB6}"/>
            </a:ext>
          </a:extLst>
        </xdr:cNvPr>
        <xdr:cNvSpPr txBox="1"/>
      </xdr:nvSpPr>
      <xdr:spPr>
        <a:xfrm>
          <a:off x="1443832" y="69922232"/>
          <a:ext cx="14340681" cy="265113"/>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CA" sz="1200" b="1" baseline="0"/>
            <a:t>The age distribution across the different types of customers is even.</a:t>
          </a:r>
          <a:endParaRPr lang="en-CA">
            <a:effectLst/>
          </a:endParaRPr>
        </a:p>
      </xdr:txBody>
    </xdr:sp>
    <xdr:clientData/>
  </xdr:twoCellAnchor>
  <xdr:twoCellAnchor>
    <xdr:from>
      <xdr:col>2</xdr:col>
      <xdr:colOff>919956</xdr:colOff>
      <xdr:row>420</xdr:row>
      <xdr:rowOff>59532</xdr:rowOff>
    </xdr:from>
    <xdr:to>
      <xdr:col>18</xdr:col>
      <xdr:colOff>180975</xdr:colOff>
      <xdr:row>421</xdr:row>
      <xdr:rowOff>136526</xdr:rowOff>
    </xdr:to>
    <xdr:sp macro="" textlink="">
      <xdr:nvSpPr>
        <xdr:cNvPr id="16" name="TextBox 15">
          <a:extLst>
            <a:ext uri="{FF2B5EF4-FFF2-40B4-BE49-F238E27FC236}">
              <a16:creationId xmlns:a16="http://schemas.microsoft.com/office/drawing/2014/main" id="{7EF5C8C8-A7EA-4765-BF78-801B42C7C17E}"/>
            </a:ext>
          </a:extLst>
        </xdr:cNvPr>
        <xdr:cNvSpPr txBox="1"/>
      </xdr:nvSpPr>
      <xdr:spPr>
        <a:xfrm>
          <a:off x="1812925" y="75068907"/>
          <a:ext cx="14334331" cy="255588"/>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CA" sz="1200" b="1" baseline="0"/>
            <a:t>The purchasing power across the different types of customers is similar.</a:t>
          </a:r>
          <a:endParaRPr lang="en-CA">
            <a:effectLst/>
          </a:endParaRPr>
        </a:p>
      </xdr:txBody>
    </xdr:sp>
    <xdr:clientData/>
  </xdr:twoCellAnchor>
  <xdr:twoCellAnchor>
    <xdr:from>
      <xdr:col>2</xdr:col>
      <xdr:colOff>884237</xdr:colOff>
      <xdr:row>448</xdr:row>
      <xdr:rowOff>86520</xdr:rowOff>
    </xdr:from>
    <xdr:to>
      <xdr:col>18</xdr:col>
      <xdr:colOff>145256</xdr:colOff>
      <xdr:row>449</xdr:row>
      <xdr:rowOff>163514</xdr:rowOff>
    </xdr:to>
    <xdr:sp macro="" textlink="">
      <xdr:nvSpPr>
        <xdr:cNvPr id="23" name="TextBox 22">
          <a:extLst>
            <a:ext uri="{FF2B5EF4-FFF2-40B4-BE49-F238E27FC236}">
              <a16:creationId xmlns:a16="http://schemas.microsoft.com/office/drawing/2014/main" id="{5CE34E5F-494C-4076-8542-554C31E1AA07}"/>
            </a:ext>
          </a:extLst>
        </xdr:cNvPr>
        <xdr:cNvSpPr txBox="1"/>
      </xdr:nvSpPr>
      <xdr:spPr>
        <a:xfrm>
          <a:off x="1777206" y="80096520"/>
          <a:ext cx="14334331" cy="255588"/>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CA" sz="1200" b="1" baseline="0"/>
            <a:t>The family status across the different types of customers is similar.</a:t>
          </a:r>
          <a:endParaRPr lang="en-CA">
            <a:effectLst/>
          </a:endParaRPr>
        </a:p>
      </xdr:txBody>
    </xdr:sp>
    <xdr:clientData/>
  </xdr:twoCellAnchor>
  <xdr:twoCellAnchor>
    <xdr:from>
      <xdr:col>2</xdr:col>
      <xdr:colOff>875506</xdr:colOff>
      <xdr:row>475</xdr:row>
      <xdr:rowOff>86520</xdr:rowOff>
    </xdr:from>
    <xdr:to>
      <xdr:col>18</xdr:col>
      <xdr:colOff>130175</xdr:colOff>
      <xdr:row>476</xdr:row>
      <xdr:rowOff>163514</xdr:rowOff>
    </xdr:to>
    <xdr:sp macro="" textlink="">
      <xdr:nvSpPr>
        <xdr:cNvPr id="24" name="TextBox 23">
          <a:extLst>
            <a:ext uri="{FF2B5EF4-FFF2-40B4-BE49-F238E27FC236}">
              <a16:creationId xmlns:a16="http://schemas.microsoft.com/office/drawing/2014/main" id="{038DDEE8-BEDA-4FA4-BED5-6F224B8EC01C}"/>
            </a:ext>
          </a:extLst>
        </xdr:cNvPr>
        <xdr:cNvSpPr txBox="1"/>
      </xdr:nvSpPr>
      <xdr:spPr>
        <a:xfrm>
          <a:off x="1768475" y="84918551"/>
          <a:ext cx="14327981" cy="255588"/>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CA" b="1">
              <a:effectLst/>
            </a:rPr>
            <a:t>Regular,</a:t>
          </a:r>
          <a:r>
            <a:rPr lang="en-CA" b="1" baseline="0">
              <a:effectLst/>
            </a:rPr>
            <a:t> New and Loyal Customers have a similar distribution across the different regions.</a:t>
          </a:r>
          <a:endParaRPr lang="en-CA" b="1">
            <a:effectLst/>
          </a:endParaRPr>
        </a:p>
      </xdr:txBody>
    </xdr:sp>
    <xdr:clientData/>
  </xdr:twoCellAnchor>
  <xdr:twoCellAnchor>
    <xdr:from>
      <xdr:col>2</xdr:col>
      <xdr:colOff>908049</xdr:colOff>
      <xdr:row>507</xdr:row>
      <xdr:rowOff>71439</xdr:rowOff>
    </xdr:from>
    <xdr:to>
      <xdr:col>18</xdr:col>
      <xdr:colOff>165893</xdr:colOff>
      <xdr:row>508</xdr:row>
      <xdr:rowOff>151608</xdr:rowOff>
    </xdr:to>
    <xdr:sp macro="" textlink="">
      <xdr:nvSpPr>
        <xdr:cNvPr id="27" name="TextBox 26">
          <a:extLst>
            <a:ext uri="{FF2B5EF4-FFF2-40B4-BE49-F238E27FC236}">
              <a16:creationId xmlns:a16="http://schemas.microsoft.com/office/drawing/2014/main" id="{9439897B-3AA6-4CD7-9121-905476D4ED5C}"/>
            </a:ext>
          </a:extLst>
        </xdr:cNvPr>
        <xdr:cNvSpPr txBox="1"/>
      </xdr:nvSpPr>
      <xdr:spPr>
        <a:xfrm>
          <a:off x="1801018" y="90618470"/>
          <a:ext cx="14331156" cy="258763"/>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CA" b="1">
              <a:effectLst/>
            </a:rPr>
            <a:t>Low-income customers buy less</a:t>
          </a:r>
          <a:r>
            <a:rPr lang="en-CA" b="1" baseline="0">
              <a:effectLst/>
            </a:rPr>
            <a:t> meat and seafood products.</a:t>
          </a:r>
          <a:endParaRPr lang="en-CA" b="1">
            <a:effectLst/>
          </a:endParaRPr>
        </a:p>
      </xdr:txBody>
    </xdr:sp>
    <xdr:clientData/>
  </xdr:twoCellAnchor>
  <xdr:twoCellAnchor>
    <xdr:from>
      <xdr:col>3</xdr:col>
      <xdr:colOff>95249</xdr:colOff>
      <xdr:row>539</xdr:row>
      <xdr:rowOff>92077</xdr:rowOff>
    </xdr:from>
    <xdr:to>
      <xdr:col>18</xdr:col>
      <xdr:colOff>373855</xdr:colOff>
      <xdr:row>540</xdr:row>
      <xdr:rowOff>169071</xdr:rowOff>
    </xdr:to>
    <xdr:sp macro="" textlink="">
      <xdr:nvSpPr>
        <xdr:cNvPr id="28" name="TextBox 27">
          <a:extLst>
            <a:ext uri="{FF2B5EF4-FFF2-40B4-BE49-F238E27FC236}">
              <a16:creationId xmlns:a16="http://schemas.microsoft.com/office/drawing/2014/main" id="{8C18489A-2E6F-45A0-B24F-673C12109897}"/>
            </a:ext>
          </a:extLst>
        </xdr:cNvPr>
        <xdr:cNvSpPr txBox="1"/>
      </xdr:nvSpPr>
      <xdr:spPr>
        <a:xfrm>
          <a:off x="2012155" y="96354108"/>
          <a:ext cx="14327981" cy="255588"/>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CA" b="1">
              <a:effectLst/>
            </a:rPr>
            <a:t>Most customers have purchased snacks. </a:t>
          </a:r>
          <a:r>
            <a:rPr lang="en-CA" sz="1100" b="1">
              <a:solidFill>
                <a:schemeClr val="dk1"/>
              </a:solidFill>
              <a:effectLst/>
              <a:latin typeface="+mn-lt"/>
              <a:ea typeface="+mn-ea"/>
              <a:cs typeface="+mn-cs"/>
            </a:rPr>
            <a:t>Ordering habits between snack buyers and non buyers are</a:t>
          </a:r>
          <a:r>
            <a:rPr lang="en-CA" sz="1100" b="1" baseline="0">
              <a:solidFill>
                <a:schemeClr val="dk1"/>
              </a:solidFill>
              <a:effectLst/>
              <a:latin typeface="+mn-lt"/>
              <a:ea typeface="+mn-ea"/>
              <a:cs typeface="+mn-cs"/>
            </a:rPr>
            <a:t> consistent with the general trends.</a:t>
          </a:r>
        </a:p>
      </xdr:txBody>
    </xdr:sp>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304800</xdr:colOff>
      <xdr:row>3</xdr:row>
      <xdr:rowOff>120650</xdr:rowOff>
    </xdr:to>
    <xdr:sp macro="" textlink="">
      <xdr:nvSpPr>
        <xdr:cNvPr id="2" name="AutoShape 2" descr="data:image/png;base64,iVBORw0KGgoAAAANSUhEUgAAAY4AAAEHCAYAAAC5u6FsAAAABHNCSVQICAgIfAhkiAAAAAlwSFlzAAALEgAACxIB0t1+/AAAADh0RVh0U29mdHdhcmUAbWF0cGxvdGxpYiB2ZXJzaW9uMy4xLjEsIGh0dHA6Ly9tYXRwbG90bGliLm9yZy8QZhcZAAAZpklEQVR4nO3dfZRlVX3m8e8D3Ug3vmFTuLAbhGSYCIuQFksgooDEJKCZ8KKJukTxZYkkGFFHR9Fx6SJhGTQTlTgD04bXpZJkQBOiyIstIKPCWA00NqI2EwI29GghiC+g0PKbP84pvX27qrpOWbequuv7Weuue+4+e9+z96Gop88+p85JVSFJ0lTtMNcdkCRtWwwOSVInBockqRODQ5LUicEhSepk0Vx3YDbstttutffee891NyRpm7JmzZr7q2qov3xBBMfee+/NyMjIXHdDkrYpSe4er9ypKklSJwaHJKkTg0OS1InBIUnqxOCQJHVicEiSOhlocCQ5Lcm6JLcnees465Pk7CR3JrktyUE9665M8sMkn+trc2GSu5Lc2r5WDnIMkqTNDezvOJIcALwROBh4FLgyyeeran1PtWOAfdvXIcA57TvAh4GlwJvG+fp3VtWlg+q7JGligzzi2A+4saoerqpNwPXA8X11jgUursaNwFOT7AFQVauBHw+wf5KkaRhkcKwDDk+yLMlS4MXAnn11lgPf7fm8oS3bmjPbqa2PJHnCeBWSnJxkJMnI6OjodPovSRrHwIKjqu4AzgKuAa4E1gKb+qplvKZb+erTgWcBzwWeBrxrgu2vqqrhqhoeGtriViuSpGka6Mnxqjqvqg6qqsOBB4D1fVU2sPlRyArgvq1858Z2auvnwAU051AkSbNk0FdV7d6+7wWcAFzSV+Vy4DXt1VWHAg9V1catfOce7XuA42imxCRJs2TQd8e9LMky4DHg1Kp6MMkpAFV1LnAFzbmPO4GHgdeNNUxyA82U1BOTbADeUFVXAZ9KMkQzzXUrcMqAxyBJ6jHQ4KiqF4xTdm7PcgGnTrVtW37UjHVQktSZfzkuSerE4JAkdWJwSJI6MTgkSZ0YHJKkTgwOSVInBockqRODQ5LUicEhSerE4JAkdWJwSJI6MTgkSZ0YHJKkTgwOSVInBockqRODQ5LUicEhSerE4JAkdWJwSJI6MTgkSZ0YHJKkTgwOSVInBockqRODQ5LUyUCDI8lpSdYluT3JW8dZnyRnJ7kzyW1JDupZd2WSHyb5XF+bfZLclGR9kn9MstMgxyBJ2tzAgiPJAcAbgYOB3wH+KMm+fdWOAfZtXycD5/Ss+zDw6nG++izgI1W1L/Ag8IYZ7rokaRKDPOLYD7ixqh6uqk3A9cDxfXWOBS6uxo3AU5PsAVBVq4Ef91ZOEuAo4NK26CLguAGOQZLUZ5DBsQ44PMmyJEuBFwN79tVZDny35/OGtmwiy4AftkE0af0kJycZSTIyOjo6rQFIkrY0sOCoqjtoppWuAa4E1gKb+qplvKaTfO2U61fVqqoarqrhoaGhKfRYkjQVAz05XlXnVdVBVXU48ACwvq/KBjY/ClkB3DfJV95PM521aIr1JUkzbNBXVe3evu8FnABc0lflcuA17dVVhwIPVdXGib6vqgq4FnhZW3QS8C8z3nFJ0oQWbb3Kr+WyJMuAx4BTq+rBJKcAVNW5wBU05z7uBB4GXjfWMMkNwLOAJybZALyhqq4C3gX8Q5K/Am4BzhvwGCRJPdL8I377Njw8XCMjI3PdDUnapiRZU1XD/eX+5bgkqRODQ5LUicEhSerE4JAkdWJwSJI6MTgkSZ0YHJKkTgwOSVInBockqRODQ5LUicEhSerE4JAkdWJwSJI6MTgkSZ0YHJKkTgwOSVInBockqRODQ5LUicEhSerE4JAkdWJwSJI6MTgkSZ0YHJKkTgYaHElOS7Iuye1J3jrO+iQ5O8mdSW5LclDPupOSrG9fJ/WUX5fk20lubV+7D3IMkqTNLRrUFyc5AHgjcDDwKHBlks9X1fqeascA+7avQ4BzgEOSPA14PzAMFLAmyeVV9WDb7lVVNTKovkuSJjbII479gBur6uGq2gRcDxzfV+dY4OJq3Ag8NckewB8C11TVA21YXAMcPcC+SpKmaJDBsQ44PMmyJEuBFwN79tVZDny35/OGtmyi8jEXtNNU70uSme+6JGkiAwuOqroDOIvmaOFKYC2wqa/aeL/0a5JyaKapfht4Qft69XjbT3JykpEkI6Ojo9MYgSRpPAM9OV5V51XVQVV1OPAAsL6vygY2PwpZAdw3STlVdW/7/mPg0zTnUMbb9qqqGq6q4aGhoZkYjiSJwV9VtXv7vhdwAnBJX5XLgde0V1cdCjxUVRuBq4A/SLJrkl2BPwCuSrIoyW7tdy4G/ohmSkySNEsGdlVV67Iky4DHgFOr6sEkpwBU1bnAFTTnPu4EHgZe1657IMlfAl9vv+eMtmwXmgBZDOwIfBH4xIDHIEnqkaraeq1t3PDwcI2MePWuJHWRZE1VDfeX+5fjkqRODA5JUicGhySpE4NDktSJwSFJ6sTgkCR1YnBIkjoxOCRJnRgckqRODA5JUicGhySpE4NDktSJwSFJ6sTgkCR1YnBIkjqZUnAkOax9iBJJTkzyt0meOdiuSZLmo6kecZwDPJzkd4D/AtwNXDywXkmS5q2pBsemah4VeCzwsar6GPCkwXVLkjRfTfWZ4z9OcjrwauAFSXYEFg+uW5Kk+WqqRxwvB34OvL6q/h+wHPjwwHolSZq3phQcbVhcBjyhLbof+OygOiVJmr+melXVG4FLgf/ZFi0H/nlQnZIkzV9Tnao6FTgM+BFAVa0Hdh9UpyRJ89dUg+PnVfXo2Icki4AaTJckSfPZVK+quj7Je4AlSX4f+HPgX7fWKMlpwBuBAJ+oqo/2rQ/wMeDFwMPAa6vq5nbdScB/bav+VVVd1JY/B7gQWAJcAZzWXio8o372s0384JFH2fR4sWiHsGzJTuy88+S7azptZnNbjml228z3/jmm6beZ7/2b7pimaqrf9G7gDcA3gDfR/ML++8kaJDmAJjQOBh4Frkzy+Xaaa8wxwL7t6xCaPzQ8JMnTgPcDwzRHNmuSXF5VD7Z1TgZubPtxNPCFKY5jSn72s02s/8FP+bNPrmHDg4+wYtclnHPic9h32S4T7vzptJnNbTkm94Njcj/MVHhMdapqCXB+Vf1JVb0MOL8tm8x+wI1V9XBVbQKuB47vq3MscHE1bgSemmQP4A+Ba6rqgTYsrgGObtc9uaq+1h5lXAwcN8UxTNkPHnn0lzsdYMODj/Bnn1zDDx55dEbbzOa2HNPstpnv/XNM028z3/s33TF1MdXgWM3mQbEE+OJW2qwDDk+yLMlSmumoPfvqLAe+2/N5Q1s2WfmGccq3kOTkJCNJRkZHR7fS1c1terx+udN/uaEHH2HT4xPPiE2nzWxuyzHNbpv53j/HNP02871/0x1TF1MNjp2r6idjH9rlpZM1qKo7gLNojhauBNYCm/qqZbym0ygfb/urqmq4qoaHhoYm6+oWFu0QVuy6+QHVil2XsGiH8TY//TazuS3HNLtt5nv/HNP028z3/k13TF1MNTh+muSgsQ/tCepHJqkPQFWdV1UHVdXhwAPA+r4qG9j8KGQFcN9WyleMUz6jli3ZiXNOfM4vd/7YHOGyJTvNaJvZ3JZjmt02871/jmn6beZ7/6Y7pi4ylQuSkjwX+Ad+9Ut6D+DlVbVmK+12r6rvJ9kLuBr43facxdj6lwBvppnGOgQ4u6oObk+OrwHGwupm4DlV9UCSrwN/AdxEc3L876rqisn6MTw8XCMjI1sdZy+vznBMv26b+d4/xzT9NvO9fzN1VVWSNVU1vEX5VK9kTbIY+C2a6aJvVdVjU2hzA7AMeAx4e1WtTnIKQFWd216O+3GaK6MeBl5XVSNt29cD72m/6syquqAtH+ZXl+N+AfiLrV2OO53gkKSFblrBkeSoqvpSkhPGW19Vn5nBPg6MwSFJ3U0UHFs7djkC+BLwn8ZZV8A2ERySpJkzaXBU1fuT7AB8oar+aZb6JEmax7Z6VVVVPU5zAluSpClfjntNknck2TPJ08ZeA+2ZJGlemur1Wa+nOafx533lvzGz3ZEkzXdTDY79aULj+TQBcgNw7qA6JUmav6YaHBfRPMTp7PbzK9uyPx1EpyRJ89dUg+O3qup3ej5fm2TtIDokSZrfpnpy/JYkh459SHII8JXBdEmSNJ9N9YjjEOA1Se5pP+8F3JHkG0BV1YED6Z0kad6ZanAcPdBeSJK2GVMKjqq6e9AdkSRtG6Z6jkOSJMDgkCR1ZHBIkjoxOCRJnRgckqRODA5JUicGhySpE4NDktSJwSFJ6sTgkCR1YnBIkjoZaHAkeVuS25OsS3JJkp371j8zyeoktyW5LsmKnnVnte3WJXl5T/mFSe5Kcmv7WjnIMUiSNjew4EiyHHgLMFxVBwA7Aq/oq/Y3wMXtbdnPAD7Ytn0JcBCwkuaW7u9M8uSedu+sqpXt69ZBjUGStKVBT1UtApYkWQQsBe7rW78/sLpdvhY4tqf8+qraVFU/Bdbird0laV4YWHBU1b00RxT3ABuBh6rq6r5qa4GXtsvHA09KsqwtPybJ0iS7AS8E9uxpd2Y7vfWRJE8Y1BgkSVsa5FTVrjRHEPsAzwB2SXJiX7V3AEckuQU4ArgX2NQGzBXAV4FLgK8Bm9o2pwPPAp4LPA141wTbPznJSJKR0dHRGR2bJC1kg5yqehFwV1WNVtVjwGeA5/VWqKr7quqEqno28N627KH2/cz2HMbvAwHWt+Ubq/Fz4ALg4PE2XlWrqmq4qoaHhoYGNUZJWnAGGRz3AIe2000Bfg+4o7dCkt2SjPXhdOD8tnzHdsqKJAcCBwJXt5/3aN8DHAesG+AYJEl9pvrM8c6q6qYklwI300wz3QKsSnIGMFJVlwNHAh9MUsCXgVPb5ouBG5ps4EfAiVU1NlX1qSRDNEchtwKnDGoMkqQtparmug8DNzw8XCMjI3PdDUnapiRZU1XD/eX+5bgkqRODQ5LUicEhSerE4JAkdWJwSJI6MTgkSZ0YHJKkTgwOSVInBockqRODQ5LUicEhSerE4JAkdWJwSJI6MTgkSZ0YHJKkTgwOSVInBockqRODQ5LUicEhSerE4JAkdWJwSJI6MTgkSZ0YHJKkTgwOSVInAw2OJG9LcnuSdUkuSbJz3/pnJlmd5LYk1yVZ0bPurLbduiQv7ynfJ8lNSdYn+cckOw1yDJKkzQ0sOJIsB94CDFfVAcCOwCv6qv0NcHFVHQicAXywbfsS4CBgJXAI8M4kT27bnAV8pKr2BR4E3jCoMUiStjToqapFwJIki4ClwH196/cHVrfL1wLH9pRfX1WbquqnwFrg6CQBjgIubetdBBw3wP5LkvoMLDiq6l6aI4p7gI3AQ1V1dV+1tcBL2+XjgSclWdaWH5NkaZLdgBcCewLLgB9W1aa2zQZg+XjbT3JykpEkI6OjozM5NEla0AY5VbUrzRHEPsAzgF2SnNhX7R3AEUluAY4A7gU2tQFzBfBV4BLga8AmIONsqsbbflWtqqrhqhoeGhqaiSFJkhjsVNWLgLuqarSqHgM+Azyvt0JV3VdVJ1TVs4H3tmUPte9nVtXKqvp9msBYD9wPPLWd+gJYwZbTX5KkARpkcNwDHNpONwX4PeCO3gpJdksy1ofTgfPb8h3bKSuSHAgcCFxdVUVzLuRlbZuTgH8Z4BgkSX0GeY7jJpqT2DcD32i3tSrJGUn+uK12JPDtJN8Bng6c2ZYvBm5I8k1gFXBiz3mNdwFvT3InzTmP8wY1BknSltL8I377Njw8XCMjI3PdDUnapiRZU1XD/eX+5bgkqRODQ5LUicEhSerE4JAkdWJwSJI6MTgkSZ0YHJKkTgwOSVInBockqRODQ5LUicEhSerE4JAkdWJwSJI6MTgkSZ0YHJKkTgwOSVInBockqRODQ5LUicEhSerE4JAkdWJwSJI6MTgkSZ0YHJKkTgwOSVInAw2OJG9LcnuSdUkuSbJz3/pnJlmd5LYk1yVZ0bPuQ23bO5KcnSRt+XVJvp3k1va1+yDHIEna3MCCI8ly4C3AcFUdAOwIvKKv2t8AF1fVgcAZwAfbts8DDgMOBA4Angsc0dPuVVW1sn19f1BjkCRtadBTVYuAJUkWAUuB+/rW7w+sbpevBY5tlwvYGdgJeAKwGPjegPsqSZqCgQVHVd1Lc0RxD7AReKiqru6rthZ4abt8PPCkJMuq6ms0QbKxfV1VVXf0tLugnaZ639gUVr8kJycZSTIyOjo6gyOTpIVtkFNVu9IcQewDPAPYJcmJfdXeARyR5Baaqah7gU1J/gOwH7ACWA4cleTwts2rquq3gRe0r1ePt/2qWlVVw1U1PDQ0NMOjk6SFa5BTVS8C7qqq0ap6DPgM8LzeClV1X1WdUFXPBt7blj1Ec/RxY1X9pKp+AnwBOLRdf2/7/mPg08DBAxyDJKnPIIPjHuDQJEvb6aTfA3qnm0iyW5KxPpwOnN/T9ogki5IspjkauaP9vFvbdjHwR8C6AY5BktRnkOc4bgIuBW4GvtFua1WSM5L8cVvtSODbSb4DPB04sy2/FPi/bbu1wNqq+leaE+VXJbkNuJVmausTgxqDJGlLqaq57sPADQ8P18jIyFx3Q5K2KUnWVNVwf7l/OS5J6sTgkCR1YnBIkjoxOCRJnRgckqROFsRVVUlGgbun2Xw34P4Z7M62yv3QcD/8ivuisT3vh2dW1Ra33lgQwfHrSDIy3uVoC437oeF++BX3RWMh7genqiRJnRgckqRODI6tWzXXHZgn3A8N98OvuC8aC24/eI5DktSJRxySpE4MDklSJwbHJJIcneTbSe5M8u657s9cSfLvSb7RPq53wdxmOMn5Sb6fZF1P2dOSXJNkffu+61z2cTZMsB8+kOTe9mfi1iQvnss+zoYkeya5NskdSW5PclpbvuB+JgyOCSTZEfjvwDHA/sArk+w/t72aUy+sqpUL7Hr1C4Gj+8reDayuqn2B1e3n7d2FbLkfAD7S/kysrKorZrlPc2ET8J+raj+aJ5Ke2v5OWHA/EwbHxA4G7qyqf6uqR4F/oHmGuhaIqvoy8EBf8bHARe3yRcBxs9qpOTDBflhwqmpjVd3cLv+Y5ommy1mAPxMGx8SWA9/t+byhLVuICrg6yZokJ891Z+bY06tqIzS/SIDd57g/c+nNSW5rp7K2++mZXkn2Bp4N3MQC/JkwOCaWccoW6rXLh1XVQTTTdqcmOXyuO6Q5dw7wm8BKYCPw3+a2O7MnyROBy4C3VtWP5ro/c8HgmNgGYM+ezyuA++aoL3Oqqu5r378PfJZmGm+h+l6SPQDa9+/PcX/mRFV9r6p+UVWPA59ggfxMJFlMExqfqqrPtMUL7mfC4JjY14F9k+yTZCfgFcDlc9ynWZdklyRPGlsG/gBYN3mr7drlwEnt8knAv8xhX+bM2C/K1vEsgJ+JJAHOA+6oqr/tWbXgfib8y/FJtJcYfhTYETi/qs6c4y7NuiS/QXOUAbAI+PRC2Q9JLgGOpLlt9veA9wP/DPwTsBdwD/AnVbVdnzieYD8cSTNNVcC/A28am+ffXiV5PnAD8A3g8bb4PTTnORbWz4TBIUnqwqkqSVInBockqRODQ5LUicEhSerE4JAkdWJwSJI6MTi0YCV5bZKPz5fvmYF+PCHJF9vbnL98CvWPTPK52eibti+L5roD0mxo/+o37S0ypvsdi6pq0wx2a6a392xgcVWtHFSfJPCIQ9uRJG9Psq59vTXJ3u1Dd/4HcDOwZ5LXJflOkuuBw3raDiW5LMnX29dhbfkHkqxKcjVw8SSbf0aSK9uH+Xyo53tf2T4Ea12Ss3rKf9Kz/LIkF7bLFyb52yTXAmcxjvbBQf/c3pn2xiQHJtkd+CSwsj3i+M0J2h6d5FtJ/jdwQk/5wUm+muSW9v232vIbkqzsqfeVJAdOsh+0EFSVL1/b/At4Ds2tIHYBngjcTvMv8MeBQ9s6e9DcEmII2An4CvDxdt2ngee3y3vR3I8I4APAGmDJJNt+LfBvwFOAnYG7aW6Q+Yye7S0CvgQc17b5SU/7lwEXtssXAp8Ddpxke38HvL9dPgq4tV0+EvjcJO12pnlUwL40d3/+p7H6wJOBRe3yi4DL2uWTgI+2y/8RGJnr/9a+5v7lVJW2F88HPltVPwVI8hngBcDdVXVjW+cQ4LqqGm3r/CPNL0Noflnu38xoAfDksZs7ApdX1SNb2f7qqnqo/d5vAs8ElvVt71PA4TT3u5rM/6qqX2xlrC8FqKovJVmW5Clb+U6AZwF3VdX6tj+fBMaer/IU4KIk+9Lcf2rxWF+A9yV5J/B6mmDTAmdwaHsx3vNTAH7a93mim7PtAPxuf0C0QdL/HeP5ec/yL2j+35qoT/392Llv3da29+s8K2aien8JXFtVx7cPKboOoKoeTnINzVPu/hRYSI8O1gQ8x6HtxZeB45IsbW//fjzNnUx73QQc2f4LfTHwJz3rrgbePPahd17/13ATcESS3dpn2L8SuL5d970k+yXZoe1rF18GXtX280jg/praA4W+BezTc/7jlT3rngLc2y6/tq/d3wNnA1+v7fyur5oag0PbhWqeBX0h8H9ofmH/PfBgX52NNOcsvgZ8keaE+Zi3AMPtCedvAqfMQJ82AqcD1wJrgZurauxZDe+mOZfxJZon6HXxgbG+An/Nr54FsbX+/Ixmaurz7cnxu3tWfwj4YJKv0DxGoLfdGuBHwAUd+6ntlLdVlzSpJM+gmbp6Vv0alzNr++ERh6QJJXkNzRHcew0NjfGIQ5qiJH/Iln9bcVdVdT1HMdXtvQ44ra/4K1V16hTafhbYp6/4XVV11Uz1TwuXwSFJ6sSpKklSJwaHJKkTg0OS1InBIUnq5P8D1tDkuZsKna8AAAAASUVORK5CYII=">
          <a:extLst>
            <a:ext uri="{FF2B5EF4-FFF2-40B4-BE49-F238E27FC236}">
              <a16:creationId xmlns:a16="http://schemas.microsoft.com/office/drawing/2014/main" id="{00000000-0008-0000-0600-000002000000}"/>
            </a:ext>
          </a:extLst>
        </xdr:cNvPr>
        <xdr:cNvSpPr>
          <a:spLocks noChangeAspect="1" noChangeArrowheads="1"/>
        </xdr:cNvSpPr>
      </xdr:nvSpPr>
      <xdr:spPr bwMode="auto">
        <a:xfrm>
          <a:off x="304800" y="381000"/>
          <a:ext cx="304800" cy="3111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1</xdr:col>
      <xdr:colOff>6968</xdr:colOff>
      <xdr:row>5</xdr:row>
      <xdr:rowOff>978</xdr:rowOff>
    </xdr:from>
    <xdr:to>
      <xdr:col>2</xdr:col>
      <xdr:colOff>3071812</xdr:colOff>
      <xdr:row>9</xdr:row>
      <xdr:rowOff>84666</xdr:rowOff>
    </xdr:to>
    <xdr:sp macro="" textlink="">
      <xdr:nvSpPr>
        <xdr:cNvPr id="3" name="TextBox 2">
          <a:extLst>
            <a:ext uri="{FF2B5EF4-FFF2-40B4-BE49-F238E27FC236}">
              <a16:creationId xmlns:a16="http://schemas.microsoft.com/office/drawing/2014/main" id="{00000000-0008-0000-0600-000003000000}"/>
            </a:ext>
          </a:extLst>
        </xdr:cNvPr>
        <xdr:cNvSpPr txBox="1"/>
      </xdr:nvSpPr>
      <xdr:spPr>
        <a:xfrm>
          <a:off x="280812" y="893947"/>
          <a:ext cx="7970219" cy="798063"/>
        </a:xfrm>
        <a:prstGeom prst="rect">
          <a:avLst/>
        </a:prstGeom>
        <a:solidFill>
          <a:schemeClr val="lt1"/>
        </a:solidFill>
        <a:ln w="19050" cmpd="sng">
          <a:solidFill>
            <a:schemeClr val="bg1">
              <a:lumMod val="6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 this tab you should include</a:t>
          </a:r>
          <a:r>
            <a:rPr lang="en-US" sz="1100" baseline="0"/>
            <a:t> any recommendations you would made to Instcart in terms of their marketing strategy based on the questions posed in the brief. Every key question has been covered in the Tasks of the Exercises - here you need to add an item - a visualisation or table/crosstable that is showing the answer in the data, acompanied by a comment from you. Please, list the questions below and add the answer underneath.</a:t>
          </a:r>
          <a:endParaRPr lang="en-US" sz="1100"/>
        </a:p>
      </xdr:txBody>
    </xdr:sp>
    <xdr:clientData/>
  </xdr:twoCellAnchor>
  <xdr:twoCellAnchor editAs="oneCell">
    <xdr:from>
      <xdr:col>0</xdr:col>
      <xdr:colOff>594792</xdr:colOff>
      <xdr:row>0</xdr:row>
      <xdr:rowOff>44450</xdr:rowOff>
    </xdr:from>
    <xdr:to>
      <xdr:col>1</xdr:col>
      <xdr:colOff>1084095</xdr:colOff>
      <xdr:row>1</xdr:row>
      <xdr:rowOff>66488</xdr:rowOff>
    </xdr:to>
    <xdr:pic>
      <xdr:nvPicPr>
        <xdr:cNvPr id="4" name="Picture 3">
          <a:extLst>
            <a:ext uri="{FF2B5EF4-FFF2-40B4-BE49-F238E27FC236}">
              <a16:creationId xmlns:a16="http://schemas.microsoft.com/office/drawing/2014/main" id="{00000000-0008-0000-06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02692" y="44450"/>
          <a:ext cx="1140178" cy="218888"/>
        </a:xfrm>
        <a:prstGeom prst="rect">
          <a:avLst/>
        </a:prstGeom>
      </xdr:spPr>
    </xdr:pic>
    <xdr:clientData/>
  </xdr:twoCellAnchor>
  <xdr:twoCellAnchor>
    <xdr:from>
      <xdr:col>1</xdr:col>
      <xdr:colOff>348</xdr:colOff>
      <xdr:row>3</xdr:row>
      <xdr:rowOff>171097</xdr:rowOff>
    </xdr:from>
    <xdr:to>
      <xdr:col>6</xdr:col>
      <xdr:colOff>0</xdr:colOff>
      <xdr:row>3</xdr:row>
      <xdr:rowOff>171097</xdr:rowOff>
    </xdr:to>
    <xdr:cxnSp macro="">
      <xdr:nvCxnSpPr>
        <xdr:cNvPr id="5" name="Straight Connector 4">
          <a:extLst>
            <a:ext uri="{FF2B5EF4-FFF2-40B4-BE49-F238E27FC236}">
              <a16:creationId xmlns:a16="http://schemas.microsoft.com/office/drawing/2014/main" id="{00000000-0008-0000-0600-000005000000}"/>
            </a:ext>
          </a:extLst>
        </xdr:cNvPr>
        <xdr:cNvCxnSpPr/>
      </xdr:nvCxnSpPr>
      <xdr:spPr>
        <a:xfrm>
          <a:off x="282570" y="721430"/>
          <a:ext cx="720337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211665</xdr:colOff>
      <xdr:row>2</xdr:row>
      <xdr:rowOff>0</xdr:rowOff>
    </xdr:from>
    <xdr:to>
      <xdr:col>6</xdr:col>
      <xdr:colOff>0</xdr:colOff>
      <xdr:row>3</xdr:row>
      <xdr:rowOff>133175</xdr:rowOff>
    </xdr:to>
    <xdr:sp macro="" textlink="">
      <xdr:nvSpPr>
        <xdr:cNvPr id="6" name="TextBox 5">
          <a:extLst>
            <a:ext uri="{FF2B5EF4-FFF2-40B4-BE49-F238E27FC236}">
              <a16:creationId xmlns:a16="http://schemas.microsoft.com/office/drawing/2014/main" id="{00000000-0008-0000-0600-000006000000}"/>
            </a:ext>
          </a:extLst>
        </xdr:cNvPr>
        <xdr:cNvSpPr txBox="1"/>
      </xdr:nvSpPr>
      <xdr:spPr>
        <a:xfrm>
          <a:off x="211665" y="366889"/>
          <a:ext cx="4291013" cy="3166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Recommendations</a:t>
          </a: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4520F85-2B2B-48B9-8F92-9214505653EE}" name="Table1" displayName="Table1" ref="K174:O177" totalsRowShown="0" headerRowDxfId="87" headerRowBorderDxfId="86">
  <autoFilter ref="K174:O177" xr:uid="{F4520F85-2B2B-48B9-8F92-9214505653EE}"/>
  <sortState xmlns:xlrd2="http://schemas.microsoft.com/office/spreadsheetml/2017/richdata2" ref="K175:O177">
    <sortCondition descending="1" ref="L175:L177"/>
  </sortState>
  <tableColumns count="5">
    <tableColumn id="1" xr3:uid="{05B5D961-D064-4547-8F9C-B38ADE40426B}" name="loyalty_flag" dataDxfId="85"/>
    <tableColumn id="2" xr3:uid="{952AFA70-46F2-4873-9292-13AFFE32A24B}" name="Number of Orders" dataDxfId="84" dataCellStyle="Comma"/>
    <tableColumn id="3" xr3:uid="{8A5604E9-B726-4D92-B36C-C6C60373B055}" name="% of Total" dataDxfId="83" dataCellStyle="Percent">
      <calculatedColumnFormula>L175/SUM($L$175:$L$177)</calculatedColumnFormula>
    </tableColumn>
    <tableColumn id="4" xr3:uid="{2B1B8509-707D-405A-A0F5-9EBE3899D2FC}" name="Frequency" dataDxfId="82" dataCellStyle="Comma"/>
    <tableColumn id="5" xr3:uid="{FC52C8EB-6E0E-4B49-A2D4-418D26B3F9AC}" name="Average Price" dataDxfId="81" dataCellStyle="Currency"/>
  </tableColumns>
  <tableStyleInfo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78A574A8-9547-4413-B0EF-7CB4C3B8FA8B}" name="Table156781012" displayName="Table156781012" ref="M400:R409" totalsRowShown="0" headerRowDxfId="23" headerRowBorderDxfId="22">
  <autoFilter ref="M400:R409" xr:uid="{78A574A8-9547-4413-B0EF-7CB4C3B8FA8B}"/>
  <sortState xmlns:xlrd2="http://schemas.microsoft.com/office/spreadsheetml/2017/richdata2" ref="M401:R409">
    <sortCondition descending="1" ref="M401:M409"/>
    <sortCondition descending="1" ref="N401:N409"/>
  </sortState>
  <tableColumns count="6">
    <tableColumn id="1" xr3:uid="{1A5790C6-C77A-4265-A72D-D9A304CB4AA5}" name="loyalty_flag" dataDxfId="21"/>
    <tableColumn id="2" xr3:uid="{BBB091D0-4587-4D85-BB39-437D6B321127}" name="income_group" dataDxfId="20" dataCellStyle="Comma"/>
    <tableColumn id="3" xr3:uid="{64473BE4-DE9E-4471-B73E-891548DA099C}" name="Number of Orders" dataDxfId="19" dataCellStyle="Comma"/>
    <tableColumn id="4" xr3:uid="{90224E13-61C8-48A9-8DEF-4DC432DD6E5A}" name="% of Total" dataDxfId="18" dataCellStyle="Percent">
      <calculatedColumnFormula>O401/SUM(Table156781012[Number of Orders])</calculatedColumnFormula>
    </tableColumn>
    <tableColumn id="5" xr3:uid="{62B611C4-B858-4777-93EF-A101A558D04E}" name="Frequency" dataDxfId="17" dataCellStyle="Comma"/>
    <tableColumn id="6" xr3:uid="{3DAF3149-8007-4D81-8E67-3FF297C7F893}" name="Average Price" dataDxfId="16" dataCellStyle="Currency"/>
  </tableColumns>
  <tableStyleInfo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B429C056-1ED7-49A1-97C3-6CFE856CEF91}" name="Table15678101213" displayName="Table15678101213" ref="M430:R442" totalsRowShown="0" headerRowDxfId="15" headerRowBorderDxfId="14">
  <autoFilter ref="M430:R442" xr:uid="{B429C056-1ED7-49A1-97C3-6CFE856CEF91}"/>
  <sortState xmlns:xlrd2="http://schemas.microsoft.com/office/spreadsheetml/2017/richdata2" ref="M431:R442">
    <sortCondition descending="1" ref="M431:M442"/>
    <sortCondition descending="1" ref="N431:N442"/>
  </sortState>
  <tableColumns count="6">
    <tableColumn id="1" xr3:uid="{C768AACC-2DA8-4190-B9E0-3157DA5DF622}" name="loyalty_flag" dataDxfId="13"/>
    <tableColumn id="2" xr3:uid="{7100E6B6-377A-447A-8418-FB74DA8CCECD}" name="family_status_flag" dataDxfId="12" dataCellStyle="Comma"/>
    <tableColumn id="3" xr3:uid="{5C03B254-8460-48F6-85F6-E080BC67BAB5}" name="Number of Orders" dataDxfId="11" dataCellStyle="Comma"/>
    <tableColumn id="4" xr3:uid="{BCC873E4-1676-4ABF-8DBB-F301B7243E3F}" name="% of Total" dataDxfId="10" dataCellStyle="Percent">
      <calculatedColumnFormula>O431/SUM(Table15678101213[Number of Orders])</calculatedColumnFormula>
    </tableColumn>
    <tableColumn id="5" xr3:uid="{FCC48AA5-67ED-4179-8E59-2B01E6C3D083}" name="Frequency" dataDxfId="9" dataCellStyle="Comma"/>
    <tableColumn id="6" xr3:uid="{B222F276-691D-4F29-A414-131B88B2B572}" name="Average Price" dataDxfId="8" dataCellStyle="Currency"/>
  </tableColumns>
  <tableStyleInfo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ED6CEA3-8B0B-4042-B910-7A2FF55163C8}" name="Table1567810121314" displayName="Table1567810121314" ref="M457:R469" totalsRowShown="0" headerRowDxfId="7" headerRowBorderDxfId="6">
  <autoFilter ref="M457:R469" xr:uid="{0ED6CEA3-8B0B-4042-B910-7A2FF55163C8}"/>
  <sortState xmlns:xlrd2="http://schemas.microsoft.com/office/spreadsheetml/2017/richdata2" ref="M458:R469">
    <sortCondition descending="1" ref="M457:M469"/>
  </sortState>
  <tableColumns count="6">
    <tableColumn id="1" xr3:uid="{99D06DFF-617F-4025-B177-C88098C0CCF2}" name="loyalty_flag" dataDxfId="5"/>
    <tableColumn id="2" xr3:uid="{64F88719-C4DE-4791-B0B9-2999AA6112C8}" name="region" dataDxfId="4" dataCellStyle="Comma"/>
    <tableColumn id="3" xr3:uid="{46EE472B-7D70-45C7-881C-F00FA9524A28}" name="Number of Orders" dataDxfId="3" dataCellStyle="Comma"/>
    <tableColumn id="4" xr3:uid="{113F015D-4BFA-40E3-B944-347C404DBBD2}" name="% of Total" dataDxfId="2" dataCellStyle="Percent">
      <calculatedColumnFormula>O458/SUM(Table1567810121314[Number of Orders])</calculatedColumnFormula>
    </tableColumn>
    <tableColumn id="5" xr3:uid="{3B1169CF-82C9-46BC-8E64-DD76935E94C1}" name="Frequency" dataDxfId="1" dataCellStyle="Comma"/>
    <tableColumn id="6" xr3:uid="{AC8C8668-92AB-47D7-917F-C185F4182EA6}" name="Average Price" dataDxfId="0" dataCellStyle="Currency"/>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C3DCADC-9144-434E-BD7C-74EC98C9EB5C}" name="Table13" displayName="Table13" ref="K101:O104" totalsRowShown="0" headerRowDxfId="80" headerRowBorderDxfId="79">
  <autoFilter ref="K101:O104" xr:uid="{FC3DCADC-9144-434E-BD7C-74EC98C9EB5C}"/>
  <sortState xmlns:xlrd2="http://schemas.microsoft.com/office/spreadsheetml/2017/richdata2" ref="K102:O104">
    <sortCondition descending="1" ref="L102:L104"/>
  </sortState>
  <tableColumns count="5">
    <tableColumn id="1" xr3:uid="{F67D945A-2E54-48E6-A236-ACF0A98FC711}" name="price_range_loc" dataDxfId="78"/>
    <tableColumn id="2" xr3:uid="{6F3F34DE-5979-410C-ADAB-09694F425DC6}" name="Number of Orders" dataDxfId="77" dataCellStyle="Comma"/>
    <tableColumn id="3" xr3:uid="{B0E77FAB-25C6-4A47-A2CF-37F632CA731F}" name="% of Total" dataDxfId="76" dataCellStyle="Percent">
      <calculatedColumnFormula>L102/SUM($L$175:$L$177)</calculatedColumnFormula>
    </tableColumn>
    <tableColumn id="4" xr3:uid="{9A5BEA6A-506A-4D31-8FCD-BC80F24A7C55}" name="Frequency" dataDxfId="75" dataCellStyle="Comma"/>
    <tableColumn id="5" xr3:uid="{7FC71B42-688D-4C5F-A467-ADE96ECC46FA}" name="Average Price" dataDxfId="74" dataCellStyle="Currency"/>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DD533CE-915B-4C33-B3DE-9D202BA98FF7}" name="Table134" displayName="Table134" ref="K130:O151" totalsRowShown="0" headerRowDxfId="73" headerRowBorderDxfId="72">
  <autoFilter ref="K130:O151" xr:uid="{4DD533CE-915B-4C33-B3DE-9D202BA98FF7}"/>
  <sortState xmlns:xlrd2="http://schemas.microsoft.com/office/spreadsheetml/2017/richdata2" ref="K131:O151">
    <sortCondition descending="1" ref="L130:L151"/>
  </sortState>
  <tableColumns count="5">
    <tableColumn id="1" xr3:uid="{7C37F25E-24B8-48CB-972D-2C7027CB862E}" name="department" dataDxfId="71"/>
    <tableColumn id="2" xr3:uid="{AC2D523C-EA1B-4F4B-B9C0-3702731913E5}" name="Number of Orders" dataDxfId="70" dataCellStyle="Comma"/>
    <tableColumn id="3" xr3:uid="{DD929CF6-16A7-49CA-8B5E-4AC82348AC07}" name="% of Total" dataDxfId="69" dataCellStyle="Percent">
      <calculatedColumnFormula>L131/SUM($L$175:$L$177)</calculatedColumnFormula>
    </tableColumn>
    <tableColumn id="4" xr3:uid="{F0A19B60-47B3-4282-96C0-46962CAEB24D}" name="Frequency" dataDxfId="68" dataCellStyle="Comma"/>
    <tableColumn id="5" xr3:uid="{F497D5D0-7F20-4595-AF9C-4BD92DA72053}" name="Average Price" dataDxfId="67" dataCellStyle="Currency"/>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129103C-9BF0-4034-B381-B301DA57D5E2}" name="Table15" displayName="Table15" ref="K205:O209" totalsRowShown="0" headerRowDxfId="66" headerRowBorderDxfId="65">
  <autoFilter ref="K205:O209" xr:uid="{3129103C-9BF0-4034-B381-B301DA57D5E2}"/>
  <sortState xmlns:xlrd2="http://schemas.microsoft.com/office/spreadsheetml/2017/richdata2" ref="K206:O209">
    <sortCondition descending="1" ref="L205:L209"/>
  </sortState>
  <tableColumns count="5">
    <tableColumn id="1" xr3:uid="{D55E693C-9506-4C79-9032-6E8BEDF1DC0C}" name="region" dataDxfId="64"/>
    <tableColumn id="2" xr3:uid="{106896D4-C7DC-4A61-B55C-951CBE6BBFC3}" name="Number of Orders" dataDxfId="63" dataCellStyle="Comma"/>
    <tableColumn id="3" xr3:uid="{978EB155-CF52-4DD8-A3C4-F889555D97A2}" name="% of Total" dataDxfId="62" dataCellStyle="Percent">
      <calculatedColumnFormula>L206/SUM($L$175:$L$177)</calculatedColumnFormula>
    </tableColumn>
    <tableColumn id="4" xr3:uid="{09404681-874B-4B81-8884-C3DD2C05AD8B}" name="Frequency" dataDxfId="61" dataCellStyle="Comma"/>
    <tableColumn id="5" xr3:uid="{46FAC2AB-4F78-464B-A269-B4B8EA716A9C}" name="Average Price" dataDxfId="60" dataCellStyle="Currency"/>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AA21B7C2-D01C-436D-8A1A-AE92816A30E1}" name="Table156" displayName="Table156" ref="K271:O274" totalsRowShown="0" headerRowDxfId="59" headerRowBorderDxfId="58">
  <autoFilter ref="K271:O274" xr:uid="{AA21B7C2-D01C-436D-8A1A-AE92816A30E1}"/>
  <sortState xmlns:xlrd2="http://schemas.microsoft.com/office/spreadsheetml/2017/richdata2" ref="K272:O274">
    <sortCondition descending="1" ref="L271:L274"/>
  </sortState>
  <tableColumns count="5">
    <tableColumn id="1" xr3:uid="{EE69E040-0A49-42CF-9956-8F26CF4E6E89}" name="age_group" dataDxfId="57"/>
    <tableColumn id="2" xr3:uid="{B35EE42A-7B15-4351-8FBB-05045197D24E}" name="Number of Orders" dataDxfId="56" dataCellStyle="Comma"/>
    <tableColumn id="3" xr3:uid="{385BD0AF-12FC-4D96-8413-34FB894877B2}" name="% of Total" dataDxfId="55" dataCellStyle="Percent">
      <calculatedColumnFormula>L272/SUM($L$175:$L$177)</calculatedColumnFormula>
    </tableColumn>
    <tableColumn id="4" xr3:uid="{EA7A8424-B102-427D-9512-0A7E0AB15AA5}" name="Frequency" dataDxfId="54" dataCellStyle="Comma"/>
    <tableColumn id="5" xr3:uid="{C08B60DE-81F8-476B-A82F-D3BF14D68B6A}" name="Average Price" dataDxfId="53" dataCellStyle="Currency"/>
  </tableColumns>
  <tableStyleInfo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2BA85608-22F3-42E6-88E3-4A655525F654}" name="Table1567" displayName="Table1567" ref="K297:O301" totalsRowShown="0" headerRowDxfId="52" headerRowBorderDxfId="51">
  <autoFilter ref="K297:O301" xr:uid="{2BA85608-22F3-42E6-88E3-4A655525F654}"/>
  <sortState xmlns:xlrd2="http://schemas.microsoft.com/office/spreadsheetml/2017/richdata2" ref="K298:O301">
    <sortCondition descending="1" ref="L297:L301"/>
  </sortState>
  <tableColumns count="5">
    <tableColumn id="1" xr3:uid="{1218CB1C-F9A5-4F68-85C2-1AD7B641AA16}" name="family_status_flag" dataDxfId="50"/>
    <tableColumn id="2" xr3:uid="{84B6B626-54D2-4EAD-B716-C8DB4FF5B037}" name="Number of Orders" dataDxfId="49" dataCellStyle="Comma"/>
    <tableColumn id="3" xr3:uid="{AE1EA0CD-49EF-40C5-ABBF-031111186788}" name="% of Total" dataDxfId="48" dataCellStyle="Percent">
      <calculatedColumnFormula>L298/SUM($L$175:$L$177)</calculatedColumnFormula>
    </tableColumn>
    <tableColumn id="4" xr3:uid="{9725C21E-1AAE-4EFF-BB74-131386A27917}" name="Frequency" dataDxfId="47" dataCellStyle="Comma"/>
    <tableColumn id="5" xr3:uid="{B3BCA845-0273-4018-870F-9038F87C6CAD}" name="Average Price" dataDxfId="46" dataCellStyle="Currency"/>
  </tableColumns>
  <tableStyleInfo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AA678075-ABCF-4BAC-9CD1-1BBD8D21D75D}" name="Table15678" displayName="Table15678" ref="K342:O345" totalsRowShown="0" headerRowDxfId="45" headerRowBorderDxfId="44">
  <autoFilter ref="K342:O345" xr:uid="{AA678075-ABCF-4BAC-9CD1-1BBD8D21D75D}"/>
  <sortState xmlns:xlrd2="http://schemas.microsoft.com/office/spreadsheetml/2017/richdata2" ref="K343:O345">
    <sortCondition descending="1" ref="L342:L345"/>
  </sortState>
  <tableColumns count="5">
    <tableColumn id="1" xr3:uid="{6CA603EC-D8DD-4A69-A656-E88622B7DDFB}" name="income_group" dataDxfId="43"/>
    <tableColumn id="2" xr3:uid="{33B6D3A4-1395-4012-8995-63AA65A54367}" name="Number of Orders" dataDxfId="42" dataCellStyle="Comma"/>
    <tableColumn id="3" xr3:uid="{CF492F28-95AD-4AE6-84DD-F913DF7DD636}" name="% of Total" dataDxfId="41" dataCellStyle="Percent">
      <calculatedColumnFormula>L343/SUM($L$175:$L$177)</calculatedColumnFormula>
    </tableColumn>
    <tableColumn id="4" xr3:uid="{F3DC379C-14E1-489E-82D6-20735AD2924C}" name="Frequency" dataDxfId="40" dataCellStyle="Comma"/>
    <tableColumn id="5" xr3:uid="{E08D16D8-708D-4D0C-A0BA-0F0B2DF51A63}" name="Average Price" dataDxfId="39" dataCellStyle="Currency"/>
  </tableColumns>
  <tableStyleInfo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1F593F0C-7EA9-46BF-92A3-335F14A4C6C4}" name="Table1567810" displayName="Table1567810" ref="M372:R381" totalsRowShown="0" headerRowDxfId="38" headerRowBorderDxfId="37">
  <autoFilter ref="M372:R381" xr:uid="{1F593F0C-7EA9-46BF-92A3-335F14A4C6C4}"/>
  <sortState xmlns:xlrd2="http://schemas.microsoft.com/office/spreadsheetml/2017/richdata2" ref="M373:R381">
    <sortCondition descending="1" ref="M373:M381"/>
    <sortCondition ref="N373:N381"/>
  </sortState>
  <tableColumns count="6">
    <tableColumn id="1" xr3:uid="{5C7ACFE4-5269-4151-8836-6209621F76D8}" name="loyalty_flag" dataDxfId="36"/>
    <tableColumn id="2" xr3:uid="{55AF4961-BCFF-46C7-9DEA-732F2F2A7530}" name="age_group" dataDxfId="35" dataCellStyle="Comma"/>
    <tableColumn id="3" xr3:uid="{FBC04318-9DCD-4CCD-9577-51510125FD3D}" name="Number of Orders" dataDxfId="34" dataCellStyle="Comma"/>
    <tableColumn id="4" xr3:uid="{732C3042-C22B-42C8-AC93-0D2D4C051473}" name="% of Total" dataDxfId="33" dataCellStyle="Percent">
      <calculatedColumnFormula>O373/SUM(Table1567810[Number of Orders])</calculatedColumnFormula>
    </tableColumn>
    <tableColumn id="5" xr3:uid="{D4542B30-5865-41A8-97CD-DD0E376B2FC7}" name="Frequency" dataDxfId="32" dataCellStyle="Comma"/>
    <tableColumn id="6" xr3:uid="{52123B8C-AA09-4BDD-A654-9D7889B5AFED}" name="Average Price" dataDxfId="31" dataCellStyle="Currency"/>
  </tableColumns>
  <tableStyleInfo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6AE6EB7D-5430-477E-B726-D27F2320D216}" name="Table10" displayName="Table10" ref="L235:P240" headerRowDxfId="30" headerRowBorderDxfId="29">
  <autoFilter ref="L235:P240" xr:uid="{6AE6EB7D-5430-477E-B726-D27F2320D216}"/>
  <tableColumns count="5">
    <tableColumn id="1" xr3:uid="{7C092811-6CDA-4A4B-A534-CBC36F51654B}" name="Region" totalsRowLabel="Total" dataDxfId="28"/>
    <tableColumn id="2" xr3:uid="{BE4E0206-8226-4093-87D3-776D2C19636A}" name="produce" dataDxfId="27" dataCellStyle="Percent"/>
    <tableColumn id="3" xr3:uid="{C4B73460-C864-41E5-BCEB-0CBB8984217B}" name="dairy eggs" dataDxfId="26" dataCellStyle="Percent"/>
    <tableColumn id="4" xr3:uid="{AFCC33FE-6918-4B2A-9FA8-54A35DCC7E63}" name="snacks" dataDxfId="25" dataCellStyle="Percent"/>
    <tableColumn id="5" xr3:uid="{F2D7E9C8-DD9C-478F-BFC3-2B17A78946F3}" name="others" totalsRowFunction="sum" dataDxfId="24" dataCellStyle="Percent"/>
  </tableColumns>
  <tableStyleInfo name="TableStyleLight1" showFirstColumn="0" showLastColumn="1"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hyperlink" Target="https://simple.wikipedia.org/wiki/List_of_regions_of_the_United_States" TargetMode="External"/></Relationships>
</file>

<file path=xl/worksheets/_rels/sheet6.xml.rels><?xml version="1.0" encoding="UTF-8" standalone="yes"?>
<Relationships xmlns="http://schemas.openxmlformats.org/package/2006/relationships"><Relationship Id="rId8" Type="http://schemas.openxmlformats.org/officeDocument/2006/relationships/table" Target="../tables/table6.xml"/><Relationship Id="rId13" Type="http://schemas.openxmlformats.org/officeDocument/2006/relationships/table" Target="../tables/table11.xml"/><Relationship Id="rId3" Type="http://schemas.openxmlformats.org/officeDocument/2006/relationships/table" Target="../tables/table1.xml"/><Relationship Id="rId7" Type="http://schemas.openxmlformats.org/officeDocument/2006/relationships/table" Target="../tables/table5.xml"/><Relationship Id="rId12" Type="http://schemas.openxmlformats.org/officeDocument/2006/relationships/table" Target="../tables/table10.xml"/><Relationship Id="rId2" Type="http://schemas.openxmlformats.org/officeDocument/2006/relationships/drawing" Target="../drawings/drawing6.xml"/><Relationship Id="rId1" Type="http://schemas.openxmlformats.org/officeDocument/2006/relationships/printerSettings" Target="../printerSettings/printerSettings4.bin"/><Relationship Id="rId6" Type="http://schemas.openxmlformats.org/officeDocument/2006/relationships/table" Target="../tables/table4.xml"/><Relationship Id="rId11" Type="http://schemas.openxmlformats.org/officeDocument/2006/relationships/table" Target="../tables/table9.xml"/><Relationship Id="rId5" Type="http://schemas.openxmlformats.org/officeDocument/2006/relationships/table" Target="../tables/table3.xml"/><Relationship Id="rId10" Type="http://schemas.openxmlformats.org/officeDocument/2006/relationships/table" Target="../tables/table8.xml"/><Relationship Id="rId4" Type="http://schemas.openxmlformats.org/officeDocument/2006/relationships/table" Target="../tables/table2.xml"/><Relationship Id="rId9" Type="http://schemas.openxmlformats.org/officeDocument/2006/relationships/table" Target="../tables/table7.xml"/><Relationship Id="rId14" Type="http://schemas.openxmlformats.org/officeDocument/2006/relationships/table" Target="../tables/table12.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3:B21"/>
  <sheetViews>
    <sheetView showGridLines="0" tabSelected="1" zoomScale="80" zoomScaleNormal="80" workbookViewId="0">
      <selection activeCell="D37" sqref="D37"/>
    </sheetView>
  </sheetViews>
  <sheetFormatPr defaultColWidth="8.81640625" defaultRowHeight="14.5"/>
  <sheetData>
    <row r="13" spans="2:2" ht="15.5">
      <c r="B13" s="10" t="s">
        <v>0</v>
      </c>
    </row>
    <row r="14" spans="2:2">
      <c r="B14" s="9" t="s">
        <v>15</v>
      </c>
    </row>
    <row r="15" spans="2:2">
      <c r="B15" s="9" t="s">
        <v>16</v>
      </c>
    </row>
    <row r="16" spans="2:2">
      <c r="B16" s="9" t="s">
        <v>17</v>
      </c>
    </row>
    <row r="17" spans="2:2">
      <c r="B17" s="9" t="s">
        <v>18</v>
      </c>
    </row>
    <row r="18" spans="2:2">
      <c r="B18" s="9" t="s">
        <v>20</v>
      </c>
    </row>
    <row r="19" spans="2:2">
      <c r="B19" s="9" t="s">
        <v>24</v>
      </c>
    </row>
    <row r="21" spans="2:2">
      <c r="B21" s="61" t="s">
        <v>177</v>
      </c>
    </row>
  </sheetData>
  <hyperlinks>
    <hyperlink ref="B14" location="'2. Population Flow'!A1" display="Population Flow" xr:uid="{00000000-0004-0000-0000-000000000000}"/>
    <hyperlink ref="B15" location="'3. Consistency checks'!A1" display="Consistency checks" xr:uid="{00000000-0004-0000-0000-000001000000}"/>
    <hyperlink ref="B16" location="'4. Wrangling steps'!A1" display="Wrangling steps" xr:uid="{00000000-0004-0000-0000-000002000000}"/>
    <hyperlink ref="B17" location="'5. Column derivations'!A1" display="Column derivations" xr:uid="{00000000-0004-0000-0000-000003000000}"/>
    <hyperlink ref="B18" location="'6. Visualizations'!A1" display="Visualizations" xr:uid="{00000000-0004-0000-0000-000004000000}"/>
    <hyperlink ref="B19" location="'7. Recommendations'!A1" display="Recommendations" xr:uid="{00000000-0004-0000-0000-000005000000}"/>
  </hyperlink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Y1:Y6"/>
  <sheetViews>
    <sheetView showGridLines="0" zoomScale="60" zoomScaleNormal="60" workbookViewId="0"/>
  </sheetViews>
  <sheetFormatPr defaultColWidth="8.6328125" defaultRowHeight="13"/>
  <cols>
    <col min="1" max="1" width="5.453125" style="1" customWidth="1"/>
    <col min="2" max="24" width="8.6328125" style="1"/>
    <col min="25" max="25" width="12.81640625" style="1" bestFit="1" customWidth="1"/>
    <col min="26" max="16384" width="8.6328125" style="1"/>
  </cols>
  <sheetData>
    <row r="1" spans="25:25" ht="16.5">
      <c r="Y1" s="11" t="s">
        <v>19</v>
      </c>
    </row>
    <row r="2" spans="25:25" ht="16.5">
      <c r="Y2" s="11"/>
    </row>
    <row r="6" spans="25:25" ht="8.5" customHeight="1"/>
  </sheetData>
  <hyperlinks>
    <hyperlink ref="Y1" location="'Title Page'!A1" display="Title page" xr:uid="{00000000-0004-0000-0100-000000000000}"/>
  </hyperlink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J21"/>
  <sheetViews>
    <sheetView showGridLines="0" zoomScale="80" zoomScaleNormal="80" workbookViewId="0">
      <selection activeCell="D10" sqref="D10"/>
    </sheetView>
  </sheetViews>
  <sheetFormatPr defaultColWidth="8.81640625" defaultRowHeight="14.5"/>
  <cols>
    <col min="1" max="1" width="4.6328125" customWidth="1"/>
    <col min="2" max="3" width="22.36328125" customWidth="1"/>
    <col min="4" max="5" width="26" customWidth="1"/>
    <col min="6" max="6" width="35.36328125" customWidth="1"/>
  </cols>
  <sheetData>
    <row r="1" spans="2:10">
      <c r="J1" s="12" t="s">
        <v>19</v>
      </c>
    </row>
    <row r="5" spans="2:10" ht="15" thickBot="1"/>
    <row r="6" spans="2:10" ht="24.5" customHeight="1" thickTop="1" thickBot="1">
      <c r="B6" s="6" t="s">
        <v>6</v>
      </c>
      <c r="C6" s="7" t="s">
        <v>7</v>
      </c>
      <c r="D6" s="7" t="s">
        <v>8</v>
      </c>
      <c r="E6" s="37" t="s">
        <v>9</v>
      </c>
      <c r="F6" s="8" t="s">
        <v>50</v>
      </c>
    </row>
    <row r="7" spans="2:10" ht="96.5" customHeight="1" thickTop="1">
      <c r="B7" s="17" t="s">
        <v>10</v>
      </c>
      <c r="C7" s="18" t="s">
        <v>178</v>
      </c>
      <c r="D7" s="18" t="s">
        <v>25</v>
      </c>
      <c r="E7" s="38" t="s">
        <v>26</v>
      </c>
      <c r="F7" s="19"/>
    </row>
    <row r="8" spans="2:10" ht="104" customHeight="1">
      <c r="B8" s="20" t="s">
        <v>11</v>
      </c>
      <c r="C8" s="26" t="s">
        <v>27</v>
      </c>
      <c r="D8" s="26" t="s">
        <v>28</v>
      </c>
      <c r="E8" s="39" t="s">
        <v>29</v>
      </c>
      <c r="F8" s="27" t="s">
        <v>51</v>
      </c>
    </row>
    <row r="9" spans="2:10" ht="29">
      <c r="B9" s="20" t="s">
        <v>12</v>
      </c>
      <c r="C9" s="26" t="s">
        <v>30</v>
      </c>
      <c r="D9" s="26"/>
      <c r="E9" s="39" t="s">
        <v>26</v>
      </c>
      <c r="F9" s="27"/>
    </row>
    <row r="10" spans="2:10" ht="79.5" customHeight="1">
      <c r="B10" s="20" t="s">
        <v>13</v>
      </c>
      <c r="C10" s="26" t="s">
        <v>31</v>
      </c>
      <c r="D10" s="26" t="s">
        <v>32</v>
      </c>
      <c r="E10" s="39" t="s">
        <v>26</v>
      </c>
      <c r="F10" s="27"/>
    </row>
    <row r="11" spans="2:10">
      <c r="B11" s="20"/>
      <c r="C11" s="21"/>
      <c r="D11" s="21"/>
      <c r="E11" s="40"/>
      <c r="F11" s="22"/>
    </row>
    <row r="12" spans="2:10">
      <c r="B12" s="20"/>
      <c r="C12" s="21"/>
      <c r="D12" s="21"/>
      <c r="E12" s="40"/>
      <c r="F12" s="22"/>
    </row>
    <row r="13" spans="2:10">
      <c r="B13" s="20"/>
      <c r="C13" s="21"/>
      <c r="D13" s="21"/>
      <c r="E13" s="40"/>
      <c r="F13" s="22"/>
    </row>
    <row r="14" spans="2:10">
      <c r="B14" s="20"/>
      <c r="C14" s="21"/>
      <c r="D14" s="21"/>
      <c r="E14" s="40"/>
      <c r="F14" s="22"/>
    </row>
    <row r="15" spans="2:10">
      <c r="B15" s="20"/>
      <c r="C15" s="21"/>
      <c r="D15" s="21"/>
      <c r="E15" s="40"/>
      <c r="F15" s="22"/>
    </row>
    <row r="16" spans="2:10">
      <c r="B16" s="20"/>
      <c r="C16" s="21"/>
      <c r="D16" s="21"/>
      <c r="E16" s="40"/>
      <c r="F16" s="22"/>
    </row>
    <row r="17" spans="2:6">
      <c r="B17" s="20"/>
      <c r="C17" s="21"/>
      <c r="D17" s="21"/>
      <c r="E17" s="40"/>
      <c r="F17" s="22"/>
    </row>
    <row r="18" spans="2:6">
      <c r="B18" s="20"/>
      <c r="C18" s="21"/>
      <c r="D18" s="21"/>
      <c r="E18" s="40"/>
      <c r="F18" s="22"/>
    </row>
    <row r="19" spans="2:6">
      <c r="B19" s="20"/>
      <c r="C19" s="21"/>
      <c r="D19" s="21"/>
      <c r="E19" s="40"/>
      <c r="F19" s="22"/>
    </row>
    <row r="20" spans="2:6" ht="15" thickBot="1">
      <c r="B20" s="23"/>
      <c r="C20" s="24"/>
      <c r="D20" s="24"/>
      <c r="E20" s="41"/>
      <c r="F20" s="25"/>
    </row>
    <row r="21" spans="2:6" ht="15" thickTop="1"/>
  </sheetData>
  <hyperlinks>
    <hyperlink ref="J1" location="'Title Page'!A1" display="Title page" xr:uid="{00000000-0004-0000-0200-000000000000}"/>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H21"/>
  <sheetViews>
    <sheetView showGridLines="0" zoomScale="80" zoomScaleNormal="80" workbookViewId="0">
      <selection activeCell="E15" sqref="E15"/>
    </sheetView>
  </sheetViews>
  <sheetFormatPr defaultColWidth="8.81640625" defaultRowHeight="14.5"/>
  <cols>
    <col min="1" max="1" width="4.453125" customWidth="1"/>
    <col min="2" max="2" width="26.81640625" customWidth="1"/>
    <col min="3" max="3" width="44.36328125" customWidth="1"/>
    <col min="4" max="4" width="22.90625" customWidth="1"/>
    <col min="5" max="5" width="45" bestFit="1" customWidth="1"/>
  </cols>
  <sheetData>
    <row r="1" spans="2:8">
      <c r="H1" s="12" t="s">
        <v>19</v>
      </c>
    </row>
    <row r="5" spans="2:8" ht="15" thickBot="1"/>
    <row r="6" spans="2:8" ht="23" customHeight="1" thickTop="1" thickBot="1">
      <c r="B6" s="6" t="s">
        <v>1</v>
      </c>
      <c r="C6" s="7" t="s">
        <v>2</v>
      </c>
      <c r="D6" s="7" t="s">
        <v>3</v>
      </c>
      <c r="E6" s="8" t="s">
        <v>4</v>
      </c>
    </row>
    <row r="7" spans="2:8" ht="15" thickTop="1">
      <c r="B7" s="28" t="s">
        <v>33</v>
      </c>
      <c r="C7" s="29"/>
      <c r="D7" s="29"/>
      <c r="E7" s="30" t="s">
        <v>38</v>
      </c>
    </row>
    <row r="8" spans="2:8">
      <c r="B8" s="31" t="s">
        <v>34</v>
      </c>
      <c r="C8" s="32"/>
      <c r="D8" s="33"/>
      <c r="E8" s="34" t="s">
        <v>40</v>
      </c>
    </row>
    <row r="9" spans="2:8">
      <c r="B9" s="35"/>
      <c r="C9" s="32" t="s">
        <v>35</v>
      </c>
      <c r="D9" s="33"/>
      <c r="E9" s="34" t="s">
        <v>41</v>
      </c>
    </row>
    <row r="10" spans="2:8" ht="29">
      <c r="B10" s="35"/>
      <c r="C10" s="32" t="s">
        <v>39</v>
      </c>
      <c r="D10" s="33"/>
      <c r="E10" s="34" t="s">
        <v>41</v>
      </c>
    </row>
    <row r="11" spans="2:8">
      <c r="B11" s="35"/>
      <c r="C11" s="32" t="s">
        <v>36</v>
      </c>
      <c r="D11" s="33"/>
      <c r="E11" s="34" t="s">
        <v>42</v>
      </c>
    </row>
    <row r="12" spans="2:8" ht="119.5" customHeight="1">
      <c r="B12" s="35"/>
      <c r="C12" s="36" t="s">
        <v>43</v>
      </c>
      <c r="D12" s="33"/>
      <c r="E12" s="34" t="s">
        <v>44</v>
      </c>
    </row>
    <row r="13" spans="2:8" ht="48" customHeight="1">
      <c r="B13" s="35"/>
      <c r="C13" s="32"/>
      <c r="D13" s="33" t="s">
        <v>37</v>
      </c>
      <c r="E13" s="34" t="s">
        <v>48</v>
      </c>
    </row>
    <row r="14" spans="2:8" ht="48" customHeight="1">
      <c r="B14" s="35"/>
      <c r="C14" s="32"/>
      <c r="D14" s="33" t="s">
        <v>45</v>
      </c>
      <c r="E14" s="34" t="s">
        <v>46</v>
      </c>
    </row>
    <row r="15" spans="2:8" ht="44" customHeight="1">
      <c r="B15" s="35"/>
      <c r="C15" s="32"/>
      <c r="D15" s="33" t="s">
        <v>47</v>
      </c>
      <c r="E15" s="34" t="s">
        <v>52</v>
      </c>
    </row>
    <row r="16" spans="2:8">
      <c r="B16" s="2"/>
      <c r="C16" s="15"/>
      <c r="D16" s="13"/>
      <c r="E16" s="3"/>
    </row>
    <row r="17" spans="2:5">
      <c r="B17" s="2"/>
      <c r="C17" s="15"/>
      <c r="D17" s="13"/>
      <c r="E17" s="3"/>
    </row>
    <row r="18" spans="2:5">
      <c r="B18" s="2"/>
      <c r="C18" s="15"/>
      <c r="D18" s="13"/>
      <c r="E18" s="3"/>
    </row>
    <row r="19" spans="2:5">
      <c r="B19" s="2"/>
      <c r="C19" s="15"/>
      <c r="D19" s="13"/>
      <c r="E19" s="3"/>
    </row>
    <row r="20" spans="2:5" ht="15" thickBot="1">
      <c r="B20" s="4"/>
      <c r="C20" s="16"/>
      <c r="D20" s="14"/>
      <c r="E20" s="5"/>
    </row>
    <row r="21" spans="2:5" ht="15" thickTop="1"/>
  </sheetData>
  <hyperlinks>
    <hyperlink ref="H1" location="'Title Page'!A1" display="Title page" xr:uid="{00000000-0004-0000-0300-000000000000}"/>
  </hyperlink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K20"/>
  <sheetViews>
    <sheetView showGridLines="0" zoomScale="80" zoomScaleNormal="80" workbookViewId="0">
      <selection activeCell="B9" sqref="B9"/>
    </sheetView>
  </sheetViews>
  <sheetFormatPr defaultColWidth="8.81640625" defaultRowHeight="14.5"/>
  <cols>
    <col min="1" max="1" width="4.36328125" customWidth="1"/>
    <col min="2" max="2" width="29.08984375" customWidth="1"/>
    <col min="3" max="3" width="23.08984375" customWidth="1"/>
    <col min="4" max="4" width="30.6328125" customWidth="1"/>
    <col min="5" max="5" width="63.81640625" customWidth="1"/>
  </cols>
  <sheetData>
    <row r="1" spans="2:11">
      <c r="K1" s="12" t="s">
        <v>19</v>
      </c>
    </row>
    <row r="5" spans="2:11" ht="15" thickBot="1"/>
    <row r="6" spans="2:11" ht="21.5" customHeight="1" thickTop="1" thickBot="1">
      <c r="B6" s="6" t="s">
        <v>6</v>
      </c>
      <c r="C6" s="7" t="s">
        <v>5</v>
      </c>
      <c r="D6" s="7" t="s">
        <v>14</v>
      </c>
      <c r="E6" s="8" t="s">
        <v>23</v>
      </c>
    </row>
    <row r="7" spans="2:11" ht="44" thickTop="1">
      <c r="B7" s="42" t="s">
        <v>49</v>
      </c>
      <c r="C7" s="43" t="s">
        <v>53</v>
      </c>
      <c r="D7" s="43" t="s">
        <v>54</v>
      </c>
      <c r="E7" s="44" t="s">
        <v>70</v>
      </c>
    </row>
    <row r="8" spans="2:11" ht="43.5">
      <c r="B8" s="45" t="s">
        <v>49</v>
      </c>
      <c r="C8" s="46" t="s">
        <v>56</v>
      </c>
      <c r="D8" s="46" t="s">
        <v>64</v>
      </c>
      <c r="E8" s="47" t="s">
        <v>65</v>
      </c>
    </row>
    <row r="9" spans="2:11" ht="43.5">
      <c r="B9" s="45" t="s">
        <v>49</v>
      </c>
      <c r="C9" s="46" t="s">
        <v>55</v>
      </c>
      <c r="D9" s="46" t="s">
        <v>67</v>
      </c>
      <c r="E9" s="47" t="s">
        <v>66</v>
      </c>
    </row>
    <row r="10" spans="2:11" ht="43.5">
      <c r="B10" s="45" t="s">
        <v>68</v>
      </c>
      <c r="C10" s="46" t="s">
        <v>57</v>
      </c>
      <c r="D10" s="46" t="s">
        <v>69</v>
      </c>
      <c r="E10" s="47" t="s">
        <v>71</v>
      </c>
    </row>
    <row r="11" spans="2:11" ht="29">
      <c r="B11" s="45" t="s">
        <v>68</v>
      </c>
      <c r="C11" s="46" t="s">
        <v>58</v>
      </c>
      <c r="D11" s="46" t="s">
        <v>72</v>
      </c>
      <c r="E11" s="48" t="s">
        <v>73</v>
      </c>
    </row>
    <row r="12" spans="2:11" ht="43.5">
      <c r="B12" s="45" t="s">
        <v>68</v>
      </c>
      <c r="C12" s="46" t="s">
        <v>59</v>
      </c>
      <c r="D12" s="46" t="s">
        <v>74</v>
      </c>
      <c r="E12" s="47" t="s">
        <v>185</v>
      </c>
    </row>
    <row r="13" spans="2:11">
      <c r="B13" s="45" t="s">
        <v>75</v>
      </c>
      <c r="C13" s="46" t="s">
        <v>76</v>
      </c>
      <c r="D13" s="46" t="s">
        <v>77</v>
      </c>
      <c r="E13" s="49" t="s">
        <v>78</v>
      </c>
    </row>
    <row r="14" spans="2:11" ht="29">
      <c r="B14" s="45" t="s">
        <v>75</v>
      </c>
      <c r="C14" s="46" t="s">
        <v>60</v>
      </c>
      <c r="D14" s="46" t="s">
        <v>69</v>
      </c>
      <c r="E14" s="47" t="s">
        <v>79</v>
      </c>
    </row>
    <row r="15" spans="2:11" ht="43.5">
      <c r="B15" s="45" t="s">
        <v>75</v>
      </c>
      <c r="C15" s="46" t="s">
        <v>61</v>
      </c>
      <c r="D15" s="46" t="s">
        <v>80</v>
      </c>
      <c r="E15" s="47" t="s">
        <v>81</v>
      </c>
    </row>
    <row r="16" spans="2:11" ht="43.5">
      <c r="B16" s="45" t="s">
        <v>75</v>
      </c>
      <c r="C16" s="46" t="s">
        <v>62</v>
      </c>
      <c r="D16" s="46" t="s">
        <v>82</v>
      </c>
      <c r="E16" s="47" t="s">
        <v>83</v>
      </c>
    </row>
    <row r="17" spans="2:5" ht="29">
      <c r="B17" s="45" t="s">
        <v>75</v>
      </c>
      <c r="C17" s="46" t="s">
        <v>179</v>
      </c>
      <c r="D17" s="50" t="s">
        <v>86</v>
      </c>
      <c r="E17" s="47" t="s">
        <v>85</v>
      </c>
    </row>
    <row r="18" spans="2:5" ht="29">
      <c r="B18" s="45" t="s">
        <v>75</v>
      </c>
      <c r="C18" s="46" t="s">
        <v>180</v>
      </c>
      <c r="D18" s="50" t="s">
        <v>86</v>
      </c>
      <c r="E18" s="47" t="s">
        <v>181</v>
      </c>
    </row>
    <row r="19" spans="2:5" ht="116.5" thickBot="1">
      <c r="B19" s="51" t="s">
        <v>75</v>
      </c>
      <c r="C19" s="52" t="s">
        <v>84</v>
      </c>
      <c r="D19" s="53" t="s">
        <v>87</v>
      </c>
      <c r="E19" s="54" t="s">
        <v>88</v>
      </c>
    </row>
    <row r="20" spans="2:5" ht="15" thickTop="1"/>
  </sheetData>
  <hyperlinks>
    <hyperlink ref="K1" location="'Title Page'!A1" display="Title page" xr:uid="{00000000-0004-0000-0400-000000000000}"/>
    <hyperlink ref="E13" r:id="rId1" xr:uid="{3B2B2DAB-7AE9-441F-8D05-43BD7D311E13}"/>
  </hyperlinks>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D511"/>
  <sheetViews>
    <sheetView showGridLines="0" topLeftCell="A513" zoomScale="70" zoomScaleNormal="70" workbookViewId="0">
      <selection activeCell="N551" sqref="N551"/>
    </sheetView>
  </sheetViews>
  <sheetFormatPr defaultColWidth="8.81640625" defaultRowHeight="14.5"/>
  <cols>
    <col min="1" max="1" width="4" customWidth="1"/>
    <col min="3" max="3" width="14.54296875" bestFit="1" customWidth="1"/>
    <col min="4" max="4" width="8.81640625" customWidth="1"/>
    <col min="11" max="11" width="26.54296875" bestFit="1" customWidth="1"/>
    <col min="12" max="12" width="18.1796875" customWidth="1"/>
    <col min="13" max="13" width="16.1796875" bestFit="1" customWidth="1"/>
    <col min="14" max="14" width="30.26953125" bestFit="1" customWidth="1"/>
    <col min="15" max="15" width="14.453125" customWidth="1"/>
    <col min="18" max="18" width="15.6328125" bestFit="1" customWidth="1"/>
  </cols>
  <sheetData>
    <row r="1" spans="1:17">
      <c r="Q1" s="12" t="s">
        <v>19</v>
      </c>
    </row>
    <row r="10" spans="1:17" s="55" customFormat="1">
      <c r="A10" s="55" t="s">
        <v>89</v>
      </c>
      <c r="B10" s="55" t="s">
        <v>92</v>
      </c>
    </row>
    <row r="63" spans="1:2" s="55" customFormat="1">
      <c r="A63" s="55" t="s">
        <v>90</v>
      </c>
      <c r="B63" s="55" t="s">
        <v>93</v>
      </c>
    </row>
    <row r="90" spans="1:2" s="55" customFormat="1">
      <c r="A90" s="55" t="s">
        <v>91</v>
      </c>
      <c r="B90" s="55" t="s">
        <v>94</v>
      </c>
    </row>
    <row r="101" spans="11:15">
      <c r="K101" s="60" t="s">
        <v>53</v>
      </c>
      <c r="L101" s="60" t="s">
        <v>127</v>
      </c>
      <c r="M101" s="60" t="s">
        <v>129</v>
      </c>
      <c r="N101" s="60" t="s">
        <v>130</v>
      </c>
      <c r="O101" s="60" t="s">
        <v>128</v>
      </c>
    </row>
    <row r="102" spans="11:15">
      <c r="K102" s="61" t="s">
        <v>133</v>
      </c>
      <c r="L102" s="57">
        <v>20891771</v>
      </c>
      <c r="M102" s="59">
        <f>L102/SUM($L$175:$L$177)</f>
        <v>0.67469934341720428</v>
      </c>
      <c r="N102" s="56">
        <v>10.801898</v>
      </c>
      <c r="O102" s="58">
        <v>9.7567780000000006</v>
      </c>
    </row>
    <row r="103" spans="11:15">
      <c r="K103" s="61" t="s">
        <v>132</v>
      </c>
      <c r="L103" s="57">
        <v>9674840</v>
      </c>
      <c r="M103" s="59">
        <f>L103/SUM($L$175:$L$177)</f>
        <v>0.31244877208669886</v>
      </c>
      <c r="N103" s="56">
        <v>10.815336</v>
      </c>
      <c r="O103" s="58">
        <v>3.0238330000000002</v>
      </c>
    </row>
    <row r="104" spans="11:15">
      <c r="K104" s="61" t="s">
        <v>131</v>
      </c>
      <c r="L104" s="57">
        <v>397953</v>
      </c>
      <c r="M104" s="59">
        <f>L104/SUM($L$175:$L$177)</f>
        <v>1.2851884496096894E-2</v>
      </c>
      <c r="N104" s="56">
        <v>11.129666</v>
      </c>
      <c r="O104" s="58">
        <v>20.613752000000002</v>
      </c>
    </row>
    <row r="126" spans="1:2" s="55" customFormat="1">
      <c r="A126" s="55" t="s">
        <v>95</v>
      </c>
      <c r="B126" s="55" t="s">
        <v>96</v>
      </c>
    </row>
    <row r="130" spans="11:15">
      <c r="K130" s="60" t="s">
        <v>103</v>
      </c>
      <c r="L130" s="60" t="s">
        <v>127</v>
      </c>
      <c r="M130" s="60" t="s">
        <v>129</v>
      </c>
      <c r="N130" s="60" t="s">
        <v>130</v>
      </c>
      <c r="O130" s="60" t="s">
        <v>128</v>
      </c>
    </row>
    <row r="131" spans="11:15">
      <c r="K131" s="61" t="s">
        <v>123</v>
      </c>
      <c r="L131" s="57">
        <v>9079273</v>
      </c>
      <c r="M131" s="59">
        <f t="shared" ref="M131:M151" si="0">L131/SUM($L$175:$L$177)</f>
        <v>0.29321494725389963</v>
      </c>
      <c r="N131" s="56">
        <v>10.574120000000001</v>
      </c>
      <c r="O131" s="58">
        <v>7.9803480000000002</v>
      </c>
    </row>
    <row r="132" spans="11:15">
      <c r="K132" s="61" t="s">
        <v>111</v>
      </c>
      <c r="L132" s="57">
        <v>5177182</v>
      </c>
      <c r="M132" s="59">
        <f t="shared" si="0"/>
        <v>0.1671969933114511</v>
      </c>
      <c r="N132" s="56">
        <v>10.709201</v>
      </c>
      <c r="O132" s="58">
        <v>8.3363720000000008</v>
      </c>
    </row>
    <row r="133" spans="11:15">
      <c r="K133" s="61" t="s">
        <v>63</v>
      </c>
      <c r="L133" s="57">
        <v>2766406</v>
      </c>
      <c r="M133" s="59">
        <f t="shared" si="0"/>
        <v>8.934102866747938E-2</v>
      </c>
      <c r="N133" s="56">
        <v>10.671110000000001</v>
      </c>
      <c r="O133" s="58">
        <v>4.2755546999999998</v>
      </c>
    </row>
    <row r="134" spans="11:15">
      <c r="K134" s="61" t="s">
        <v>107</v>
      </c>
      <c r="L134" s="57">
        <v>2571901</v>
      </c>
      <c r="M134" s="59">
        <f t="shared" si="0"/>
        <v>8.3059493426098294E-2</v>
      </c>
      <c r="N134" s="56">
        <v>10.768469</v>
      </c>
      <c r="O134" s="58">
        <v>7.6825559999999999</v>
      </c>
    </row>
    <row r="135" spans="11:15">
      <c r="K135" s="61" t="s">
        <v>114</v>
      </c>
      <c r="L135" s="57">
        <v>2121731</v>
      </c>
      <c r="M135" s="59">
        <f t="shared" si="0"/>
        <v>6.8521261917332335E-2</v>
      </c>
      <c r="N135" s="56">
        <v>11.413880000000001</v>
      </c>
      <c r="O135" s="58">
        <v>7.7337249999999997</v>
      </c>
    </row>
    <row r="136" spans="11:15">
      <c r="K136" s="61" t="s">
        <v>120</v>
      </c>
      <c r="L136" s="57">
        <v>1782705</v>
      </c>
      <c r="M136" s="59">
        <f t="shared" si="0"/>
        <v>5.757242375510277E-2</v>
      </c>
      <c r="N136" s="56">
        <v>10.835976</v>
      </c>
      <c r="O136" s="58">
        <v>8.0144819999999992</v>
      </c>
    </row>
    <row r="137" spans="11:15">
      <c r="K137" s="61" t="s">
        <v>106</v>
      </c>
      <c r="L137" s="57">
        <v>1120828</v>
      </c>
      <c r="M137" s="59">
        <f t="shared" si="0"/>
        <v>3.6197118745156562E-2</v>
      </c>
      <c r="N137" s="56">
        <v>10.808401</v>
      </c>
      <c r="O137" s="58">
        <v>7.8574820000000001</v>
      </c>
    </row>
    <row r="138" spans="11:15">
      <c r="K138" s="61" t="s">
        <v>110</v>
      </c>
      <c r="L138" s="57">
        <v>1012074</v>
      </c>
      <c r="M138" s="59">
        <f t="shared" si="0"/>
        <v>3.2684910402742955E-2</v>
      </c>
      <c r="N138" s="56">
        <v>11.316872</v>
      </c>
      <c r="O138" s="58">
        <v>7.5466600000000001</v>
      </c>
    </row>
    <row r="139" spans="11:15">
      <c r="K139" s="61" t="s">
        <v>112</v>
      </c>
      <c r="L139" s="57">
        <v>1003834</v>
      </c>
      <c r="M139" s="59">
        <f t="shared" si="0"/>
        <v>3.2418799760913795E-2</v>
      </c>
      <c r="N139" s="56">
        <v>11.051389</v>
      </c>
      <c r="O139" s="58">
        <v>7.7833467000000001</v>
      </c>
    </row>
    <row r="140" spans="11:15">
      <c r="K140" s="61" t="s">
        <v>113</v>
      </c>
      <c r="L140" s="57">
        <v>822136</v>
      </c>
      <c r="M140" s="59">
        <f t="shared" si="0"/>
        <v>2.6550866338696067E-2</v>
      </c>
      <c r="N140" s="56">
        <v>11.440362</v>
      </c>
      <c r="O140" s="58">
        <v>7.3493700000000004</v>
      </c>
    </row>
    <row r="141" spans="11:15">
      <c r="K141" s="61" t="s">
        <v>115</v>
      </c>
      <c r="L141" s="57">
        <v>699857</v>
      </c>
      <c r="M141" s="59">
        <f t="shared" si="0"/>
        <v>2.2601868380901471E-2</v>
      </c>
      <c r="N141" s="56">
        <v>11.649305</v>
      </c>
      <c r="O141" s="58">
        <v>7.3799510000000001</v>
      </c>
    </row>
    <row r="142" spans="11:15">
      <c r="K142" s="61" t="s">
        <v>117</v>
      </c>
      <c r="L142" s="57">
        <v>674781</v>
      </c>
      <c r="M142" s="59">
        <f t="shared" si="0"/>
        <v>2.1792039442247595E-2</v>
      </c>
      <c r="N142" s="56">
        <v>11.123647</v>
      </c>
      <c r="O142" s="58">
        <v>16.300034</v>
      </c>
    </row>
    <row r="143" spans="11:15">
      <c r="K143" s="61" t="s">
        <v>108</v>
      </c>
      <c r="L143" s="57">
        <v>670850</v>
      </c>
      <c r="M143" s="59">
        <f t="shared" si="0"/>
        <v>2.1665087872705071E-2</v>
      </c>
      <c r="N143" s="56">
        <v>11.001313</v>
      </c>
      <c r="O143" s="58">
        <v>8.0316469999999995</v>
      </c>
    </row>
    <row r="144" spans="11:15">
      <c r="K144" s="61" t="s">
        <v>121</v>
      </c>
      <c r="L144" s="57">
        <v>424306</v>
      </c>
      <c r="M144" s="59">
        <f t="shared" si="0"/>
        <v>1.3702954125238127E-2</v>
      </c>
      <c r="N144" s="56">
        <v>11.25624</v>
      </c>
      <c r="O144" s="58">
        <v>7.9987440000000003</v>
      </c>
    </row>
    <row r="145" spans="11:15">
      <c r="K145" s="61" t="s">
        <v>105</v>
      </c>
      <c r="L145" s="57">
        <v>410392</v>
      </c>
      <c r="M145" s="59">
        <f t="shared" si="0"/>
        <v>1.3253601762324185E-2</v>
      </c>
      <c r="N145" s="56">
        <v>9.7808440000000001</v>
      </c>
      <c r="O145" s="58">
        <v>7.6343994000000004</v>
      </c>
    </row>
    <row r="146" spans="11:15">
      <c r="K146" s="61" t="s">
        <v>116</v>
      </c>
      <c r="L146" s="57">
        <v>255991</v>
      </c>
      <c r="M146" s="59">
        <f t="shared" si="0"/>
        <v>8.2672244311271428E-3</v>
      </c>
      <c r="N146" s="56">
        <v>10.963732</v>
      </c>
      <c r="O146" s="58">
        <v>7.6787970000000003</v>
      </c>
    </row>
    <row r="147" spans="11:15">
      <c r="K147" s="61" t="s">
        <v>104</v>
      </c>
      <c r="L147" s="57">
        <v>144627</v>
      </c>
      <c r="M147" s="59">
        <f t="shared" si="0"/>
        <v>4.6707261888137676E-3</v>
      </c>
      <c r="N147" s="56">
        <v>10.006659000000001</v>
      </c>
      <c r="O147" s="58">
        <v>8.1506989999999995</v>
      </c>
    </row>
    <row r="148" spans="11:15">
      <c r="K148" s="61" t="s">
        <v>122</v>
      </c>
      <c r="L148" s="57">
        <v>93060</v>
      </c>
      <c r="M148" s="59">
        <f t="shared" si="0"/>
        <v>3.0053709136676362E-3</v>
      </c>
      <c r="N148" s="56">
        <v>11.593531</v>
      </c>
      <c r="O148" s="58">
        <v>7.8874883999999996</v>
      </c>
    </row>
    <row r="149" spans="11:15">
      <c r="K149" s="61" t="s">
        <v>118</v>
      </c>
      <c r="L149" s="57">
        <v>64768</v>
      </c>
      <c r="M149" s="59">
        <f t="shared" si="0"/>
        <v>2.0916813167464591E-3</v>
      </c>
      <c r="N149" s="56">
        <v>9.8695520000000005</v>
      </c>
      <c r="O149" s="58">
        <v>8.6606550000000002</v>
      </c>
    </row>
    <row r="150" spans="11:15">
      <c r="K150" s="61" t="s">
        <v>119</v>
      </c>
      <c r="L150" s="57">
        <v>34411</v>
      </c>
      <c r="M150" s="59">
        <f t="shared" si="0"/>
        <v>1.1113025844639698E-3</v>
      </c>
      <c r="N150" s="56">
        <v>10.624647</v>
      </c>
      <c r="O150" s="58">
        <v>6.9619945999999997</v>
      </c>
    </row>
    <row r="151" spans="11:15">
      <c r="K151" s="61" t="s">
        <v>109</v>
      </c>
      <c r="L151" s="57">
        <v>33451</v>
      </c>
      <c r="M151" s="59">
        <f t="shared" si="0"/>
        <v>1.0802994028916409E-3</v>
      </c>
      <c r="N151" s="56">
        <v>9.8802109999999992</v>
      </c>
      <c r="O151" s="58">
        <v>8.3469189999999998</v>
      </c>
    </row>
    <row r="162" spans="1:15" s="55" customFormat="1">
      <c r="A162" s="55" t="s">
        <v>97</v>
      </c>
      <c r="B162" s="55" t="s">
        <v>98</v>
      </c>
    </row>
    <row r="174" spans="1:15">
      <c r="K174" s="60" t="s">
        <v>57</v>
      </c>
      <c r="L174" s="60" t="s">
        <v>127</v>
      </c>
      <c r="M174" s="60" t="s">
        <v>129</v>
      </c>
      <c r="N174" s="60" t="s">
        <v>130</v>
      </c>
      <c r="O174" s="60" t="s">
        <v>128</v>
      </c>
    </row>
    <row r="175" spans="1:15">
      <c r="K175" s="61" t="s">
        <v>126</v>
      </c>
      <c r="L175" s="57">
        <v>15876776</v>
      </c>
      <c r="M175" s="59">
        <f>L175/SUM($L$175:$L$177)</f>
        <v>0.51274017615749412</v>
      </c>
      <c r="N175" s="56">
        <v>12.155136000000001</v>
      </c>
      <c r="O175" s="58">
        <v>7.7982620000000002</v>
      </c>
    </row>
    <row r="176" spans="1:15">
      <c r="K176" s="61" t="s">
        <v>124</v>
      </c>
      <c r="L176" s="57">
        <v>10284093</v>
      </c>
      <c r="M176" s="59">
        <f>L176/SUM($L$175:$L$177)</f>
        <v>0.33212458602678857</v>
      </c>
      <c r="N176" s="56">
        <v>6.026656</v>
      </c>
      <c r="O176" s="58">
        <v>7.7735744000000002</v>
      </c>
    </row>
    <row r="177" spans="11:15">
      <c r="K177" s="61" t="s">
        <v>125</v>
      </c>
      <c r="L177" s="57">
        <v>4803695</v>
      </c>
      <c r="M177" s="59">
        <f>L177/SUM($L$175:$L$177)</f>
        <v>0.15513523781571734</v>
      </c>
      <c r="N177" s="56">
        <v>17.598692</v>
      </c>
      <c r="O177" s="58">
        <v>7.8016649999999998</v>
      </c>
    </row>
    <row r="198" spans="1:15" s="55" customFormat="1">
      <c r="A198" s="55" t="s">
        <v>99</v>
      </c>
      <c r="B198" s="55" t="s">
        <v>100</v>
      </c>
    </row>
    <row r="205" spans="1:15">
      <c r="K205" s="60" t="s">
        <v>76</v>
      </c>
      <c r="L205" s="60" t="s">
        <v>127</v>
      </c>
      <c r="M205" s="60" t="s">
        <v>129</v>
      </c>
      <c r="N205" s="60" t="s">
        <v>130</v>
      </c>
      <c r="O205" s="60" t="s">
        <v>128</v>
      </c>
    </row>
    <row r="206" spans="1:15">
      <c r="K206" s="61" t="s">
        <v>136</v>
      </c>
      <c r="L206" s="57">
        <v>10311139</v>
      </c>
      <c r="M206" s="59">
        <f>L206/SUM($L$175:$L$177)</f>
        <v>0.33299803607762729</v>
      </c>
      <c r="N206" s="56">
        <v>10.814227000000001</v>
      </c>
      <c r="O206" s="58">
        <v>7.7944392999999996</v>
      </c>
    </row>
    <row r="207" spans="1:15">
      <c r="K207" s="61" t="s">
        <v>137</v>
      </c>
      <c r="L207" s="57">
        <v>7927227</v>
      </c>
      <c r="M207" s="59">
        <f>L207/SUM($L$175:$L$177)</f>
        <v>0.25600964379798791</v>
      </c>
      <c r="N207" s="56">
        <v>10.754621500000001</v>
      </c>
      <c r="O207" s="58">
        <v>7.7903079999999996</v>
      </c>
    </row>
    <row r="208" spans="1:15">
      <c r="K208" s="61" t="s">
        <v>134</v>
      </c>
      <c r="L208" s="57">
        <v>7261513</v>
      </c>
      <c r="M208" s="59">
        <f>L208/SUM($L$175:$L$177)</f>
        <v>0.2345104229466948</v>
      </c>
      <c r="N208" s="56">
        <v>10.892735500000001</v>
      </c>
      <c r="O208" s="58">
        <v>7.7923179999999999</v>
      </c>
    </row>
    <row r="209" spans="11:15">
      <c r="K209" s="61" t="s">
        <v>135</v>
      </c>
      <c r="L209" s="57">
        <v>5464685</v>
      </c>
      <c r="M209" s="59">
        <f>L209/SUM($L$175:$L$177)</f>
        <v>0.17648189717768994</v>
      </c>
      <c r="N209" s="56">
        <v>10.77422</v>
      </c>
      <c r="O209" s="58">
        <v>7.7814410000000001</v>
      </c>
    </row>
    <row r="231" spans="3:16">
      <c r="C231" s="61"/>
      <c r="D231" s="61"/>
      <c r="E231" s="61"/>
      <c r="F231" s="61"/>
      <c r="G231" s="61"/>
    </row>
    <row r="232" spans="3:16">
      <c r="C232" s="61"/>
      <c r="D232" s="62"/>
      <c r="E232" s="63"/>
      <c r="F232" s="64"/>
      <c r="G232" s="65"/>
    </row>
    <row r="233" spans="3:16">
      <c r="C233" s="61"/>
      <c r="D233" s="62"/>
      <c r="E233" s="63"/>
      <c r="F233" s="64"/>
      <c r="G233" s="65"/>
    </row>
    <row r="234" spans="3:16">
      <c r="C234" s="61"/>
      <c r="D234" s="62"/>
      <c r="E234" s="63"/>
      <c r="F234" s="64"/>
      <c r="G234" s="65"/>
    </row>
    <row r="235" spans="3:16">
      <c r="C235" s="61"/>
      <c r="D235" s="62"/>
      <c r="E235" s="63"/>
      <c r="F235" s="64"/>
      <c r="G235" s="65"/>
      <c r="L235" s="60" t="s">
        <v>153</v>
      </c>
      <c r="M235" s="60" t="s">
        <v>123</v>
      </c>
      <c r="N235" s="60" t="s">
        <v>111</v>
      </c>
      <c r="O235" s="60" t="s">
        <v>63</v>
      </c>
      <c r="P235" s="60" t="s">
        <v>151</v>
      </c>
    </row>
    <row r="236" spans="3:16">
      <c r="C236" s="61"/>
      <c r="D236" s="62"/>
      <c r="E236" s="63"/>
      <c r="F236" s="64"/>
      <c r="G236" s="65"/>
      <c r="L236" s="61" t="s">
        <v>134</v>
      </c>
      <c r="M236" s="81">
        <v>0.29389398600539585</v>
      </c>
      <c r="N236" s="81">
        <v>0.16697484394781087</v>
      </c>
      <c r="O236" s="81">
        <v>8.8844156858219489E-2</v>
      </c>
      <c r="P236" s="81">
        <v>0.45028701318857378</v>
      </c>
    </row>
    <row r="237" spans="3:16">
      <c r="C237" s="61"/>
      <c r="D237" s="62"/>
      <c r="E237" s="63"/>
      <c r="F237" s="64"/>
      <c r="G237" s="65"/>
      <c r="L237" s="61" t="s">
        <v>135</v>
      </c>
      <c r="M237" s="81">
        <v>0.29150884268718141</v>
      </c>
      <c r="N237" s="81">
        <v>0.16736847595058085</v>
      </c>
      <c r="O237" s="81">
        <v>9.0243810942442243E-2</v>
      </c>
      <c r="P237" s="81">
        <v>0.45087887041979546</v>
      </c>
    </row>
    <row r="238" spans="3:16">
      <c r="C238" s="61"/>
      <c r="D238" s="62"/>
      <c r="E238" s="63"/>
      <c r="F238" s="64"/>
      <c r="G238" s="65"/>
      <c r="L238" s="61" t="s">
        <v>136</v>
      </c>
      <c r="M238" s="81">
        <v>0.29361217999291833</v>
      </c>
      <c r="N238" s="81">
        <v>0.16710239285882966</v>
      </c>
      <c r="O238" s="81">
        <v>8.891161296535717E-2</v>
      </c>
      <c r="P238" s="81">
        <v>0.45037381418289479</v>
      </c>
    </row>
    <row r="239" spans="3:16">
      <c r="C239" s="61"/>
      <c r="D239" s="57"/>
      <c r="E239" s="59"/>
      <c r="F239" s="56"/>
      <c r="G239" s="58"/>
      <c r="L239" s="61" t="s">
        <v>137</v>
      </c>
      <c r="M239" s="81">
        <v>0.293252356719443</v>
      </c>
      <c r="N239" s="81">
        <v>0.1674053234504323</v>
      </c>
      <c r="O239" s="81">
        <v>8.9732386873745379E-2</v>
      </c>
      <c r="P239" s="81">
        <v>0.4496099329563793</v>
      </c>
    </row>
    <row r="240" spans="3:16">
      <c r="C240" s="61"/>
      <c r="D240" s="57"/>
      <c r="E240" s="59"/>
      <c r="F240" s="56"/>
      <c r="G240" s="58"/>
      <c r="L240" s="66" t="s">
        <v>152</v>
      </c>
      <c r="M240" s="82">
        <v>0.29321494725389963</v>
      </c>
      <c r="N240" s="82">
        <v>0.1671969933114511</v>
      </c>
      <c r="O240" s="82">
        <v>8.934102866747938E-2</v>
      </c>
      <c r="P240" s="82">
        <v>0.45024703076716988</v>
      </c>
    </row>
    <row r="241" spans="3:7">
      <c r="C241" s="61"/>
      <c r="D241" s="57"/>
      <c r="E241" s="59"/>
      <c r="F241" s="56"/>
      <c r="G241" s="58"/>
    </row>
    <row r="242" spans="3:7">
      <c r="C242" s="61"/>
      <c r="D242" s="57"/>
      <c r="E242" s="59"/>
      <c r="F242" s="56"/>
      <c r="G242" s="58"/>
    </row>
    <row r="243" spans="3:7">
      <c r="C243" s="61"/>
      <c r="D243" s="57"/>
      <c r="E243" s="59"/>
      <c r="F243" s="56"/>
      <c r="G243" s="58"/>
    </row>
    <row r="244" spans="3:7">
      <c r="C244" s="61"/>
      <c r="D244" s="57"/>
      <c r="E244" s="59"/>
      <c r="F244" s="56"/>
      <c r="G244" s="58"/>
    </row>
    <row r="245" spans="3:7">
      <c r="C245" s="61"/>
      <c r="D245" s="57"/>
      <c r="E245" s="59"/>
      <c r="F245" s="56"/>
      <c r="G245" s="58"/>
    </row>
    <row r="246" spans="3:7">
      <c r="C246" s="61"/>
      <c r="D246" s="57"/>
      <c r="E246" s="59"/>
      <c r="F246" s="56"/>
      <c r="G246" s="58"/>
    </row>
    <row r="247" spans="3:7">
      <c r="C247" s="61"/>
      <c r="D247" s="57"/>
      <c r="E247" s="59"/>
      <c r="F247" s="56"/>
      <c r="G247" s="58"/>
    </row>
    <row r="248" spans="3:7">
      <c r="C248" s="61"/>
      <c r="D248" s="57"/>
      <c r="E248" s="59"/>
      <c r="F248" s="56"/>
      <c r="G248" s="58"/>
    </row>
    <row r="249" spans="3:7">
      <c r="C249" s="61"/>
      <c r="D249" s="57"/>
      <c r="E249" s="59"/>
      <c r="F249" s="56"/>
      <c r="G249" s="58"/>
    </row>
    <row r="250" spans="3:7">
      <c r="C250" s="61"/>
      <c r="D250" s="57"/>
      <c r="E250" s="59"/>
      <c r="F250" s="56"/>
      <c r="G250" s="58"/>
    </row>
    <row r="251" spans="3:7">
      <c r="C251" s="61"/>
      <c r="D251" s="57"/>
      <c r="E251" s="59"/>
      <c r="F251" s="56"/>
      <c r="G251" s="58"/>
    </row>
    <row r="252" spans="3:7">
      <c r="C252" s="61"/>
      <c r="D252" s="57"/>
      <c r="E252" s="59"/>
      <c r="F252" s="56"/>
      <c r="G252" s="58"/>
    </row>
    <row r="259" spans="1:15" s="55" customFormat="1">
      <c r="A259" s="55" t="s">
        <v>99</v>
      </c>
      <c r="B259" s="55" t="s">
        <v>101</v>
      </c>
    </row>
    <row r="271" spans="1:15">
      <c r="K271" s="60" t="s">
        <v>61</v>
      </c>
      <c r="L271" s="60" t="s">
        <v>127</v>
      </c>
      <c r="M271" s="60" t="s">
        <v>129</v>
      </c>
      <c r="N271" s="60" t="s">
        <v>130</v>
      </c>
      <c r="O271" s="60" t="s">
        <v>128</v>
      </c>
    </row>
    <row r="272" spans="1:15">
      <c r="K272" s="61" t="s">
        <v>140</v>
      </c>
      <c r="L272" s="57">
        <v>10665110</v>
      </c>
      <c r="M272" s="59">
        <f>L272/SUM($L$175:$L$177)</f>
        <v>0.34442952272798028</v>
      </c>
      <c r="N272" s="56">
        <v>10.811278</v>
      </c>
      <c r="O272" s="58">
        <v>7.7848176999999996</v>
      </c>
    </row>
    <row r="273" spans="11:15">
      <c r="K273" s="61" t="s">
        <v>139</v>
      </c>
      <c r="L273" s="57">
        <v>10574504</v>
      </c>
      <c r="M273" s="59">
        <f>L273/SUM($L$175:$L$177)</f>
        <v>0.34150340369720689</v>
      </c>
      <c r="N273" s="56">
        <v>10.800663999999999</v>
      </c>
      <c r="O273" s="58">
        <v>7.7954460000000001</v>
      </c>
    </row>
    <row r="274" spans="11:15">
      <c r="K274" s="61" t="s">
        <v>138</v>
      </c>
      <c r="L274" s="57">
        <v>9724950</v>
      </c>
      <c r="M274" s="59">
        <f>L274/SUM($L$175:$L$177)</f>
        <v>0.31406707357481278</v>
      </c>
      <c r="N274" s="56">
        <v>10.819701999999999</v>
      </c>
      <c r="O274" s="58">
        <v>7.7916407999999997</v>
      </c>
    </row>
    <row r="275" spans="11:15">
      <c r="L275" s="57"/>
      <c r="M275" s="59"/>
      <c r="N275" s="56"/>
      <c r="O275" s="58"/>
    </row>
    <row r="297" spans="11:15">
      <c r="K297" s="60" t="s">
        <v>141</v>
      </c>
      <c r="L297" s="60" t="s">
        <v>127</v>
      </c>
      <c r="M297" s="60" t="s">
        <v>129</v>
      </c>
      <c r="N297" s="60" t="s">
        <v>130</v>
      </c>
      <c r="O297" s="60" t="s">
        <v>128</v>
      </c>
    </row>
    <row r="298" spans="11:15">
      <c r="K298" s="61" t="s">
        <v>142</v>
      </c>
      <c r="L298" s="57">
        <v>14532650</v>
      </c>
      <c r="M298" s="59">
        <f>L298/SUM($L$175:$L$177)</f>
        <v>0.46933165278865224</v>
      </c>
      <c r="N298" s="56">
        <v>10.823957999999999</v>
      </c>
      <c r="O298" s="58">
        <v>7.7876434000000003</v>
      </c>
    </row>
    <row r="299" spans="11:15">
      <c r="K299" s="61" t="s">
        <v>145</v>
      </c>
      <c r="L299" s="57">
        <v>7739681</v>
      </c>
      <c r="M299" s="59">
        <f>L299/SUM($L$175:$L$177)</f>
        <v>0.24995284932802542</v>
      </c>
      <c r="N299" s="56">
        <v>10.79195</v>
      </c>
      <c r="O299" s="58">
        <v>7.7895500000000002</v>
      </c>
    </row>
    <row r="300" spans="11:15">
      <c r="K300" s="61" t="s">
        <v>143</v>
      </c>
      <c r="L300" s="57">
        <v>7211061</v>
      </c>
      <c r="M300" s="59">
        <f>L300/SUM($L$175:$L$177)</f>
        <v>0.2328810765751457</v>
      </c>
      <c r="N300" s="56">
        <v>10.81466</v>
      </c>
      <c r="O300" s="58">
        <v>7.7955889999999997</v>
      </c>
    </row>
    <row r="301" spans="11:15">
      <c r="K301" s="61" t="s">
        <v>144</v>
      </c>
      <c r="L301" s="57">
        <v>1481172</v>
      </c>
      <c r="M301" s="59">
        <f>L301/SUM($L$175:$L$177)</f>
        <v>4.783442130817666E-2</v>
      </c>
      <c r="N301" s="56">
        <v>10.750995</v>
      </c>
      <c r="O301" s="58">
        <v>7.8006042999999998</v>
      </c>
    </row>
    <row r="331" spans="1:2" s="55" customFormat="1">
      <c r="A331" s="55" t="s">
        <v>99</v>
      </c>
      <c r="B331" s="55" t="s">
        <v>102</v>
      </c>
    </row>
    <row r="342" spans="11:15">
      <c r="K342" s="60" t="s">
        <v>62</v>
      </c>
      <c r="L342" s="60" t="s">
        <v>127</v>
      </c>
      <c r="M342" s="60" t="s">
        <v>129</v>
      </c>
      <c r="N342" s="60" t="s">
        <v>130</v>
      </c>
      <c r="O342" s="60" t="s">
        <v>128</v>
      </c>
    </row>
    <row r="343" spans="11:15">
      <c r="K343" s="61" t="s">
        <v>148</v>
      </c>
      <c r="L343" s="57">
        <v>23128350</v>
      </c>
      <c r="M343" s="59">
        <f>L343/SUM($L$175:$L$177)</f>
        <v>0.74692961928997292</v>
      </c>
      <c r="N343" s="56">
        <v>10.77844</v>
      </c>
      <c r="O343" s="58">
        <v>7.9103694000000004</v>
      </c>
    </row>
    <row r="344" spans="11:15">
      <c r="K344" s="61" t="s">
        <v>146</v>
      </c>
      <c r="L344" s="57">
        <v>4690090</v>
      </c>
      <c r="M344" s="59">
        <f>L344/SUM($L$175:$L$177)</f>
        <v>0.15146636652142106</v>
      </c>
      <c r="N344" s="56">
        <v>10.7111845</v>
      </c>
      <c r="O344" s="58">
        <v>7.9430537000000001</v>
      </c>
    </row>
    <row r="345" spans="11:15">
      <c r="K345" s="61" t="s">
        <v>147</v>
      </c>
      <c r="L345" s="57">
        <v>3146124</v>
      </c>
      <c r="M345" s="59">
        <f>L345/SUM($L$175:$L$177)</f>
        <v>0.10160401418860604</v>
      </c>
      <c r="N345" s="56">
        <v>11.194265</v>
      </c>
      <c r="O345" s="58">
        <v>6.6829869999999998</v>
      </c>
    </row>
    <row r="346" spans="11:15">
      <c r="K346" s="61"/>
      <c r="L346" s="57"/>
      <c r="M346" s="59"/>
      <c r="N346" s="56"/>
      <c r="O346" s="58"/>
    </row>
    <row r="367" spans="1:2" s="55" customFormat="1">
      <c r="A367" s="55" t="s">
        <v>150</v>
      </c>
      <c r="B367" s="55" t="s">
        <v>149</v>
      </c>
    </row>
    <row r="369" spans="2:30">
      <c r="B369" s="61"/>
    </row>
    <row r="372" spans="2:30">
      <c r="M372" s="60" t="s">
        <v>57</v>
      </c>
      <c r="N372" s="60" t="s">
        <v>61</v>
      </c>
      <c r="O372" s="60" t="s">
        <v>127</v>
      </c>
      <c r="P372" s="60" t="s">
        <v>129</v>
      </c>
      <c r="Q372" s="60" t="s">
        <v>130</v>
      </c>
      <c r="R372" s="60" t="s">
        <v>128</v>
      </c>
    </row>
    <row r="373" spans="2:30">
      <c r="M373" s="61" t="s">
        <v>126</v>
      </c>
      <c r="N373" s="62" t="s">
        <v>138</v>
      </c>
      <c r="O373" s="62">
        <v>4961030</v>
      </c>
      <c r="P373" s="63">
        <f>O373/SUM(Table1567810[Number of Orders])</f>
        <v>0.16021636862059482</v>
      </c>
      <c r="Q373" s="64">
        <v>12.167239</v>
      </c>
      <c r="R373" s="65">
        <v>7.8006099999999998</v>
      </c>
    </row>
    <row r="374" spans="2:30">
      <c r="M374" s="61"/>
      <c r="N374" s="62" t="s">
        <v>139</v>
      </c>
      <c r="O374" s="62">
        <v>5409756</v>
      </c>
      <c r="P374" s="63">
        <f>O374/SUM(Table1567810[Number of Orders])</f>
        <v>0.17470796617707907</v>
      </c>
      <c r="Q374" s="64">
        <v>12.141023000000001</v>
      </c>
      <c r="R374" s="65">
        <v>7.8018679999999998</v>
      </c>
    </row>
    <row r="375" spans="2:30">
      <c r="M375" s="61"/>
      <c r="N375" s="62" t="s">
        <v>140</v>
      </c>
      <c r="O375" s="62">
        <v>5505990</v>
      </c>
      <c r="P375" s="63">
        <f>O375/SUM(Table1567810[Number of Orders])</f>
        <v>0.1778158413598202</v>
      </c>
      <c r="Q375" s="64">
        <v>12.1580925</v>
      </c>
      <c r="R375" s="65">
        <v>7.7926025000000001</v>
      </c>
    </row>
    <row r="376" spans="2:30">
      <c r="M376" s="71" t="s">
        <v>125</v>
      </c>
      <c r="N376" s="72" t="s">
        <v>138</v>
      </c>
      <c r="O376" s="72">
        <v>1513986</v>
      </c>
      <c r="P376" s="73">
        <f>O376/SUM(Table1567810[Number of Orders])</f>
        <v>4.8894148808295831E-2</v>
      </c>
      <c r="Q376" s="74">
        <v>17.66217</v>
      </c>
      <c r="R376" s="75">
        <v>7.7988439999999999</v>
      </c>
    </row>
    <row r="377" spans="2:30">
      <c r="M377" s="61"/>
      <c r="N377" s="62" t="s">
        <v>139</v>
      </c>
      <c r="O377" s="62">
        <v>1649975</v>
      </c>
      <c r="P377" s="63">
        <f>O377/SUM(Table1567810[Number of Orders])</f>
        <v>5.3285910952920248E-2</v>
      </c>
      <c r="Q377" s="64">
        <v>17.594325999999999</v>
      </c>
      <c r="R377" s="65">
        <v>7.8105764000000004</v>
      </c>
    </row>
    <row r="378" spans="2:30">
      <c r="M378" s="76"/>
      <c r="N378" s="77" t="s">
        <v>140</v>
      </c>
      <c r="O378" s="77">
        <v>1639734</v>
      </c>
      <c r="P378" s="78">
        <f>O378/SUM(Table1567810[Number of Orders])</f>
        <v>5.295517805450127E-2</v>
      </c>
      <c r="Q378" s="79">
        <v>17.544488999999999</v>
      </c>
      <c r="R378" s="80">
        <v>7.7953020000000004</v>
      </c>
      <c r="Y378" s="61"/>
      <c r="Z378" s="61"/>
      <c r="AA378" s="61"/>
      <c r="AB378" s="61"/>
      <c r="AC378" s="61"/>
      <c r="AD378" s="61"/>
    </row>
    <row r="379" spans="2:30">
      <c r="M379" s="71" t="s">
        <v>124</v>
      </c>
      <c r="N379" s="72" t="s">
        <v>138</v>
      </c>
      <c r="O379" s="72">
        <v>3249934</v>
      </c>
      <c r="P379" s="73">
        <f>O379/SUM(Table1567810[Number of Orders])</f>
        <v>0.10495655614592216</v>
      </c>
      <c r="Q379" s="74">
        <v>6.0413540000000001</v>
      </c>
      <c r="R379" s="75">
        <v>7.7745949999999997</v>
      </c>
    </row>
    <row r="380" spans="2:30">
      <c r="M380" s="61"/>
      <c r="N380" s="62" t="s">
        <v>139</v>
      </c>
      <c r="O380" s="62">
        <v>3514773</v>
      </c>
      <c r="P380" s="63">
        <f>O380/SUM(Table1567810[Number of Orders])</f>
        <v>0.1135095265672076</v>
      </c>
      <c r="Q380" s="64">
        <v>6.013649</v>
      </c>
      <c r="R380" s="65">
        <v>7.7784595000000003</v>
      </c>
    </row>
    <row r="381" spans="2:30">
      <c r="M381" s="76"/>
      <c r="N381" s="77" t="s">
        <v>140</v>
      </c>
      <c r="O381" s="77">
        <v>3519386</v>
      </c>
      <c r="P381" s="78">
        <f>O381/SUM(Table1567810[Number of Orders])</f>
        <v>0.1136585033136588</v>
      </c>
      <c r="Q381" s="79">
        <v>6.0260705999999997</v>
      </c>
      <c r="R381" s="80">
        <v>7.7677546</v>
      </c>
    </row>
    <row r="382" spans="2:30">
      <c r="M382" s="61"/>
      <c r="N382" s="57"/>
      <c r="O382" s="57"/>
      <c r="P382" s="59"/>
      <c r="Q382" s="56"/>
      <c r="R382" s="58"/>
    </row>
    <row r="383" spans="2:30">
      <c r="M383" s="61"/>
      <c r="N383" s="57"/>
      <c r="O383" s="57"/>
      <c r="P383" s="59"/>
      <c r="Q383" s="56"/>
      <c r="R383" s="58"/>
    </row>
    <row r="384" spans="2:30">
      <c r="M384" s="61"/>
      <c r="N384" s="57"/>
      <c r="O384" s="57"/>
      <c r="P384" s="59"/>
      <c r="Q384" s="56"/>
      <c r="R384" s="58"/>
    </row>
    <row r="385" spans="13:18">
      <c r="M385" s="61"/>
      <c r="N385" s="57"/>
      <c r="O385" s="57"/>
      <c r="P385" s="59"/>
      <c r="Q385" s="56"/>
      <c r="R385" s="58"/>
    </row>
    <row r="386" spans="13:18">
      <c r="M386" s="61"/>
      <c r="N386" s="57"/>
      <c r="O386" s="57"/>
      <c r="P386" s="59"/>
      <c r="Q386" s="56"/>
      <c r="R386" s="58"/>
    </row>
    <row r="387" spans="13:18">
      <c r="M387" s="61"/>
      <c r="N387" s="57"/>
      <c r="O387" s="57"/>
      <c r="P387" s="59"/>
      <c r="Q387" s="56"/>
      <c r="R387" s="58"/>
    </row>
    <row r="388" spans="13:18">
      <c r="M388" s="61"/>
      <c r="N388" s="57"/>
      <c r="O388" s="57"/>
      <c r="P388" s="59"/>
      <c r="Q388" s="56"/>
      <c r="R388" s="58"/>
    </row>
    <row r="389" spans="13:18">
      <c r="M389" s="61"/>
      <c r="N389" s="57"/>
      <c r="O389" s="57"/>
      <c r="P389" s="59"/>
      <c r="Q389" s="56"/>
      <c r="R389" s="58"/>
    </row>
    <row r="390" spans="13:18">
      <c r="M390" s="61"/>
      <c r="N390" s="57"/>
      <c r="O390" s="57"/>
      <c r="P390" s="59"/>
      <c r="Q390" s="56"/>
      <c r="R390" s="58"/>
    </row>
    <row r="395" spans="13:18" s="87" customFormat="1"/>
    <row r="400" spans="13:18">
      <c r="M400" s="60" t="s">
        <v>57</v>
      </c>
      <c r="N400" s="60" t="s">
        <v>62</v>
      </c>
      <c r="O400" s="60" t="s">
        <v>127</v>
      </c>
      <c r="P400" s="60" t="s">
        <v>129</v>
      </c>
      <c r="Q400" s="60" t="s">
        <v>130</v>
      </c>
      <c r="R400" s="60" t="s">
        <v>128</v>
      </c>
    </row>
    <row r="401" spans="13:18">
      <c r="M401" s="66" t="s">
        <v>126</v>
      </c>
      <c r="N401" s="67" t="s">
        <v>148</v>
      </c>
      <c r="O401" s="67">
        <v>11864790</v>
      </c>
      <c r="P401" s="68">
        <f>O401/SUM(Table156781012[Number of Orders])</f>
        <v>0.38317316529953399</v>
      </c>
      <c r="Q401" s="69">
        <v>12.156779999999999</v>
      </c>
      <c r="R401" s="70">
        <v>7.9145570000000003</v>
      </c>
    </row>
    <row r="402" spans="13:18">
      <c r="M402" s="61"/>
      <c r="N402" s="62" t="s">
        <v>147</v>
      </c>
      <c r="O402" s="62">
        <v>1592753</v>
      </c>
      <c r="P402" s="63">
        <f>O402/SUM(Table156781012[Number of Orders])</f>
        <v>5.1437927561324613E-2</v>
      </c>
      <c r="Q402" s="64">
        <v>12.270180999999999</v>
      </c>
      <c r="R402" s="65">
        <v>6.7034706999999996</v>
      </c>
    </row>
    <row r="403" spans="13:18">
      <c r="M403" s="61"/>
      <c r="N403" s="62" t="s">
        <v>146</v>
      </c>
      <c r="O403" s="62">
        <v>2419233</v>
      </c>
      <c r="P403" s="63">
        <f>O403/SUM(Table156781012[Number of Orders])</f>
        <v>7.8129083296635468E-2</v>
      </c>
      <c r="Q403" s="64">
        <v>12.071418</v>
      </c>
      <c r="R403" s="65">
        <v>7.9488430000000001</v>
      </c>
    </row>
    <row r="404" spans="13:18">
      <c r="M404" s="71" t="s">
        <v>125</v>
      </c>
      <c r="N404" s="72" t="s">
        <v>148</v>
      </c>
      <c r="O404" s="72">
        <v>3513391</v>
      </c>
      <c r="P404" s="73">
        <f>O404/SUM(Table156781012[Number of Orders])</f>
        <v>0.11346489490373576</v>
      </c>
      <c r="Q404" s="74">
        <v>17.593969999999999</v>
      </c>
      <c r="R404" s="75">
        <v>7.9622929999999998</v>
      </c>
    </row>
    <row r="405" spans="13:18">
      <c r="M405" s="61"/>
      <c r="N405" s="62" t="s">
        <v>147</v>
      </c>
      <c r="O405" s="62">
        <v>589972</v>
      </c>
      <c r="P405" s="63">
        <f>O405/SUM(Table156781012[Number of Orders])</f>
        <v>1.9053134415197966E-2</v>
      </c>
      <c r="Q405" s="64">
        <v>17.660481999999998</v>
      </c>
      <c r="R405" s="65">
        <v>6.6045794000000004</v>
      </c>
    </row>
    <row r="406" spans="13:18">
      <c r="M406" s="76"/>
      <c r="N406" s="77" t="s">
        <v>146</v>
      </c>
      <c r="O406" s="77">
        <v>700332</v>
      </c>
      <c r="P406" s="78">
        <f>O406/SUM(Table156781012[Number of Orders])</f>
        <v>2.2617208496783614E-2</v>
      </c>
      <c r="Q406" s="79">
        <v>17.57047</v>
      </c>
      <c r="R406" s="80">
        <v>8.0045249999999992</v>
      </c>
    </row>
    <row r="407" spans="13:18">
      <c r="M407" s="71" t="s">
        <v>124</v>
      </c>
      <c r="N407" s="72" t="s">
        <v>148</v>
      </c>
      <c r="O407" s="72">
        <v>7750169</v>
      </c>
      <c r="P407" s="73">
        <f>O407/SUM(Table156781012[Number of Orders])</f>
        <v>0.25029155908670309</v>
      </c>
      <c r="Q407" s="74">
        <v>6.0323095000000002</v>
      </c>
      <c r="R407" s="75">
        <v>7.8804216</v>
      </c>
    </row>
    <row r="408" spans="13:18">
      <c r="M408" s="61"/>
      <c r="N408" s="62" t="s">
        <v>147</v>
      </c>
      <c r="O408" s="62">
        <v>963399</v>
      </c>
      <c r="P408" s="63">
        <f>O408/SUM(Table156781012[Number of Orders])</f>
        <v>3.1112952212083465E-2</v>
      </c>
      <c r="Q408" s="64">
        <v>6.0204624999999998</v>
      </c>
      <c r="R408" s="65">
        <v>6.6971379999999998</v>
      </c>
    </row>
    <row r="409" spans="13:18">
      <c r="M409" s="76"/>
      <c r="N409" s="77" t="s">
        <v>146</v>
      </c>
      <c r="O409" s="77">
        <v>1570525</v>
      </c>
      <c r="P409" s="78">
        <f>O409/SUM(Table156781012[Number of Orders])</f>
        <v>5.0720074728001982E-2</v>
      </c>
      <c r="Q409" s="79">
        <v>6.0025615999999999</v>
      </c>
      <c r="R409" s="80">
        <v>7.9067315999999996</v>
      </c>
    </row>
    <row r="424" spans="13:18" s="87" customFormat="1"/>
    <row r="430" spans="13:18">
      <c r="M430" s="60" t="s">
        <v>57</v>
      </c>
      <c r="N430" s="60" t="s">
        <v>141</v>
      </c>
      <c r="O430" s="60" t="s">
        <v>127</v>
      </c>
      <c r="P430" s="60" t="s">
        <v>129</v>
      </c>
      <c r="Q430" s="60" t="s">
        <v>130</v>
      </c>
      <c r="R430" s="60" t="s">
        <v>128</v>
      </c>
    </row>
    <row r="431" spans="13:18">
      <c r="M431" s="66" t="s">
        <v>126</v>
      </c>
      <c r="N431" s="67" t="s">
        <v>145</v>
      </c>
      <c r="O431" s="67">
        <v>3949572</v>
      </c>
      <c r="P431" s="68">
        <f>O431/SUM(Table15678101213[Number of Orders])</f>
        <v>0.12755135192602743</v>
      </c>
      <c r="Q431" s="69">
        <v>12.169461</v>
      </c>
      <c r="R431" s="70">
        <v>7.792967</v>
      </c>
    </row>
    <row r="432" spans="13:18">
      <c r="M432" s="61"/>
      <c r="N432" s="62" t="s">
        <v>144</v>
      </c>
      <c r="O432" s="62">
        <v>766644</v>
      </c>
      <c r="P432" s="63">
        <f>O432/SUM(Table15678101213[Number of Orders])</f>
        <v>2.4758753263892236E-2</v>
      </c>
      <c r="Q432" s="64">
        <v>12.078751</v>
      </c>
      <c r="R432" s="65">
        <v>7.79739</v>
      </c>
    </row>
    <row r="433" spans="13:18">
      <c r="M433" s="61"/>
      <c r="N433" s="62" t="s">
        <v>143</v>
      </c>
      <c r="O433" s="62">
        <v>3689346</v>
      </c>
      <c r="P433" s="63">
        <f>O433/SUM(Table15678101213[Number of Orders])</f>
        <v>0.1191473582511932</v>
      </c>
      <c r="Q433" s="64">
        <v>12.126607</v>
      </c>
      <c r="R433" s="65">
        <v>7.8056080000000003</v>
      </c>
    </row>
    <row r="434" spans="13:18">
      <c r="M434" s="61"/>
      <c r="N434" s="62" t="s">
        <v>142</v>
      </c>
      <c r="O434" s="62">
        <v>7471214</v>
      </c>
      <c r="P434" s="63">
        <f>O434/SUM(Table15678101213[Number of Orders])</f>
        <v>0.24128271271638121</v>
      </c>
      <c r="Q434" s="64">
        <v>12.169485999999999</v>
      </c>
      <c r="R434" s="65">
        <v>7.7975225000000004</v>
      </c>
    </row>
    <row r="435" spans="13:18">
      <c r="M435" s="71" t="s">
        <v>125</v>
      </c>
      <c r="N435" s="72" t="s">
        <v>145</v>
      </c>
      <c r="O435" s="72">
        <v>1201265</v>
      </c>
      <c r="P435" s="73">
        <f>O435/SUM(Table15678101213[Number of Orders])</f>
        <v>3.8794830116128873E-2</v>
      </c>
      <c r="Q435" s="74">
        <v>17.624282999999998</v>
      </c>
      <c r="R435" s="75">
        <v>7.7973210000000002</v>
      </c>
    </row>
    <row r="436" spans="13:18">
      <c r="M436" s="61"/>
      <c r="N436" s="62" t="s">
        <v>144</v>
      </c>
      <c r="O436" s="62">
        <v>221779</v>
      </c>
      <c r="P436" s="63">
        <f>O436/SUM(Table15678101213[Number of Orders])</f>
        <v>7.1623485478432706E-3</v>
      </c>
      <c r="Q436" s="64">
        <v>17.747854</v>
      </c>
      <c r="R436" s="65">
        <v>7.8064099999999996</v>
      </c>
    </row>
    <row r="437" spans="13:18">
      <c r="M437" s="61"/>
      <c r="N437" s="62" t="s">
        <v>143</v>
      </c>
      <c r="O437" s="62">
        <v>1136142</v>
      </c>
      <c r="P437" s="63">
        <f>O437/SUM(Table15678101213[Number of Orders])</f>
        <v>3.6691684081196815E-2</v>
      </c>
      <c r="Q437" s="64">
        <v>17.535976000000002</v>
      </c>
      <c r="R437" s="65">
        <v>7.8084435000000001</v>
      </c>
    </row>
    <row r="438" spans="13:18">
      <c r="M438" s="76"/>
      <c r="N438" s="77" t="s">
        <v>142</v>
      </c>
      <c r="O438" s="77">
        <v>2244509</v>
      </c>
      <c r="P438" s="78">
        <f>O438/SUM(Table15678101213[Number of Orders])</f>
        <v>7.2486375070548392E-2</v>
      </c>
      <c r="Q438" s="79">
        <v>17.602003</v>
      </c>
      <c r="R438" s="80">
        <v>7.80009</v>
      </c>
    </row>
    <row r="439" spans="13:18">
      <c r="M439" s="71" t="s">
        <v>124</v>
      </c>
      <c r="N439" s="72" t="s">
        <v>145</v>
      </c>
      <c r="O439" s="72">
        <v>2588844</v>
      </c>
      <c r="P439" s="73">
        <f>O439/SUM(Table15678101213[Number of Orders])</f>
        <v>8.3606667285869102E-2</v>
      </c>
      <c r="Q439" s="74">
        <v>5.9853616000000001</v>
      </c>
      <c r="R439" s="75">
        <v>7.7807310000000003</v>
      </c>
    </row>
    <row r="440" spans="13:18">
      <c r="M440" s="61"/>
      <c r="N440" s="62" t="s">
        <v>144</v>
      </c>
      <c r="O440" s="62">
        <v>492749</v>
      </c>
      <c r="P440" s="63">
        <f>O440/SUM(Table15678101213[Number of Orders])</f>
        <v>1.5913319496441158E-2</v>
      </c>
      <c r="Q440" s="64">
        <v>5.996416</v>
      </c>
      <c r="R440" s="65">
        <v>7.8029922999999997</v>
      </c>
    </row>
    <row r="441" spans="13:18">
      <c r="M441" s="61"/>
      <c r="N441" s="62" t="s">
        <v>143</v>
      </c>
      <c r="O441" s="62">
        <v>2385573</v>
      </c>
      <c r="P441" s="63">
        <f>O441/SUM(Table15678101213[Number of Orders])</f>
        <v>7.7042034242755686E-2</v>
      </c>
      <c r="Q441" s="64">
        <v>6.0498779999999996</v>
      </c>
      <c r="R441" s="65">
        <v>7.7739725000000002</v>
      </c>
    </row>
    <row r="442" spans="13:18">
      <c r="M442" s="76"/>
      <c r="N442" s="77" t="s">
        <v>142</v>
      </c>
      <c r="O442" s="77">
        <v>4816927</v>
      </c>
      <c r="P442" s="78">
        <f>O442/SUM(Table15678101213[Number of Orders])</f>
        <v>0.15556256500172261</v>
      </c>
      <c r="Q442" s="79">
        <v>6.0404463000000002</v>
      </c>
      <c r="R442" s="80">
        <v>7.7665224000000004</v>
      </c>
    </row>
    <row r="452" spans="13:18" s="87" customFormat="1"/>
    <row r="457" spans="13:18">
      <c r="M457" s="60" t="s">
        <v>57</v>
      </c>
      <c r="N457" s="60" t="s">
        <v>76</v>
      </c>
      <c r="O457" s="60" t="s">
        <v>127</v>
      </c>
      <c r="P457" s="60" t="s">
        <v>129</v>
      </c>
      <c r="Q457" s="60" t="s">
        <v>130</v>
      </c>
      <c r="R457" s="60" t="s">
        <v>128</v>
      </c>
    </row>
    <row r="458" spans="13:18">
      <c r="M458" s="66" t="s">
        <v>126</v>
      </c>
      <c r="N458" s="67" t="s">
        <v>134</v>
      </c>
      <c r="O458" s="67">
        <v>3750978</v>
      </c>
      <c r="P458" s="68">
        <f>O458/SUM(Table1567810121314[Number of Orders])</f>
        <v>0.12113776250813672</v>
      </c>
      <c r="Q458" s="69">
        <v>12.226794999999999</v>
      </c>
      <c r="R458" s="70">
        <v>7.7989509999999997</v>
      </c>
    </row>
    <row r="459" spans="13:18">
      <c r="M459" s="61"/>
      <c r="N459" s="62" t="s">
        <v>135</v>
      </c>
      <c r="O459" s="62">
        <v>2780744</v>
      </c>
      <c r="P459" s="63">
        <f>O459/SUM(Table1567810121314[Number of Orders])</f>
        <v>8.9804074102254439E-2</v>
      </c>
      <c r="Q459" s="64">
        <v>12.149573</v>
      </c>
      <c r="R459" s="65">
        <v>7.7902120000000004</v>
      </c>
    </row>
    <row r="460" spans="13:18">
      <c r="M460" s="61"/>
      <c r="N460" s="62" t="s">
        <v>136</v>
      </c>
      <c r="O460" s="62">
        <v>5311631</v>
      </c>
      <c r="P460" s="63">
        <f>O460/SUM(Table1567810121314[Number of Orders])</f>
        <v>0.17153902118563658</v>
      </c>
      <c r="Q460" s="64">
        <v>12.143620500000001</v>
      </c>
      <c r="R460" s="65">
        <v>7.8019413999999996</v>
      </c>
    </row>
    <row r="461" spans="13:18">
      <c r="M461" s="61"/>
      <c r="N461" s="62" t="s">
        <v>137</v>
      </c>
      <c r="O461" s="62">
        <v>4033423</v>
      </c>
      <c r="P461" s="63">
        <f>O461/SUM(Table1567810121314[Number of Orders])</f>
        <v>0.13025931836146634</v>
      </c>
      <c r="Q461" s="64">
        <v>12.107514999999999</v>
      </c>
      <c r="R461" s="65">
        <v>7.7983250000000002</v>
      </c>
    </row>
    <row r="462" spans="13:18">
      <c r="M462" s="71" t="s">
        <v>125</v>
      </c>
      <c r="N462" s="72" t="s">
        <v>134</v>
      </c>
      <c r="O462" s="72">
        <v>1136761</v>
      </c>
      <c r="P462" s="73">
        <f>O462/SUM(Table1567810121314[Number of Orders])</f>
        <v>3.6711674674314805E-2</v>
      </c>
      <c r="Q462" s="74">
        <v>17.551746000000001</v>
      </c>
      <c r="R462" s="75">
        <v>7.8057423000000004</v>
      </c>
    </row>
    <row r="463" spans="13:18">
      <c r="M463" s="61"/>
      <c r="N463" s="62" t="s">
        <v>135</v>
      </c>
      <c r="O463" s="62">
        <v>842156</v>
      </c>
      <c r="P463" s="63">
        <f>O463/SUM(Table1567810121314[Number of Orders])</f>
        <v>2.7197411854402342E-2</v>
      </c>
      <c r="Q463" s="64">
        <v>17.591411999999998</v>
      </c>
      <c r="R463" s="65">
        <v>7.784198</v>
      </c>
    </row>
    <row r="464" spans="13:18">
      <c r="M464" s="61"/>
      <c r="N464" s="62" t="s">
        <v>136</v>
      </c>
      <c r="O464" s="62">
        <v>1593664</v>
      </c>
      <c r="P464" s="63">
        <f>O464/SUM(Table1567810121314[Number of Orders])</f>
        <v>5.1467348288837526E-2</v>
      </c>
      <c r="Q464" s="64">
        <v>17.63879</v>
      </c>
      <c r="R464" s="65">
        <v>7.8043959999999997</v>
      </c>
    </row>
    <row r="465" spans="2:18">
      <c r="M465" s="76"/>
      <c r="N465" s="77" t="s">
        <v>137</v>
      </c>
      <c r="O465" s="77">
        <v>1231114</v>
      </c>
      <c r="P465" s="78">
        <f>O465/SUM(Table1567810121314[Number of Orders])</f>
        <v>3.9758802998162673E-2</v>
      </c>
      <c r="Q465" s="79">
        <v>17.595086999999999</v>
      </c>
      <c r="R465" s="80">
        <v>7.8063120000000001</v>
      </c>
    </row>
    <row r="466" spans="2:18">
      <c r="M466" s="71" t="s">
        <v>124</v>
      </c>
      <c r="N466" s="72" t="s">
        <v>134</v>
      </c>
      <c r="O466" s="72">
        <v>2373774</v>
      </c>
      <c r="P466" s="73">
        <f>O466/SUM(Table1567810121314[Number of Orders])</f>
        <v>7.6660985764243281E-2</v>
      </c>
      <c r="Q466" s="74">
        <v>6.0634959999999998</v>
      </c>
      <c r="R466" s="75">
        <v>7.7754089999999998</v>
      </c>
    </row>
    <row r="467" spans="2:18">
      <c r="M467" s="61"/>
      <c r="N467" s="62" t="s">
        <v>135</v>
      </c>
      <c r="O467" s="62">
        <v>1841785</v>
      </c>
      <c r="P467" s="63">
        <f>O467/SUM(Table1567810121314[Number of Orders])</f>
        <v>5.9480411221033182E-2</v>
      </c>
      <c r="Q467" s="64">
        <v>6.0381159999999996</v>
      </c>
      <c r="R467" s="65">
        <v>7.7669379999999997</v>
      </c>
    </row>
    <row r="468" spans="2:18">
      <c r="M468" s="61"/>
      <c r="N468" s="62" t="s">
        <v>136</v>
      </c>
      <c r="O468" s="62">
        <v>3405844</v>
      </c>
      <c r="P468" s="63">
        <f>O468/SUM(Table1567810121314[Number of Orders])</f>
        <v>0.10999166660315321</v>
      </c>
      <c r="Q468" s="64">
        <v>6.0132775000000001</v>
      </c>
      <c r="R468" s="65">
        <v>7.7780813999999996</v>
      </c>
    </row>
    <row r="469" spans="2:18">
      <c r="M469" s="76"/>
      <c r="N469" s="77" t="s">
        <v>137</v>
      </c>
      <c r="O469" s="77">
        <v>2662690</v>
      </c>
      <c r="P469" s="78">
        <f>O469/SUM(Table1567810121314[Number of Orders])</f>
        <v>8.5991522438358892E-2</v>
      </c>
      <c r="Q469" s="79">
        <v>6.0030083999999997</v>
      </c>
      <c r="R469" s="80">
        <v>7.7707660000000001</v>
      </c>
    </row>
    <row r="479" spans="2:18" s="55" customFormat="1">
      <c r="B479" s="55" t="s">
        <v>154</v>
      </c>
    </row>
    <row r="511" spans="2:2" s="55" customFormat="1">
      <c r="B511" s="55" t="s">
        <v>155</v>
      </c>
    </row>
  </sheetData>
  <conditionalFormatting sqref="F232:F252">
    <cfRule type="colorScale" priority="10">
      <colorScale>
        <cfvo type="min"/>
        <cfvo type="max"/>
        <color rgb="FFFCFCFF"/>
        <color theme="5"/>
      </colorScale>
    </cfRule>
  </conditionalFormatting>
  <conditionalFormatting sqref="G232:G252">
    <cfRule type="colorScale" priority="9">
      <colorScale>
        <cfvo type="min"/>
        <cfvo type="max"/>
        <color rgb="FFFCFCFF"/>
        <color rgb="FF63BE7B"/>
      </colorScale>
    </cfRule>
  </conditionalFormatting>
  <conditionalFormatting sqref="N102:N104">
    <cfRule type="colorScale" priority="22">
      <colorScale>
        <cfvo type="min"/>
        <cfvo type="max"/>
        <color rgb="FFFCFCFF"/>
        <color theme="5"/>
      </colorScale>
    </cfRule>
  </conditionalFormatting>
  <conditionalFormatting sqref="N131:N151">
    <cfRule type="colorScale" priority="25">
      <colorScale>
        <cfvo type="min"/>
        <cfvo type="max"/>
        <color rgb="FFFCFCFF"/>
        <color theme="5"/>
      </colorScale>
    </cfRule>
  </conditionalFormatting>
  <conditionalFormatting sqref="N175:N177">
    <cfRule type="colorScale" priority="20">
      <colorScale>
        <cfvo type="min"/>
        <cfvo type="max"/>
        <color rgb="FFFCFCFF"/>
        <color theme="5"/>
      </colorScale>
    </cfRule>
  </conditionalFormatting>
  <conditionalFormatting sqref="N206:N209">
    <cfRule type="colorScale" priority="18">
      <colorScale>
        <cfvo type="min"/>
        <cfvo type="max"/>
        <color rgb="FFFCFCFF"/>
        <color theme="5"/>
      </colorScale>
    </cfRule>
  </conditionalFormatting>
  <conditionalFormatting sqref="N272:N274">
    <cfRule type="colorScale" priority="16">
      <colorScale>
        <cfvo type="min"/>
        <cfvo type="max"/>
        <color rgb="FFFCFCFF"/>
        <color theme="5"/>
      </colorScale>
    </cfRule>
  </conditionalFormatting>
  <conditionalFormatting sqref="N298:N301">
    <cfRule type="colorScale" priority="14">
      <colorScale>
        <cfvo type="min"/>
        <cfvo type="max"/>
        <color rgb="FFFCFCFF"/>
        <color theme="5"/>
      </colorScale>
    </cfRule>
  </conditionalFormatting>
  <conditionalFormatting sqref="N343:N345">
    <cfRule type="colorScale" priority="12">
      <colorScale>
        <cfvo type="min"/>
        <cfvo type="max"/>
        <color rgb="FFFCFCFF"/>
        <color theme="5"/>
      </colorScale>
    </cfRule>
  </conditionalFormatting>
  <conditionalFormatting sqref="O102:O104">
    <cfRule type="colorScale" priority="21">
      <colorScale>
        <cfvo type="min"/>
        <cfvo type="max"/>
        <color rgb="FFFCFCFF"/>
        <color rgb="FF63BE7B"/>
      </colorScale>
    </cfRule>
  </conditionalFormatting>
  <conditionalFormatting sqref="O131:O151">
    <cfRule type="colorScale" priority="24">
      <colorScale>
        <cfvo type="min"/>
        <cfvo type="max"/>
        <color rgb="FFFCFCFF"/>
        <color rgb="FF63BE7B"/>
      </colorScale>
    </cfRule>
  </conditionalFormatting>
  <conditionalFormatting sqref="O175:O177">
    <cfRule type="colorScale" priority="19">
      <colorScale>
        <cfvo type="min"/>
        <cfvo type="max"/>
        <color rgb="FFFCFCFF"/>
        <color rgb="FF63BE7B"/>
      </colorScale>
    </cfRule>
  </conditionalFormatting>
  <conditionalFormatting sqref="O206:O209">
    <cfRule type="colorScale" priority="17">
      <colorScale>
        <cfvo type="min"/>
        <cfvo type="max"/>
        <color rgb="FFFCFCFF"/>
        <color rgb="FF63BE7B"/>
      </colorScale>
    </cfRule>
  </conditionalFormatting>
  <conditionalFormatting sqref="O272:O274">
    <cfRule type="colorScale" priority="15">
      <colorScale>
        <cfvo type="min"/>
        <cfvo type="max"/>
        <color rgb="FFFCFCFF"/>
        <color rgb="FF63BE7B"/>
      </colorScale>
    </cfRule>
  </conditionalFormatting>
  <conditionalFormatting sqref="O298:O301">
    <cfRule type="colorScale" priority="13">
      <colorScale>
        <cfvo type="min"/>
        <cfvo type="max"/>
        <color rgb="FFFCFCFF"/>
        <color rgb="FF63BE7B"/>
      </colorScale>
    </cfRule>
  </conditionalFormatting>
  <conditionalFormatting sqref="O343:O345">
    <cfRule type="colorScale" priority="11">
      <colorScale>
        <cfvo type="min"/>
        <cfvo type="max"/>
        <color rgb="FFFCFCFF"/>
        <color rgb="FF63BE7B"/>
      </colorScale>
    </cfRule>
  </conditionalFormatting>
  <conditionalFormatting sqref="Q388:Q390 Q373:Q381">
    <cfRule type="colorScale" priority="26">
      <colorScale>
        <cfvo type="min"/>
        <cfvo type="max"/>
        <color rgb="FFFCFCFF"/>
        <color theme="5"/>
      </colorScale>
    </cfRule>
  </conditionalFormatting>
  <conditionalFormatting sqref="Q401:Q409">
    <cfRule type="colorScale" priority="6">
      <colorScale>
        <cfvo type="min"/>
        <cfvo type="max"/>
        <color rgb="FFFCFCFF"/>
        <color theme="5"/>
      </colorScale>
    </cfRule>
  </conditionalFormatting>
  <conditionalFormatting sqref="Q431:Q442">
    <cfRule type="colorScale" priority="4">
      <colorScale>
        <cfvo type="min"/>
        <cfvo type="max"/>
        <color rgb="FFFCFCFF"/>
        <color theme="5"/>
      </colorScale>
    </cfRule>
  </conditionalFormatting>
  <conditionalFormatting sqref="Q458:Q469">
    <cfRule type="colorScale" priority="2">
      <colorScale>
        <cfvo type="min"/>
        <cfvo type="max"/>
        <color rgb="FFFCFCFF"/>
        <color theme="5"/>
      </colorScale>
    </cfRule>
  </conditionalFormatting>
  <conditionalFormatting sqref="R388:R390 R373:R381">
    <cfRule type="colorScale" priority="28">
      <colorScale>
        <cfvo type="min"/>
        <cfvo type="max"/>
        <color rgb="FFFCFCFF"/>
        <color rgb="FF63BE7B"/>
      </colorScale>
    </cfRule>
  </conditionalFormatting>
  <conditionalFormatting sqref="R401:R409">
    <cfRule type="colorScale" priority="5">
      <colorScale>
        <cfvo type="min"/>
        <cfvo type="max"/>
        <color rgb="FFFCFCFF"/>
        <color rgb="FF63BE7B"/>
      </colorScale>
    </cfRule>
  </conditionalFormatting>
  <conditionalFormatting sqref="R431:R442">
    <cfRule type="colorScale" priority="3">
      <colorScale>
        <cfvo type="min"/>
        <cfvo type="max"/>
        <color rgb="FFFCFCFF"/>
        <color rgb="FF63BE7B"/>
      </colorScale>
    </cfRule>
  </conditionalFormatting>
  <conditionalFormatting sqref="R458:R469">
    <cfRule type="colorScale" priority="1">
      <colorScale>
        <cfvo type="min"/>
        <cfvo type="max"/>
        <color rgb="FFFCFCFF"/>
        <color rgb="FF63BE7B"/>
      </colorScale>
    </cfRule>
  </conditionalFormatting>
  <hyperlinks>
    <hyperlink ref="Q1" location="'Title Page'!A1" display="Title page" xr:uid="{00000000-0004-0000-0500-000000000000}"/>
  </hyperlinks>
  <pageMargins left="0.7" right="0.7" top="0.75" bottom="0.75" header="0.3" footer="0.3"/>
  <pageSetup orientation="portrait" r:id="rId1"/>
  <drawing r:id="rId2"/>
  <tableParts count="12">
    <tablePart r:id="rId3"/>
    <tablePart r:id="rId4"/>
    <tablePart r:id="rId5"/>
    <tablePart r:id="rId6"/>
    <tablePart r:id="rId7"/>
    <tablePart r:id="rId8"/>
    <tablePart r:id="rId9"/>
    <tablePart r:id="rId10"/>
    <tablePart r:id="rId11"/>
    <tablePart r:id="rId12"/>
    <tablePart r:id="rId13"/>
    <tablePart r:id="rId14"/>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1:G23"/>
  <sheetViews>
    <sheetView showGridLines="0" topLeftCell="A19" zoomScale="80" zoomScaleNormal="80" workbookViewId="0">
      <selection activeCell="D29" sqref="D29"/>
    </sheetView>
  </sheetViews>
  <sheetFormatPr defaultColWidth="8.81640625" defaultRowHeight="14.5"/>
  <cols>
    <col min="1" max="1" width="4" customWidth="1"/>
    <col min="2" max="2" width="59.81640625" customWidth="1"/>
    <col min="3" max="3" width="61.81640625" customWidth="1"/>
    <col min="4" max="4" width="61.7265625" customWidth="1"/>
  </cols>
  <sheetData>
    <row r="1" spans="2:7">
      <c r="G1" s="12" t="s">
        <v>19</v>
      </c>
    </row>
    <row r="12" spans="2:7">
      <c r="B12" s="83" t="s">
        <v>21</v>
      </c>
      <c r="C12" s="83" t="s">
        <v>22</v>
      </c>
      <c r="D12" s="83" t="s">
        <v>156</v>
      </c>
    </row>
    <row r="13" spans="2:7" ht="133.5" customHeight="1">
      <c r="B13" s="84" t="s">
        <v>92</v>
      </c>
      <c r="C13" s="85" t="s">
        <v>157</v>
      </c>
      <c r="D13" s="85" t="s">
        <v>158</v>
      </c>
    </row>
    <row r="14" spans="2:7" ht="43.5">
      <c r="B14" s="84" t="s">
        <v>93</v>
      </c>
      <c r="C14" s="84" t="s">
        <v>159</v>
      </c>
      <c r="D14" s="85" t="s">
        <v>160</v>
      </c>
    </row>
    <row r="15" spans="2:7" ht="58">
      <c r="B15" s="84" t="s">
        <v>94</v>
      </c>
      <c r="C15" s="85" t="s">
        <v>161</v>
      </c>
      <c r="D15" s="86" t="s">
        <v>162</v>
      </c>
    </row>
    <row r="16" spans="2:7" ht="101.5">
      <c r="B16" s="84" t="s">
        <v>96</v>
      </c>
      <c r="C16" s="85" t="s">
        <v>163</v>
      </c>
      <c r="D16" s="85" t="s">
        <v>164</v>
      </c>
    </row>
    <row r="17" spans="2:4" ht="72.5">
      <c r="B17" s="84" t="s">
        <v>98</v>
      </c>
      <c r="C17" s="85" t="s">
        <v>165</v>
      </c>
      <c r="D17" s="85" t="s">
        <v>168</v>
      </c>
    </row>
    <row r="18" spans="2:4" ht="72.5">
      <c r="B18" s="84" t="s">
        <v>100</v>
      </c>
      <c r="C18" s="85" t="s">
        <v>167</v>
      </c>
      <c r="D18" s="86" t="s">
        <v>166</v>
      </c>
    </row>
    <row r="19" spans="2:4" ht="174">
      <c r="B19" s="84" t="s">
        <v>101</v>
      </c>
      <c r="C19" s="85" t="s">
        <v>169</v>
      </c>
      <c r="D19" s="85" t="s">
        <v>170</v>
      </c>
    </row>
    <row r="20" spans="2:4" ht="116">
      <c r="B20" s="84" t="s">
        <v>102</v>
      </c>
      <c r="C20" s="85" t="s">
        <v>171</v>
      </c>
      <c r="D20" s="85" t="s">
        <v>172</v>
      </c>
    </row>
    <row r="21" spans="2:4" ht="161" customHeight="1">
      <c r="B21" s="84" t="s">
        <v>149</v>
      </c>
      <c r="C21" s="85" t="s">
        <v>173</v>
      </c>
      <c r="D21" s="85" t="s">
        <v>174</v>
      </c>
    </row>
    <row r="22" spans="2:4" ht="29">
      <c r="B22" s="84" t="s">
        <v>175</v>
      </c>
      <c r="C22" s="85" t="s">
        <v>182</v>
      </c>
      <c r="D22" s="85" t="s">
        <v>183</v>
      </c>
    </row>
    <row r="23" spans="2:4" ht="29">
      <c r="B23" s="84" t="s">
        <v>176</v>
      </c>
      <c r="C23" s="85" t="s">
        <v>184</v>
      </c>
      <c r="D23" s="85" t="s">
        <v>174</v>
      </c>
    </row>
  </sheetData>
  <hyperlinks>
    <hyperlink ref="G1" location="'Title Page'!A1" display="Title page" xr:uid="{00000000-0004-0000-0600-000000000000}"/>
  </hyperlink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1. Title Page</vt:lpstr>
      <vt:lpstr>2. Population Flow</vt:lpstr>
      <vt:lpstr>3. Consistency checks</vt:lpstr>
      <vt:lpstr>4. Wrangling steps</vt:lpstr>
      <vt:lpstr>5. Column derivations</vt:lpstr>
      <vt:lpstr>6. Visualizations</vt:lpstr>
      <vt:lpstr>7. Recommendations</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Carolina Marcucci</cp:lastModifiedBy>
  <dcterms:created xsi:type="dcterms:W3CDTF">2020-03-05T18:09:11Z</dcterms:created>
  <dcterms:modified xsi:type="dcterms:W3CDTF">2023-08-11T20:30:44Z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faa839c6-8de9-45b8-a844-4ef36e6ab905</vt:lpwstr>
  </property>
</Properties>
</file>