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rcy\OneDrive - Environmental Protection Agency (EPA)\Desktop\py_projects\plantfile\NEEDS_project\inputs\"/>
    </mc:Choice>
  </mc:AlternateContent>
  <xr:revisionPtr revIDLastSave="29" documentId="8_{7BA75438-933C-4319-A584-BAA77FE4EEAE}" xr6:coauthVersionLast="45" xr6:coauthVersionMax="45" xr10:uidLastSave="{97A13B6B-4A64-4EA8-AEF7-33681AEA17A7}"/>
  <bookViews>
    <workbookView xWindow="-120" yWindow="-120" windowWidth="20730" windowHeight="11160" activeTab="1" xr2:uid="{DCB213A3-E890-4BA6-9ED4-6B9E98A14986}"/>
  </bookViews>
  <sheets>
    <sheet name="4-8" sheetId="1" r:id="rId1"/>
    <sheet name="4-8_csv" sheetId="3" r:id="rId2"/>
    <sheet name="4-9" sheetId="2" r:id="rId3"/>
    <sheet name="4-9_csv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8" i="4" l="1"/>
  <c r="E98" i="4"/>
  <c r="D98" i="4"/>
  <c r="C98" i="4"/>
  <c r="B98" i="4"/>
  <c r="A98" i="4"/>
  <c r="F97" i="4"/>
  <c r="E97" i="4"/>
  <c r="D97" i="4"/>
  <c r="C97" i="4"/>
  <c r="B97" i="4"/>
  <c r="A97" i="4"/>
  <c r="F96" i="4"/>
  <c r="E96" i="4"/>
  <c r="D96" i="4"/>
  <c r="C96" i="4"/>
  <c r="B96" i="4"/>
  <c r="A96" i="4"/>
  <c r="F95" i="4"/>
  <c r="E95" i="4"/>
  <c r="D95" i="4"/>
  <c r="C95" i="4"/>
  <c r="B95" i="4"/>
  <c r="A95" i="4"/>
  <c r="F94" i="4"/>
  <c r="E94" i="4"/>
  <c r="F93" i="4"/>
  <c r="E93" i="4"/>
  <c r="D93" i="4"/>
  <c r="D94" i="4" s="1"/>
  <c r="C93" i="4"/>
  <c r="C94" i="4" s="1"/>
  <c r="F92" i="4"/>
  <c r="E92" i="4"/>
  <c r="D92" i="4"/>
  <c r="C92" i="4"/>
  <c r="F91" i="4"/>
  <c r="E91" i="4"/>
  <c r="F90" i="4"/>
  <c r="E90" i="4"/>
  <c r="F89" i="4"/>
  <c r="E89" i="4"/>
  <c r="D89" i="4"/>
  <c r="D90" i="4" s="1"/>
  <c r="D91" i="4" s="1"/>
  <c r="C89" i="4"/>
  <c r="C90" i="4" s="1"/>
  <c r="C91" i="4" s="1"/>
  <c r="F88" i="4"/>
  <c r="E88" i="4"/>
  <c r="F87" i="4"/>
  <c r="E87" i="4"/>
  <c r="D87" i="4"/>
  <c r="D88" i="4" s="1"/>
  <c r="C87" i="4"/>
  <c r="C88" i="4" s="1"/>
  <c r="F86" i="4"/>
  <c r="E86" i="4"/>
  <c r="D86" i="4"/>
  <c r="C86" i="4"/>
  <c r="B86" i="4"/>
  <c r="B87" i="4" s="1"/>
  <c r="B88" i="4" s="1"/>
  <c r="B89" i="4" s="1"/>
  <c r="B90" i="4" s="1"/>
  <c r="B91" i="4" s="1"/>
  <c r="B92" i="4" s="1"/>
  <c r="B93" i="4" s="1"/>
  <c r="B94" i="4" s="1"/>
  <c r="A86" i="4"/>
  <c r="A87" i="4" s="1"/>
  <c r="A88" i="4" s="1"/>
  <c r="A89" i="4" s="1"/>
  <c r="A90" i="4" s="1"/>
  <c r="A91" i="4" s="1"/>
  <c r="A92" i="4" s="1"/>
  <c r="A93" i="4" s="1"/>
  <c r="A94" i="4" s="1"/>
  <c r="F85" i="4"/>
  <c r="E85" i="4"/>
  <c r="D85" i="4"/>
  <c r="C85" i="4"/>
  <c r="B85" i="4"/>
  <c r="A85" i="4"/>
  <c r="F84" i="4"/>
  <c r="E84" i="4"/>
  <c r="D84" i="4"/>
  <c r="C84" i="4"/>
  <c r="B84" i="4"/>
  <c r="A84" i="4"/>
  <c r="F83" i="4"/>
  <c r="E83" i="4"/>
  <c r="D83" i="4"/>
  <c r="C83" i="4"/>
  <c r="B83" i="4"/>
  <c r="A83" i="4"/>
  <c r="F82" i="4"/>
  <c r="E82" i="4"/>
  <c r="D82" i="4"/>
  <c r="C82" i="4"/>
  <c r="B82" i="4"/>
  <c r="A82" i="4"/>
  <c r="F81" i="4"/>
  <c r="E81" i="4"/>
  <c r="D81" i="4"/>
  <c r="C81" i="4"/>
  <c r="B81" i="4"/>
  <c r="A81" i="4"/>
  <c r="F80" i="4"/>
  <c r="E80" i="4"/>
  <c r="D80" i="4"/>
  <c r="C80" i="4"/>
  <c r="F79" i="4"/>
  <c r="E79" i="4"/>
  <c r="D79" i="4"/>
  <c r="C79" i="4"/>
  <c r="F78" i="4"/>
  <c r="E78" i="4"/>
  <c r="D78" i="4"/>
  <c r="C78" i="4"/>
  <c r="B78" i="4"/>
  <c r="B79" i="4" s="1"/>
  <c r="B80" i="4" s="1"/>
  <c r="A78" i="4"/>
  <c r="A79" i="4" s="1"/>
  <c r="A80" i="4" s="1"/>
  <c r="F77" i="4"/>
  <c r="E77" i="4"/>
  <c r="D77" i="4"/>
  <c r="C77" i="4"/>
  <c r="F76" i="4"/>
  <c r="E76" i="4"/>
  <c r="D76" i="4"/>
  <c r="C76" i="4"/>
  <c r="B76" i="4"/>
  <c r="B77" i="4" s="1"/>
  <c r="A76" i="4"/>
  <c r="A77" i="4" s="1"/>
  <c r="F75" i="4"/>
  <c r="E75" i="4"/>
  <c r="D75" i="4"/>
  <c r="C75" i="4"/>
  <c r="B75" i="4"/>
  <c r="A75" i="4"/>
  <c r="F74" i="4"/>
  <c r="E74" i="4"/>
  <c r="F73" i="4"/>
  <c r="E73" i="4"/>
  <c r="D73" i="4"/>
  <c r="D74" i="4" s="1"/>
  <c r="F72" i="4"/>
  <c r="E72" i="4"/>
  <c r="D72" i="4"/>
  <c r="F71" i="4"/>
  <c r="E71" i="4"/>
  <c r="F70" i="4"/>
  <c r="E70" i="4"/>
  <c r="F69" i="4"/>
  <c r="E69" i="4"/>
  <c r="D69" i="4"/>
  <c r="D70" i="4" s="1"/>
  <c r="D71" i="4" s="1"/>
  <c r="C69" i="4"/>
  <c r="C70" i="4" s="1"/>
  <c r="C71" i="4" s="1"/>
  <c r="C72" i="4" s="1"/>
  <c r="C73" i="4" s="1"/>
  <c r="C74" i="4" s="1"/>
  <c r="F68" i="4"/>
  <c r="E68" i="4"/>
  <c r="F67" i="4"/>
  <c r="E67" i="4"/>
  <c r="D67" i="4"/>
  <c r="D68" i="4" s="1"/>
  <c r="F66" i="4"/>
  <c r="E66" i="4"/>
  <c r="D66" i="4"/>
  <c r="F65" i="4"/>
  <c r="E65" i="4"/>
  <c r="F64" i="4"/>
  <c r="E64" i="4"/>
  <c r="F63" i="4"/>
  <c r="E63" i="4"/>
  <c r="D63" i="4"/>
  <c r="D64" i="4" s="1"/>
  <c r="D65" i="4" s="1"/>
  <c r="C63" i="4"/>
  <c r="C64" i="4" s="1"/>
  <c r="C65" i="4" s="1"/>
  <c r="C66" i="4" s="1"/>
  <c r="C67" i="4" s="1"/>
  <c r="C68" i="4" s="1"/>
  <c r="F62" i="4"/>
  <c r="E62" i="4"/>
  <c r="F61" i="4"/>
  <c r="E61" i="4"/>
  <c r="D61" i="4"/>
  <c r="D62" i="4" s="1"/>
  <c r="F60" i="4"/>
  <c r="E60" i="4"/>
  <c r="D60" i="4"/>
  <c r="F59" i="4"/>
  <c r="E59" i="4"/>
  <c r="F58" i="4"/>
  <c r="E58" i="4"/>
  <c r="B58" i="4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F57" i="4"/>
  <c r="E57" i="4"/>
  <c r="D57" i="4"/>
  <c r="D58" i="4" s="1"/>
  <c r="D59" i="4" s="1"/>
  <c r="C57" i="4"/>
  <c r="C58" i="4" s="1"/>
  <c r="C59" i="4" s="1"/>
  <c r="C60" i="4" s="1"/>
  <c r="C61" i="4" s="1"/>
  <c r="C62" i="4" s="1"/>
  <c r="B57" i="4"/>
  <c r="F56" i="4"/>
  <c r="E56" i="4"/>
  <c r="F55" i="4"/>
  <c r="E55" i="4"/>
  <c r="D55" i="4"/>
  <c r="D56" i="4" s="1"/>
  <c r="F54" i="4"/>
  <c r="E54" i="4"/>
  <c r="D54" i="4"/>
  <c r="F53" i="4"/>
  <c r="E53" i="4"/>
  <c r="F52" i="4"/>
  <c r="E52" i="4"/>
  <c r="F51" i="4"/>
  <c r="E51" i="4"/>
  <c r="D51" i="4"/>
  <c r="D52" i="4" s="1"/>
  <c r="D53" i="4" s="1"/>
  <c r="C51" i="4"/>
  <c r="C52" i="4" s="1"/>
  <c r="C53" i="4" s="1"/>
  <c r="C54" i="4" s="1"/>
  <c r="C55" i="4" s="1"/>
  <c r="C56" i="4" s="1"/>
  <c r="F50" i="4"/>
  <c r="E50" i="4"/>
  <c r="F49" i="4"/>
  <c r="E49" i="4"/>
  <c r="D49" i="4"/>
  <c r="D50" i="4" s="1"/>
  <c r="F48" i="4"/>
  <c r="E48" i="4"/>
  <c r="D48" i="4"/>
  <c r="F47" i="4"/>
  <c r="E47" i="4"/>
  <c r="D47" i="4"/>
  <c r="C47" i="4"/>
  <c r="C48" i="4" s="1"/>
  <c r="C49" i="4" s="1"/>
  <c r="C50" i="4" s="1"/>
  <c r="F46" i="4"/>
  <c r="E46" i="4"/>
  <c r="D46" i="4"/>
  <c r="C46" i="4"/>
  <c r="B46" i="4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A46" i="4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F45" i="4"/>
  <c r="E45" i="4"/>
  <c r="D45" i="4"/>
  <c r="C45" i="4"/>
  <c r="F44" i="4"/>
  <c r="E44" i="4"/>
  <c r="F43" i="4"/>
  <c r="E43" i="4"/>
  <c r="D43" i="4"/>
  <c r="D44" i="4" s="1"/>
  <c r="F42" i="4"/>
  <c r="E42" i="4"/>
  <c r="D42" i="4"/>
  <c r="F41" i="4"/>
  <c r="E41" i="4"/>
  <c r="F40" i="4"/>
  <c r="E40" i="4"/>
  <c r="B40" i="4"/>
  <c r="B41" i="4" s="1"/>
  <c r="B42" i="4" s="1"/>
  <c r="B43" i="4" s="1"/>
  <c r="B44" i="4" s="1"/>
  <c r="B45" i="4" s="1"/>
  <c r="F39" i="4"/>
  <c r="E39" i="4"/>
  <c r="D39" i="4"/>
  <c r="D40" i="4" s="1"/>
  <c r="D41" i="4" s="1"/>
  <c r="C39" i="4"/>
  <c r="C40" i="4" s="1"/>
  <c r="C41" i="4" s="1"/>
  <c r="C42" i="4" s="1"/>
  <c r="C43" i="4" s="1"/>
  <c r="C44" i="4" s="1"/>
  <c r="B39" i="4"/>
  <c r="F38" i="4"/>
  <c r="E38" i="4"/>
  <c r="F37" i="4"/>
  <c r="E37" i="4"/>
  <c r="D37" i="4"/>
  <c r="D38" i="4" s="1"/>
  <c r="F36" i="4"/>
  <c r="E36" i="4"/>
  <c r="D36" i="4"/>
  <c r="F35" i="4"/>
  <c r="E35" i="4"/>
  <c r="F34" i="4"/>
  <c r="E34" i="4"/>
  <c r="F33" i="4"/>
  <c r="E33" i="4"/>
  <c r="D33" i="4"/>
  <c r="D34" i="4" s="1"/>
  <c r="D35" i="4" s="1"/>
  <c r="C33" i="4"/>
  <c r="C34" i="4" s="1"/>
  <c r="C35" i="4" s="1"/>
  <c r="C36" i="4" s="1"/>
  <c r="C37" i="4" s="1"/>
  <c r="C38" i="4" s="1"/>
  <c r="F32" i="4"/>
  <c r="E32" i="4"/>
  <c r="F31" i="4"/>
  <c r="E31" i="4"/>
  <c r="D31" i="4"/>
  <c r="D32" i="4" s="1"/>
  <c r="F30" i="4"/>
  <c r="E30" i="4"/>
  <c r="D30" i="4"/>
  <c r="F29" i="4"/>
  <c r="E29" i="4"/>
  <c r="F28" i="4"/>
  <c r="E28" i="4"/>
  <c r="F27" i="4"/>
  <c r="E27" i="4"/>
  <c r="D27" i="4"/>
  <c r="D28" i="4" s="1"/>
  <c r="D29" i="4" s="1"/>
  <c r="C27" i="4"/>
  <c r="C28" i="4" s="1"/>
  <c r="C29" i="4" s="1"/>
  <c r="C30" i="4" s="1"/>
  <c r="C31" i="4" s="1"/>
  <c r="C32" i="4" s="1"/>
  <c r="F26" i="4"/>
  <c r="E26" i="4"/>
  <c r="F25" i="4"/>
  <c r="E25" i="4"/>
  <c r="D25" i="4"/>
  <c r="D26" i="4" s="1"/>
  <c r="F24" i="4"/>
  <c r="E24" i="4"/>
  <c r="D24" i="4"/>
  <c r="F23" i="4"/>
  <c r="E23" i="4"/>
  <c r="F22" i="4"/>
  <c r="E22" i="4"/>
  <c r="B22" i="4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F21" i="4"/>
  <c r="E21" i="4"/>
  <c r="D21" i="4"/>
  <c r="D22" i="4" s="1"/>
  <c r="D23" i="4" s="1"/>
  <c r="C21" i="4"/>
  <c r="C22" i="4" s="1"/>
  <c r="C23" i="4" s="1"/>
  <c r="C24" i="4" s="1"/>
  <c r="C25" i="4" s="1"/>
  <c r="C26" i="4" s="1"/>
  <c r="B21" i="4"/>
  <c r="F20" i="4"/>
  <c r="E20" i="4"/>
  <c r="F19" i="4"/>
  <c r="E19" i="4"/>
  <c r="D19" i="4"/>
  <c r="D20" i="4" s="1"/>
  <c r="F18" i="4"/>
  <c r="E18" i="4"/>
  <c r="D18" i="4"/>
  <c r="F17" i="4"/>
  <c r="E17" i="4"/>
  <c r="F16" i="4"/>
  <c r="E16" i="4"/>
  <c r="F15" i="4"/>
  <c r="E15" i="4"/>
  <c r="D15" i="4"/>
  <c r="D16" i="4" s="1"/>
  <c r="D17" i="4" s="1"/>
  <c r="C15" i="4"/>
  <c r="C16" i="4" s="1"/>
  <c r="C17" i="4" s="1"/>
  <c r="C18" i="4" s="1"/>
  <c r="C19" i="4" s="1"/>
  <c r="C20" i="4" s="1"/>
  <c r="F14" i="4"/>
  <c r="E14" i="4"/>
  <c r="F13" i="4"/>
  <c r="E13" i="4"/>
  <c r="D13" i="4"/>
  <c r="D14" i="4" s="1"/>
  <c r="F12" i="4"/>
  <c r="E12" i="4"/>
  <c r="D12" i="4"/>
  <c r="F11" i="4"/>
  <c r="E11" i="4"/>
  <c r="F10" i="4"/>
  <c r="E10" i="4"/>
  <c r="F9" i="4"/>
  <c r="E9" i="4"/>
  <c r="D9" i="4"/>
  <c r="D10" i="4" s="1"/>
  <c r="D11" i="4" s="1"/>
  <c r="C9" i="4"/>
  <c r="C10" i="4" s="1"/>
  <c r="C11" i="4" s="1"/>
  <c r="C12" i="4" s="1"/>
  <c r="C13" i="4" s="1"/>
  <c r="C14" i="4" s="1"/>
  <c r="F8" i="4"/>
  <c r="E8" i="4"/>
  <c r="F7" i="4"/>
  <c r="E7" i="4"/>
  <c r="D7" i="4"/>
  <c r="D8" i="4" s="1"/>
  <c r="F6" i="4"/>
  <c r="E6" i="4"/>
  <c r="D6" i="4"/>
  <c r="F5" i="4"/>
  <c r="E5" i="4"/>
  <c r="F4" i="4"/>
  <c r="E4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F3" i="4"/>
  <c r="E3" i="4"/>
  <c r="D3" i="4"/>
  <c r="D4" i="4" s="1"/>
  <c r="D5" i="4" s="1"/>
  <c r="C3" i="4"/>
  <c r="C4" i="4" s="1"/>
  <c r="C5" i="4" s="1"/>
  <c r="C6" i="4" s="1"/>
  <c r="C7" i="4" s="1"/>
  <c r="C8" i="4" s="1"/>
  <c r="B3" i="4"/>
  <c r="A3" i="4"/>
  <c r="F2" i="4"/>
  <c r="E2" i="4"/>
  <c r="D2" i="4"/>
  <c r="C2" i="4"/>
  <c r="B2" i="4"/>
  <c r="A2" i="4"/>
  <c r="F1" i="4"/>
  <c r="E1" i="4"/>
  <c r="D1" i="4"/>
  <c r="C1" i="4"/>
  <c r="B1" i="4"/>
  <c r="A1" i="4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C40" i="3"/>
  <c r="E39" i="3"/>
  <c r="C39" i="3"/>
  <c r="E38" i="3"/>
  <c r="D38" i="3"/>
  <c r="D39" i="3" s="1"/>
  <c r="D40" i="3" s="1"/>
  <c r="C38" i="3"/>
  <c r="B38" i="3"/>
  <c r="B39" i="3" s="1"/>
  <c r="B40" i="3" s="1"/>
  <c r="A38" i="3"/>
  <c r="A39" i="3" s="1"/>
  <c r="A40" i="3" s="1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C32" i="3"/>
  <c r="E31" i="3"/>
  <c r="D31" i="3"/>
  <c r="D32" i="3" s="1"/>
  <c r="C31" i="3"/>
  <c r="E30" i="3"/>
  <c r="D30" i="3"/>
  <c r="C30" i="3"/>
  <c r="B30" i="3"/>
  <c r="B31" i="3" s="1"/>
  <c r="B32" i="3" s="1"/>
  <c r="A30" i="3"/>
  <c r="A31" i="3" s="1"/>
  <c r="A32" i="3" s="1"/>
  <c r="E29" i="3"/>
  <c r="C29" i="3"/>
  <c r="B29" i="3"/>
  <c r="E28" i="3"/>
  <c r="C28" i="3"/>
  <c r="B28" i="3"/>
  <c r="E27" i="3"/>
  <c r="D27" i="3"/>
  <c r="D28" i="3" s="1"/>
  <c r="D29" i="3" s="1"/>
  <c r="C27" i="3"/>
  <c r="B27" i="3"/>
  <c r="A27" i="3"/>
  <c r="A28" i="3" s="1"/>
  <c r="A29" i="3" s="1"/>
  <c r="E26" i="3"/>
  <c r="D26" i="3"/>
  <c r="E25" i="3"/>
  <c r="D25" i="3"/>
  <c r="C25" i="3"/>
  <c r="C26" i="3" s="1"/>
  <c r="E24" i="3"/>
  <c r="D24" i="3"/>
  <c r="C24" i="3"/>
  <c r="E23" i="3"/>
  <c r="D23" i="3"/>
  <c r="C23" i="3"/>
  <c r="E22" i="3"/>
  <c r="D22" i="3"/>
  <c r="E21" i="3"/>
  <c r="D21" i="3"/>
  <c r="C21" i="3"/>
  <c r="C22" i="3" s="1"/>
  <c r="B21" i="3"/>
  <c r="B22" i="3" s="1"/>
  <c r="B23" i="3" s="1"/>
  <c r="B24" i="3" s="1"/>
  <c r="B25" i="3" s="1"/>
  <c r="B26" i="3" s="1"/>
  <c r="E20" i="3"/>
  <c r="D20" i="3"/>
  <c r="C20" i="3"/>
  <c r="E19" i="3"/>
  <c r="D19" i="3"/>
  <c r="C19" i="3"/>
  <c r="E18" i="3"/>
  <c r="D18" i="3"/>
  <c r="E17" i="3"/>
  <c r="D17" i="3"/>
  <c r="C17" i="3"/>
  <c r="C18" i="3" s="1"/>
  <c r="B17" i="3"/>
  <c r="B18" i="3" s="1"/>
  <c r="B19" i="3" s="1"/>
  <c r="B20" i="3" s="1"/>
  <c r="E16" i="3"/>
  <c r="D16" i="3"/>
  <c r="C16" i="3"/>
  <c r="B16" i="3"/>
  <c r="E15" i="3"/>
  <c r="D15" i="3"/>
  <c r="C15" i="3"/>
  <c r="B15" i="3"/>
  <c r="E14" i="3"/>
  <c r="D14" i="3"/>
  <c r="E13" i="3"/>
  <c r="D13" i="3"/>
  <c r="C13" i="3"/>
  <c r="C14" i="3" s="1"/>
  <c r="E12" i="3"/>
  <c r="D12" i="3"/>
  <c r="C12" i="3"/>
  <c r="E11" i="3"/>
  <c r="D11" i="3"/>
  <c r="C11" i="3"/>
  <c r="E10" i="3"/>
  <c r="D10" i="3"/>
  <c r="E9" i="3"/>
  <c r="D9" i="3"/>
  <c r="C9" i="3"/>
  <c r="C10" i="3" s="1"/>
  <c r="B9" i="3"/>
  <c r="B10" i="3" s="1"/>
  <c r="B11" i="3" s="1"/>
  <c r="B12" i="3" s="1"/>
  <c r="B13" i="3" s="1"/>
  <c r="B14" i="3" s="1"/>
  <c r="E8" i="3"/>
  <c r="D8" i="3"/>
  <c r="C8" i="3"/>
  <c r="E7" i="3"/>
  <c r="D7" i="3"/>
  <c r="C7" i="3"/>
  <c r="E6" i="3"/>
  <c r="D6" i="3"/>
  <c r="E5" i="3"/>
  <c r="D5" i="3"/>
  <c r="C5" i="3"/>
  <c r="C6" i="3" s="1"/>
  <c r="B5" i="3"/>
  <c r="B6" i="3" s="1"/>
  <c r="B7" i="3" s="1"/>
  <c r="B8" i="3" s="1"/>
  <c r="E4" i="3"/>
  <c r="D4" i="3"/>
  <c r="C4" i="3"/>
  <c r="B4" i="3"/>
  <c r="E3" i="3"/>
  <c r="D3" i="3"/>
  <c r="C3" i="3"/>
  <c r="B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E2" i="3"/>
  <c r="D2" i="3"/>
  <c r="C2" i="3"/>
  <c r="B2" i="3"/>
  <c r="A2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<sst xmlns="http://schemas.openxmlformats.org/spreadsheetml/2006/main" count="319" uniqueCount="44">
  <si>
    <t>Capacity Type</t>
  </si>
  <si>
    <r>
      <t>SO</t>
    </r>
    <r>
      <rPr>
        <b/>
        <vertAlign val="sub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Control</t>
    </r>
  </si>
  <si>
    <r>
      <t>NO</t>
    </r>
    <r>
      <rPr>
        <b/>
        <vertAlign val="subscript"/>
        <sz val="9"/>
        <color rgb="FF000000"/>
        <rFont val="Arial"/>
        <family val="2"/>
      </rPr>
      <t>x</t>
    </r>
    <r>
      <rPr>
        <b/>
        <sz val="9"/>
        <color rgb="FF000000"/>
        <rFont val="Arial"/>
        <family val="2"/>
      </rPr>
      <t xml:space="preserve"> Control</t>
    </r>
  </si>
  <si>
    <t>Hg Control</t>
  </si>
  <si>
    <t>Variable O&amp;M (2016$/mills/kWh)</t>
  </si>
  <si>
    <t>Biomass</t>
  </si>
  <si>
    <t>--</t>
  </si>
  <si>
    <t>Coal Steam</t>
  </si>
  <si>
    <r>
      <t>No SO</t>
    </r>
    <r>
      <rPr>
        <vertAlign val="sub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Control</t>
    </r>
  </si>
  <si>
    <r>
      <t>No NO</t>
    </r>
    <r>
      <rPr>
        <vertAlign val="subscript"/>
        <sz val="9"/>
        <color rgb="FF000000"/>
        <rFont val="Arial"/>
        <family val="2"/>
      </rPr>
      <t>x</t>
    </r>
    <r>
      <rPr>
        <sz val="9"/>
        <color rgb="FF000000"/>
        <rFont val="Arial"/>
        <family val="2"/>
      </rPr>
      <t xml:space="preserve"> Control</t>
    </r>
  </si>
  <si>
    <t>No Hg Control</t>
  </si>
  <si>
    <t>ACI</t>
  </si>
  <si>
    <t>SCR</t>
  </si>
  <si>
    <t>SNCR</t>
  </si>
  <si>
    <t>Dry FGD</t>
  </si>
  <si>
    <t>Wet FGD</t>
  </si>
  <si>
    <t>DSI</t>
  </si>
  <si>
    <t>Combined Cycle</t>
  </si>
  <si>
    <t>1.98 - 3.78</t>
  </si>
  <si>
    <t>2.12 - 3.92</t>
  </si>
  <si>
    <t>2.61 - 4.41</t>
  </si>
  <si>
    <t>Combustion Turbine</t>
  </si>
  <si>
    <t>3.31 - 15.7</t>
  </si>
  <si>
    <t>3.45 - 15.84</t>
  </si>
  <si>
    <t>3.94 - 16.33</t>
  </si>
  <si>
    <t>Fuel Cell</t>
  </si>
  <si>
    <t>Geothermal</t>
  </si>
  <si>
    <t>Hydro</t>
  </si>
  <si>
    <t>IGCC</t>
  </si>
  <si>
    <t>2.28-4.04</t>
  </si>
  <si>
    <t>Landfill Gas / Municipal Solid Waste</t>
  </si>
  <si>
    <t>O/G Steam</t>
  </si>
  <si>
    <t>Pumped Storage</t>
  </si>
  <si>
    <t>Solar PV</t>
  </si>
  <si>
    <t>Solar Thermal</t>
  </si>
  <si>
    <t>Wind</t>
  </si>
  <si>
    <t>Plant Type</t>
  </si>
  <si>
    <r>
      <t>Age of Unit</t>
    </r>
    <r>
      <rPr>
        <sz val="8"/>
        <color theme="1"/>
        <rFont val="Arial"/>
        <family val="2"/>
      </rPr>
      <t> </t>
    </r>
  </si>
  <si>
    <t>FOM (2016$ /kW-Yr)</t>
  </si>
  <si>
    <t>All Years</t>
  </si>
  <si>
    <t>0 to 40 Years</t>
  </si>
  <si>
    <t>40 to 50 Years</t>
  </si>
  <si>
    <t>Greater than 50 Years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</si>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</sst>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vertAlign val="subscript"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/>
    <xf numFmtId="0" fontId="3" fillId="0" borderId="9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EB74-4485-4CE7-8338-F664BA80761C}">
  <dimension ref="A1:F45"/>
  <sheetViews>
    <sheetView workbookViewId="0">
      <selection activeCell="E1" sqref="A1:E1048576"/>
    </sheetView>
  </sheetViews>
  <sheetFormatPr defaultRowHeight="15" x14ac:dyDescent="0.25"/>
  <cols>
    <col min="1" max="1" width="19.5703125" customWidth="1"/>
    <col min="2" max="5" width="19.28515625" customWidth="1"/>
  </cols>
  <sheetData>
    <row r="1" spans="1:6" ht="24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spans="1:6" ht="15.75" thickBot="1" x14ac:dyDescent="0.3">
      <c r="A2" s="4" t="s">
        <v>5</v>
      </c>
      <c r="B2" s="5" t="s">
        <v>6</v>
      </c>
      <c r="C2" s="5" t="s">
        <v>6</v>
      </c>
      <c r="D2" s="5" t="s">
        <v>6</v>
      </c>
      <c r="E2" s="5">
        <v>7.29</v>
      </c>
      <c r="F2" s="3"/>
    </row>
    <row r="3" spans="1:6" ht="15.75" thickBot="1" x14ac:dyDescent="0.3">
      <c r="A3" s="26" t="s">
        <v>7</v>
      </c>
      <c r="B3" s="17" t="s">
        <v>8</v>
      </c>
      <c r="C3" s="29" t="s">
        <v>9</v>
      </c>
      <c r="D3" s="5" t="s">
        <v>10</v>
      </c>
      <c r="E3" s="5">
        <v>1.43</v>
      </c>
      <c r="F3" s="3"/>
    </row>
    <row r="4" spans="1:6" ht="15.75" thickBot="1" x14ac:dyDescent="0.3">
      <c r="A4" s="27"/>
      <c r="B4" s="23"/>
      <c r="C4" s="25"/>
      <c r="D4" s="5" t="s">
        <v>11</v>
      </c>
      <c r="E4" s="5">
        <v>2.9</v>
      </c>
      <c r="F4" s="3"/>
    </row>
    <row r="5" spans="1:6" ht="15.75" thickBot="1" x14ac:dyDescent="0.3">
      <c r="A5" s="27"/>
      <c r="B5" s="23"/>
      <c r="C5" s="22" t="s">
        <v>12</v>
      </c>
      <c r="D5" s="5" t="s">
        <v>10</v>
      </c>
      <c r="E5" s="5">
        <v>2.39</v>
      </c>
      <c r="F5" s="3"/>
    </row>
    <row r="6" spans="1:6" ht="15.75" thickBot="1" x14ac:dyDescent="0.3">
      <c r="A6" s="27"/>
      <c r="B6" s="23"/>
      <c r="C6" s="18"/>
      <c r="D6" s="5" t="s">
        <v>11</v>
      </c>
      <c r="E6" s="5">
        <v>3.86</v>
      </c>
      <c r="F6" s="3"/>
    </row>
    <row r="7" spans="1:6" ht="15.75" thickBot="1" x14ac:dyDescent="0.3">
      <c r="A7" s="27"/>
      <c r="B7" s="23"/>
      <c r="C7" s="22" t="s">
        <v>13</v>
      </c>
      <c r="D7" s="5" t="s">
        <v>10</v>
      </c>
      <c r="E7" s="5">
        <v>2.36</v>
      </c>
      <c r="F7" s="3"/>
    </row>
    <row r="8" spans="1:6" ht="15.75" thickBot="1" x14ac:dyDescent="0.3">
      <c r="A8" s="27"/>
      <c r="B8" s="18"/>
      <c r="C8" s="18"/>
      <c r="D8" s="5" t="s">
        <v>11</v>
      </c>
      <c r="E8" s="5">
        <v>3.83</v>
      </c>
      <c r="F8" s="3"/>
    </row>
    <row r="9" spans="1:6" ht="15.75" thickBot="1" x14ac:dyDescent="0.3">
      <c r="A9" s="27"/>
      <c r="B9" s="22" t="s">
        <v>14</v>
      </c>
      <c r="C9" s="22" t="s">
        <v>9</v>
      </c>
      <c r="D9" s="5" t="s">
        <v>10</v>
      </c>
      <c r="E9" s="5">
        <v>3.5</v>
      </c>
      <c r="F9" s="3"/>
    </row>
    <row r="10" spans="1:6" ht="15.75" thickBot="1" x14ac:dyDescent="0.3">
      <c r="A10" s="27"/>
      <c r="B10" s="23"/>
      <c r="C10" s="18"/>
      <c r="D10" s="5" t="s">
        <v>11</v>
      </c>
      <c r="E10" s="5">
        <v>4.97</v>
      </c>
      <c r="F10" s="3"/>
    </row>
    <row r="11" spans="1:6" ht="15.75" thickBot="1" x14ac:dyDescent="0.3">
      <c r="A11" s="27"/>
      <c r="B11" s="23"/>
      <c r="C11" s="22" t="s">
        <v>12</v>
      </c>
      <c r="D11" s="5" t="s">
        <v>10</v>
      </c>
      <c r="E11" s="5">
        <v>4.46</v>
      </c>
      <c r="F11" s="3"/>
    </row>
    <row r="12" spans="1:6" ht="15.75" thickBot="1" x14ac:dyDescent="0.3">
      <c r="A12" s="27"/>
      <c r="B12" s="23"/>
      <c r="C12" s="18"/>
      <c r="D12" s="5" t="s">
        <v>11</v>
      </c>
      <c r="E12" s="5">
        <v>5.93</v>
      </c>
      <c r="F12" s="3"/>
    </row>
    <row r="13" spans="1:6" ht="15.75" thickBot="1" x14ac:dyDescent="0.3">
      <c r="A13" s="27"/>
      <c r="B13" s="23"/>
      <c r="C13" s="22" t="s">
        <v>13</v>
      </c>
      <c r="D13" s="5" t="s">
        <v>10</v>
      </c>
      <c r="E13" s="5">
        <v>4.43</v>
      </c>
      <c r="F13" s="3"/>
    </row>
    <row r="14" spans="1:6" ht="15.75" thickBot="1" x14ac:dyDescent="0.3">
      <c r="A14" s="27"/>
      <c r="B14" s="18"/>
      <c r="C14" s="18"/>
      <c r="D14" s="5" t="s">
        <v>11</v>
      </c>
      <c r="E14" s="5">
        <v>5.9</v>
      </c>
      <c r="F14" s="3"/>
    </row>
    <row r="15" spans="1:6" ht="15.75" thickBot="1" x14ac:dyDescent="0.3">
      <c r="A15" s="27"/>
      <c r="B15" s="22" t="s">
        <v>15</v>
      </c>
      <c r="C15" s="24" t="s">
        <v>9</v>
      </c>
      <c r="D15" s="5" t="s">
        <v>10</v>
      </c>
      <c r="E15" s="5">
        <v>3.95</v>
      </c>
      <c r="F15" s="3"/>
    </row>
    <row r="16" spans="1:6" ht="15.75" thickBot="1" x14ac:dyDescent="0.3">
      <c r="A16" s="27"/>
      <c r="B16" s="23"/>
      <c r="C16" s="25"/>
      <c r="D16" s="5" t="s">
        <v>11</v>
      </c>
      <c r="E16" s="5">
        <v>5.43</v>
      </c>
      <c r="F16" s="3"/>
    </row>
    <row r="17" spans="1:6" ht="15.75" thickBot="1" x14ac:dyDescent="0.3">
      <c r="A17" s="27"/>
      <c r="B17" s="23"/>
      <c r="C17" s="22" t="s">
        <v>12</v>
      </c>
      <c r="D17" s="5" t="s">
        <v>10</v>
      </c>
      <c r="E17" s="5">
        <v>4.91</v>
      </c>
      <c r="F17" s="3"/>
    </row>
    <row r="18" spans="1:6" ht="15.75" thickBot="1" x14ac:dyDescent="0.3">
      <c r="A18" s="27"/>
      <c r="B18" s="23"/>
      <c r="C18" s="18"/>
      <c r="D18" s="5" t="s">
        <v>11</v>
      </c>
      <c r="E18" s="5">
        <v>6.39</v>
      </c>
      <c r="F18" s="3"/>
    </row>
    <row r="19" spans="1:6" ht="15.75" thickBot="1" x14ac:dyDescent="0.3">
      <c r="A19" s="27"/>
      <c r="B19" s="23"/>
      <c r="C19" s="22" t="s">
        <v>13</v>
      </c>
      <c r="D19" s="5" t="s">
        <v>10</v>
      </c>
      <c r="E19" s="5">
        <v>4.88</v>
      </c>
      <c r="F19" s="3"/>
    </row>
    <row r="20" spans="1:6" ht="15.75" thickBot="1" x14ac:dyDescent="0.3">
      <c r="A20" s="27"/>
      <c r="B20" s="18"/>
      <c r="C20" s="18"/>
      <c r="D20" s="5" t="s">
        <v>11</v>
      </c>
      <c r="E20" s="5">
        <v>6.35</v>
      </c>
      <c r="F20" s="3"/>
    </row>
    <row r="21" spans="1:6" ht="15.75" thickBot="1" x14ac:dyDescent="0.3">
      <c r="A21" s="27"/>
      <c r="B21" s="22" t="s">
        <v>16</v>
      </c>
      <c r="C21" s="24" t="s">
        <v>9</v>
      </c>
      <c r="D21" s="5" t="s">
        <v>10</v>
      </c>
      <c r="E21" s="5">
        <v>8.2100000000000009</v>
      </c>
      <c r="F21" s="3"/>
    </row>
    <row r="22" spans="1:6" ht="15.75" thickBot="1" x14ac:dyDescent="0.3">
      <c r="A22" s="27"/>
      <c r="B22" s="23"/>
      <c r="C22" s="25"/>
      <c r="D22" s="5" t="s">
        <v>11</v>
      </c>
      <c r="E22" s="5">
        <v>9.68</v>
      </c>
      <c r="F22" s="3"/>
    </row>
    <row r="23" spans="1:6" ht="15.75" thickBot="1" x14ac:dyDescent="0.3">
      <c r="A23" s="27"/>
      <c r="B23" s="23"/>
      <c r="C23" s="22" t="s">
        <v>12</v>
      </c>
      <c r="D23" s="5" t="s">
        <v>10</v>
      </c>
      <c r="E23" s="5">
        <v>9.17</v>
      </c>
      <c r="F23" s="3"/>
    </row>
    <row r="24" spans="1:6" ht="15.75" thickBot="1" x14ac:dyDescent="0.3">
      <c r="A24" s="27"/>
      <c r="B24" s="23"/>
      <c r="C24" s="18"/>
      <c r="D24" s="5" t="s">
        <v>11</v>
      </c>
      <c r="E24" s="5">
        <v>10.64</v>
      </c>
      <c r="F24" s="3"/>
    </row>
    <row r="25" spans="1:6" ht="15.75" thickBot="1" x14ac:dyDescent="0.3">
      <c r="A25" s="27"/>
      <c r="B25" s="23"/>
      <c r="C25" s="22" t="s">
        <v>13</v>
      </c>
      <c r="D25" s="5" t="s">
        <v>10</v>
      </c>
      <c r="E25" s="5">
        <v>9.14</v>
      </c>
      <c r="F25" s="3"/>
    </row>
    <row r="26" spans="1:6" ht="15.75" thickBot="1" x14ac:dyDescent="0.3">
      <c r="A26" s="28"/>
      <c r="B26" s="18"/>
      <c r="C26" s="18"/>
      <c r="D26" s="5" t="s">
        <v>11</v>
      </c>
      <c r="E26" s="5">
        <v>10.61</v>
      </c>
      <c r="F26" s="3"/>
    </row>
    <row r="27" spans="1:6" ht="15.75" thickBot="1" x14ac:dyDescent="0.3">
      <c r="A27" s="19" t="s">
        <v>17</v>
      </c>
      <c r="B27" s="22" t="s">
        <v>8</v>
      </c>
      <c r="C27" s="5" t="s">
        <v>9</v>
      </c>
      <c r="D27" s="17" t="s">
        <v>10</v>
      </c>
      <c r="E27" s="5" t="s">
        <v>18</v>
      </c>
      <c r="F27" s="3"/>
    </row>
    <row r="28" spans="1:6" ht="15.75" thickBot="1" x14ac:dyDescent="0.3">
      <c r="A28" s="20"/>
      <c r="B28" s="23"/>
      <c r="C28" s="5" t="s">
        <v>12</v>
      </c>
      <c r="D28" s="23"/>
      <c r="E28" s="5" t="s">
        <v>19</v>
      </c>
      <c r="F28" s="3"/>
    </row>
    <row r="29" spans="1:6" ht="15.75" thickBot="1" x14ac:dyDescent="0.3">
      <c r="A29" s="21"/>
      <c r="B29" s="18"/>
      <c r="C29" s="5" t="s">
        <v>13</v>
      </c>
      <c r="D29" s="18"/>
      <c r="E29" s="5" t="s">
        <v>20</v>
      </c>
      <c r="F29" s="3"/>
    </row>
    <row r="30" spans="1:6" ht="15.75" thickBot="1" x14ac:dyDescent="0.3">
      <c r="A30" s="19" t="s">
        <v>21</v>
      </c>
      <c r="B30" s="22" t="s">
        <v>8</v>
      </c>
      <c r="C30" s="5" t="s">
        <v>9</v>
      </c>
      <c r="D30" s="22" t="s">
        <v>10</v>
      </c>
      <c r="E30" s="5" t="s">
        <v>22</v>
      </c>
      <c r="F30" s="3"/>
    </row>
    <row r="31" spans="1:6" ht="15.75" thickBot="1" x14ac:dyDescent="0.3">
      <c r="A31" s="20"/>
      <c r="B31" s="23"/>
      <c r="C31" s="5" t="s">
        <v>12</v>
      </c>
      <c r="D31" s="23"/>
      <c r="E31" s="5" t="s">
        <v>23</v>
      </c>
      <c r="F31" s="3"/>
    </row>
    <row r="32" spans="1:6" ht="15.75" thickBot="1" x14ac:dyDescent="0.3">
      <c r="A32" s="21"/>
      <c r="B32" s="18"/>
      <c r="C32" s="5" t="s">
        <v>13</v>
      </c>
      <c r="D32" s="18"/>
      <c r="E32" s="5" t="s">
        <v>24</v>
      </c>
      <c r="F32" s="3"/>
    </row>
    <row r="33" spans="1:6" ht="15.75" thickBot="1" x14ac:dyDescent="0.3">
      <c r="A33" s="4" t="s">
        <v>25</v>
      </c>
      <c r="B33" s="5" t="s">
        <v>6</v>
      </c>
      <c r="C33" s="5" t="s">
        <v>6</v>
      </c>
      <c r="D33" s="5" t="s">
        <v>6</v>
      </c>
      <c r="E33" s="5">
        <v>44.91</v>
      </c>
      <c r="F33" s="3"/>
    </row>
    <row r="34" spans="1:6" ht="15.75" thickBot="1" x14ac:dyDescent="0.3">
      <c r="A34" s="4" t="s">
        <v>26</v>
      </c>
      <c r="B34" s="5" t="s">
        <v>6</v>
      </c>
      <c r="C34" s="5" t="s">
        <v>6</v>
      </c>
      <c r="D34" s="5" t="s">
        <v>6</v>
      </c>
      <c r="E34" s="5">
        <v>5.49</v>
      </c>
      <c r="F34" s="3"/>
    </row>
    <row r="35" spans="1:6" ht="15.75" thickBot="1" x14ac:dyDescent="0.3">
      <c r="A35" s="4" t="s">
        <v>27</v>
      </c>
      <c r="B35" s="5" t="s">
        <v>6</v>
      </c>
      <c r="C35" s="5" t="s">
        <v>6</v>
      </c>
      <c r="D35" s="5" t="s">
        <v>6</v>
      </c>
      <c r="E35" s="5">
        <v>2.66</v>
      </c>
      <c r="F35" s="3"/>
    </row>
    <row r="36" spans="1:6" ht="15.75" thickBot="1" x14ac:dyDescent="0.3">
      <c r="A36" s="4" t="s">
        <v>28</v>
      </c>
      <c r="B36" s="5" t="s">
        <v>6</v>
      </c>
      <c r="C36" s="5" t="s">
        <v>6</v>
      </c>
      <c r="D36" s="5" t="s">
        <v>6</v>
      </c>
      <c r="E36" s="5" t="s">
        <v>29</v>
      </c>
      <c r="F36" s="3"/>
    </row>
    <row r="37" spans="1:6" x14ac:dyDescent="0.25">
      <c r="A37" s="15" t="s">
        <v>30</v>
      </c>
      <c r="B37" s="17" t="s">
        <v>6</v>
      </c>
      <c r="C37" s="17" t="s">
        <v>6</v>
      </c>
      <c r="D37" s="17" t="s">
        <v>6</v>
      </c>
      <c r="E37" s="17">
        <v>6.54</v>
      </c>
      <c r="F37" s="3"/>
    </row>
    <row r="38" spans="1:6" ht="15.75" thickBot="1" x14ac:dyDescent="0.3">
      <c r="A38" s="16"/>
      <c r="B38" s="18"/>
      <c r="C38" s="18"/>
      <c r="D38" s="18"/>
      <c r="E38" s="18"/>
      <c r="F38" s="3"/>
    </row>
    <row r="39" spans="1:6" ht="15.75" thickBot="1" x14ac:dyDescent="0.3">
      <c r="A39" s="19" t="s">
        <v>31</v>
      </c>
      <c r="B39" s="22" t="s">
        <v>8</v>
      </c>
      <c r="C39" s="5" t="s">
        <v>9</v>
      </c>
      <c r="D39" s="22" t="s">
        <v>10</v>
      </c>
      <c r="E39" s="5">
        <v>0.83</v>
      </c>
      <c r="F39" s="3"/>
    </row>
    <row r="40" spans="1:6" ht="15.75" thickBot="1" x14ac:dyDescent="0.3">
      <c r="A40" s="20"/>
      <c r="B40" s="23"/>
      <c r="C40" s="5" t="s">
        <v>12</v>
      </c>
      <c r="D40" s="23"/>
      <c r="E40" s="5">
        <v>0.97</v>
      </c>
      <c r="F40" s="3"/>
    </row>
    <row r="41" spans="1:6" ht="15.75" thickBot="1" x14ac:dyDescent="0.3">
      <c r="A41" s="21"/>
      <c r="B41" s="18"/>
      <c r="C41" s="5" t="s">
        <v>13</v>
      </c>
      <c r="D41" s="18"/>
      <c r="E41" s="5">
        <v>1.46</v>
      </c>
      <c r="F41" s="3"/>
    </row>
    <row r="42" spans="1:6" ht="15.75" thickBot="1" x14ac:dyDescent="0.3">
      <c r="A42" s="4" t="s">
        <v>32</v>
      </c>
      <c r="B42" s="5" t="s">
        <v>6</v>
      </c>
      <c r="C42" s="5" t="s">
        <v>6</v>
      </c>
      <c r="D42" s="5" t="s">
        <v>6</v>
      </c>
      <c r="E42" s="5">
        <v>10.17</v>
      </c>
      <c r="F42" s="3"/>
    </row>
    <row r="43" spans="1:6" ht="15.75" thickBot="1" x14ac:dyDescent="0.3">
      <c r="A43" s="4" t="s">
        <v>33</v>
      </c>
      <c r="B43" s="5" t="s">
        <v>6</v>
      </c>
      <c r="C43" s="5" t="s">
        <v>6</v>
      </c>
      <c r="D43" s="5" t="s">
        <v>6</v>
      </c>
      <c r="E43" s="5">
        <v>0</v>
      </c>
      <c r="F43" s="3"/>
    </row>
    <row r="44" spans="1:6" ht="15.75" thickBot="1" x14ac:dyDescent="0.3">
      <c r="A44" s="4" t="s">
        <v>34</v>
      </c>
      <c r="B44" s="5" t="s">
        <v>6</v>
      </c>
      <c r="C44" s="5" t="s">
        <v>6</v>
      </c>
      <c r="D44" s="5" t="s">
        <v>6</v>
      </c>
      <c r="E44" s="5">
        <v>0</v>
      </c>
      <c r="F44" s="3"/>
    </row>
    <row r="45" spans="1:6" ht="15.75" thickBot="1" x14ac:dyDescent="0.3">
      <c r="A45" s="4" t="s">
        <v>35</v>
      </c>
      <c r="B45" s="5" t="s">
        <v>6</v>
      </c>
      <c r="C45" s="5" t="s">
        <v>6</v>
      </c>
      <c r="D45" s="5" t="s">
        <v>6</v>
      </c>
      <c r="E45" s="5">
        <v>0</v>
      </c>
      <c r="F45" s="3"/>
    </row>
  </sheetData>
  <mergeCells count="31">
    <mergeCell ref="A3:A26"/>
    <mergeCell ref="B3:B8"/>
    <mergeCell ref="C3:C4"/>
    <mergeCell ref="C5:C6"/>
    <mergeCell ref="C7:C8"/>
    <mergeCell ref="B9:B14"/>
    <mergeCell ref="C9:C10"/>
    <mergeCell ref="C11:C12"/>
    <mergeCell ref="C13:C14"/>
    <mergeCell ref="B15:B20"/>
    <mergeCell ref="C15:C16"/>
    <mergeCell ref="C17:C18"/>
    <mergeCell ref="C19:C20"/>
    <mergeCell ref="B21:B26"/>
    <mergeCell ref="C21:C22"/>
    <mergeCell ref="C23:C24"/>
    <mergeCell ref="C25:C26"/>
    <mergeCell ref="A39:A41"/>
    <mergeCell ref="B39:B41"/>
    <mergeCell ref="D39:D41"/>
    <mergeCell ref="A27:A29"/>
    <mergeCell ref="B27:B29"/>
    <mergeCell ref="D27:D29"/>
    <mergeCell ref="A30:A32"/>
    <mergeCell ref="B30:B32"/>
    <mergeCell ref="D30:D32"/>
    <mergeCell ref="A37:A38"/>
    <mergeCell ref="B37:B38"/>
    <mergeCell ref="C37:C38"/>
    <mergeCell ref="D37:D38"/>
    <mergeCell ref="E37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CDDB0-437E-4BCB-936F-D71E6D300556}">
  <dimension ref="A1:E44"/>
  <sheetViews>
    <sheetView tabSelected="1" topLeftCell="A24" workbookViewId="0">
      <selection activeCell="J39" sqref="J39"/>
    </sheetView>
  </sheetViews>
  <sheetFormatPr defaultRowHeight="15" x14ac:dyDescent="0.25"/>
  <sheetData>
    <row r="1" spans="1:5" x14ac:dyDescent="0.25">
      <c r="A1" t="str">
        <f>'4-8'!A1</f>
        <v>Capacity Type</v>
      </c>
      <c r="B1" t="str">
        <f>'4-8'!B1</f>
        <v>SO2 Control</v>
      </c>
      <c r="C1" t="str">
        <f>'4-8'!C1</f>
        <v>NOx Control</v>
      </c>
      <c r="D1" t="str">
        <f>'4-8'!D1</f>
        <v>Hg Control</v>
      </c>
      <c r="E1" t="str">
        <f>'4-8'!E1</f>
        <v>Variable O&amp;M (2016$/mills/kWh)</v>
      </c>
    </row>
    <row r="2" spans="1:5" x14ac:dyDescent="0.25">
      <c r="A2" t="str">
        <f>IF('4-8'!A2="",A1,'4-8'!A2)</f>
        <v>Biomass</v>
      </c>
      <c r="B2" t="str">
        <f>IF('4-8'!B2="",B1,'4-8'!B2)</f>
        <v>--</v>
      </c>
      <c r="C2" t="str">
        <f>IF('4-8'!C2="",C1,'4-8'!C2)</f>
        <v>--</v>
      </c>
      <c r="D2" t="str">
        <f>IF('4-8'!D2="",D1,'4-8'!D2)</f>
        <v>--</v>
      </c>
      <c r="E2">
        <f>IF('4-8'!E2="",E1,'4-8'!E2)</f>
        <v>7.29</v>
      </c>
    </row>
    <row r="3" spans="1:5" x14ac:dyDescent="0.25">
      <c r="A3" t="str">
        <f>IF('4-8'!A3="",A2,'4-8'!A3)</f>
        <v>Coal Steam</v>
      </c>
      <c r="B3" t="str">
        <f>IF('4-8'!B3="",B2,'4-8'!B3)</f>
        <v>No SO2 Control</v>
      </c>
      <c r="C3" t="str">
        <f>IF('4-8'!C3="",C2,'4-8'!C3)</f>
        <v>No NOx Control</v>
      </c>
      <c r="D3" t="str">
        <f>IF('4-8'!D3="",D2,'4-8'!D3)</f>
        <v>No Hg Control</v>
      </c>
      <c r="E3">
        <f>IF('4-8'!E3="",E2,'4-8'!E3)</f>
        <v>1.43</v>
      </c>
    </row>
    <row r="4" spans="1:5" x14ac:dyDescent="0.25">
      <c r="A4" t="str">
        <f>IF('4-8'!A4="",A3,'4-8'!A4)</f>
        <v>Coal Steam</v>
      </c>
      <c r="B4" t="str">
        <f>IF('4-8'!B4="",B3,'4-8'!B4)</f>
        <v>No SO2 Control</v>
      </c>
      <c r="C4" t="str">
        <f>IF('4-8'!C4="",C3,'4-8'!C4)</f>
        <v>No NOx Control</v>
      </c>
      <c r="D4" t="str">
        <f>IF('4-8'!D4="",D3,'4-8'!D4)</f>
        <v>ACI</v>
      </c>
      <c r="E4">
        <f>IF('4-8'!E4="",E3,'4-8'!E4)</f>
        <v>2.9</v>
      </c>
    </row>
    <row r="5" spans="1:5" x14ac:dyDescent="0.25">
      <c r="A5" t="str">
        <f>IF('4-8'!A5="",A4,'4-8'!A5)</f>
        <v>Coal Steam</v>
      </c>
      <c r="B5" t="str">
        <f>IF('4-8'!B5="",B4,'4-8'!B5)</f>
        <v>No SO2 Control</v>
      </c>
      <c r="C5" t="str">
        <f>IF('4-8'!C5="",C4,'4-8'!C5)</f>
        <v>SCR</v>
      </c>
      <c r="D5" t="str">
        <f>IF('4-8'!D5="",D4,'4-8'!D5)</f>
        <v>No Hg Control</v>
      </c>
      <c r="E5">
        <f>IF('4-8'!E5="",E4,'4-8'!E5)</f>
        <v>2.39</v>
      </c>
    </row>
    <row r="6" spans="1:5" x14ac:dyDescent="0.25">
      <c r="A6" t="str">
        <f>IF('4-8'!A6="",A5,'4-8'!A6)</f>
        <v>Coal Steam</v>
      </c>
      <c r="B6" t="str">
        <f>IF('4-8'!B6="",B5,'4-8'!B6)</f>
        <v>No SO2 Control</v>
      </c>
      <c r="C6" t="str">
        <f>IF('4-8'!C6="",C5,'4-8'!C6)</f>
        <v>SCR</v>
      </c>
      <c r="D6" t="str">
        <f>IF('4-8'!D6="",D5,'4-8'!D6)</f>
        <v>ACI</v>
      </c>
      <c r="E6">
        <f>IF('4-8'!E6="",E5,'4-8'!E6)</f>
        <v>3.86</v>
      </c>
    </row>
    <row r="7" spans="1:5" x14ac:dyDescent="0.25">
      <c r="A7" t="str">
        <f>IF('4-8'!A7="",A6,'4-8'!A7)</f>
        <v>Coal Steam</v>
      </c>
      <c r="B7" t="str">
        <f>IF('4-8'!B7="",B6,'4-8'!B7)</f>
        <v>No SO2 Control</v>
      </c>
      <c r="C7" t="str">
        <f>IF('4-8'!C7="",C6,'4-8'!C7)</f>
        <v>SNCR</v>
      </c>
      <c r="D7" t="str">
        <f>IF('4-8'!D7="",D6,'4-8'!D7)</f>
        <v>No Hg Control</v>
      </c>
      <c r="E7">
        <f>IF('4-8'!E7="",E6,'4-8'!E7)</f>
        <v>2.36</v>
      </c>
    </row>
    <row r="8" spans="1:5" x14ac:dyDescent="0.25">
      <c r="A8" t="str">
        <f>IF('4-8'!A8="",A7,'4-8'!A8)</f>
        <v>Coal Steam</v>
      </c>
      <c r="B8" t="str">
        <f>IF('4-8'!B8="",B7,'4-8'!B8)</f>
        <v>No SO2 Control</v>
      </c>
      <c r="C8" t="str">
        <f>IF('4-8'!C8="",C7,'4-8'!C8)</f>
        <v>SNCR</v>
      </c>
      <c r="D8" t="str">
        <f>IF('4-8'!D8="",D7,'4-8'!D8)</f>
        <v>ACI</v>
      </c>
      <c r="E8">
        <f>IF('4-8'!E8="",E7,'4-8'!E8)</f>
        <v>3.83</v>
      </c>
    </row>
    <row r="9" spans="1:5" x14ac:dyDescent="0.25">
      <c r="A9" t="str">
        <f>IF('4-8'!A9="",A8,'4-8'!A9)</f>
        <v>Coal Steam</v>
      </c>
      <c r="B9" t="str">
        <f>IF('4-8'!B9="",B8,'4-8'!B9)</f>
        <v>Dry FGD</v>
      </c>
      <c r="C9" t="str">
        <f>IF('4-8'!C9="",C8,'4-8'!C9)</f>
        <v>No NOx Control</v>
      </c>
      <c r="D9" t="str">
        <f>IF('4-8'!D9="",D8,'4-8'!D9)</f>
        <v>No Hg Control</v>
      </c>
      <c r="E9">
        <f>IF('4-8'!E9="",E8,'4-8'!E9)</f>
        <v>3.5</v>
      </c>
    </row>
    <row r="10" spans="1:5" x14ac:dyDescent="0.25">
      <c r="A10" t="str">
        <f>IF('4-8'!A10="",A9,'4-8'!A10)</f>
        <v>Coal Steam</v>
      </c>
      <c r="B10" t="str">
        <f>IF('4-8'!B10="",B9,'4-8'!B10)</f>
        <v>Dry FGD</v>
      </c>
      <c r="C10" t="str">
        <f>IF('4-8'!C10="",C9,'4-8'!C10)</f>
        <v>No NOx Control</v>
      </c>
      <c r="D10" t="str">
        <f>IF('4-8'!D10="",D9,'4-8'!D10)</f>
        <v>ACI</v>
      </c>
      <c r="E10">
        <f>IF('4-8'!E10="",E9,'4-8'!E10)</f>
        <v>4.97</v>
      </c>
    </row>
    <row r="11" spans="1:5" x14ac:dyDescent="0.25">
      <c r="A11" t="str">
        <f>IF('4-8'!A11="",A10,'4-8'!A11)</f>
        <v>Coal Steam</v>
      </c>
      <c r="B11" t="str">
        <f>IF('4-8'!B11="",B10,'4-8'!B11)</f>
        <v>Dry FGD</v>
      </c>
      <c r="C11" t="str">
        <f>IF('4-8'!C11="",C10,'4-8'!C11)</f>
        <v>SCR</v>
      </c>
      <c r="D11" t="str">
        <f>IF('4-8'!D11="",D10,'4-8'!D11)</f>
        <v>No Hg Control</v>
      </c>
      <c r="E11">
        <f>IF('4-8'!E11="",E10,'4-8'!E11)</f>
        <v>4.46</v>
      </c>
    </row>
    <row r="12" spans="1:5" x14ac:dyDescent="0.25">
      <c r="A12" t="str">
        <f>IF('4-8'!A12="",A11,'4-8'!A12)</f>
        <v>Coal Steam</v>
      </c>
      <c r="B12" t="str">
        <f>IF('4-8'!B12="",B11,'4-8'!B12)</f>
        <v>Dry FGD</v>
      </c>
      <c r="C12" t="str">
        <f>IF('4-8'!C12="",C11,'4-8'!C12)</f>
        <v>SCR</v>
      </c>
      <c r="D12" t="str">
        <f>IF('4-8'!D12="",D11,'4-8'!D12)</f>
        <v>ACI</v>
      </c>
      <c r="E12">
        <f>IF('4-8'!E12="",E11,'4-8'!E12)</f>
        <v>5.93</v>
      </c>
    </row>
    <row r="13" spans="1:5" x14ac:dyDescent="0.25">
      <c r="A13" t="str">
        <f>IF('4-8'!A13="",A12,'4-8'!A13)</f>
        <v>Coal Steam</v>
      </c>
      <c r="B13" t="str">
        <f>IF('4-8'!B13="",B12,'4-8'!B13)</f>
        <v>Dry FGD</v>
      </c>
      <c r="C13" t="str">
        <f>IF('4-8'!C13="",C12,'4-8'!C13)</f>
        <v>SNCR</v>
      </c>
      <c r="D13" t="str">
        <f>IF('4-8'!D13="",D12,'4-8'!D13)</f>
        <v>No Hg Control</v>
      </c>
      <c r="E13">
        <f>IF('4-8'!E13="",E12,'4-8'!E13)</f>
        <v>4.43</v>
      </c>
    </row>
    <row r="14" spans="1:5" x14ac:dyDescent="0.25">
      <c r="A14" t="str">
        <f>IF('4-8'!A14="",A13,'4-8'!A14)</f>
        <v>Coal Steam</v>
      </c>
      <c r="B14" t="str">
        <f>IF('4-8'!B14="",B13,'4-8'!B14)</f>
        <v>Dry FGD</v>
      </c>
      <c r="C14" t="str">
        <f>IF('4-8'!C14="",C13,'4-8'!C14)</f>
        <v>SNCR</v>
      </c>
      <c r="D14" t="str">
        <f>IF('4-8'!D14="",D13,'4-8'!D14)</f>
        <v>ACI</v>
      </c>
      <c r="E14">
        <f>IF('4-8'!E14="",E13,'4-8'!E14)</f>
        <v>5.9</v>
      </c>
    </row>
    <row r="15" spans="1:5" x14ac:dyDescent="0.25">
      <c r="A15" t="str">
        <f>IF('4-8'!A15="",A14,'4-8'!A15)</f>
        <v>Coal Steam</v>
      </c>
      <c r="B15" t="str">
        <f>IF('4-8'!B15="",B14,'4-8'!B15)</f>
        <v>Wet FGD</v>
      </c>
      <c r="C15" t="str">
        <f>IF('4-8'!C15="",C14,'4-8'!C15)</f>
        <v>No NOx Control</v>
      </c>
      <c r="D15" t="str">
        <f>IF('4-8'!D15="",D14,'4-8'!D15)</f>
        <v>No Hg Control</v>
      </c>
      <c r="E15">
        <f>IF('4-8'!E15="",E14,'4-8'!E15)</f>
        <v>3.95</v>
      </c>
    </row>
    <row r="16" spans="1:5" x14ac:dyDescent="0.25">
      <c r="A16" t="str">
        <f>IF('4-8'!A16="",A15,'4-8'!A16)</f>
        <v>Coal Steam</v>
      </c>
      <c r="B16" t="str">
        <f>IF('4-8'!B16="",B15,'4-8'!B16)</f>
        <v>Wet FGD</v>
      </c>
      <c r="C16" t="str">
        <f>IF('4-8'!C16="",C15,'4-8'!C16)</f>
        <v>No NOx Control</v>
      </c>
      <c r="D16" t="str">
        <f>IF('4-8'!D16="",D15,'4-8'!D16)</f>
        <v>ACI</v>
      </c>
      <c r="E16">
        <f>IF('4-8'!E16="",E15,'4-8'!E16)</f>
        <v>5.43</v>
      </c>
    </row>
    <row r="17" spans="1:5" x14ac:dyDescent="0.25">
      <c r="A17" t="str">
        <f>IF('4-8'!A17="",A16,'4-8'!A17)</f>
        <v>Coal Steam</v>
      </c>
      <c r="B17" t="str">
        <f>IF('4-8'!B17="",B16,'4-8'!B17)</f>
        <v>Wet FGD</v>
      </c>
      <c r="C17" t="str">
        <f>IF('4-8'!C17="",C16,'4-8'!C17)</f>
        <v>SCR</v>
      </c>
      <c r="D17" t="str">
        <f>IF('4-8'!D17="",D16,'4-8'!D17)</f>
        <v>No Hg Control</v>
      </c>
      <c r="E17">
        <f>IF('4-8'!E17="",E16,'4-8'!E17)</f>
        <v>4.91</v>
      </c>
    </row>
    <row r="18" spans="1:5" x14ac:dyDescent="0.25">
      <c r="A18" t="str">
        <f>IF('4-8'!A18="",A17,'4-8'!A18)</f>
        <v>Coal Steam</v>
      </c>
      <c r="B18" t="str">
        <f>IF('4-8'!B18="",B17,'4-8'!B18)</f>
        <v>Wet FGD</v>
      </c>
      <c r="C18" t="str">
        <f>IF('4-8'!C18="",C17,'4-8'!C18)</f>
        <v>SCR</v>
      </c>
      <c r="D18" t="str">
        <f>IF('4-8'!D18="",D17,'4-8'!D18)</f>
        <v>ACI</v>
      </c>
      <c r="E18">
        <f>IF('4-8'!E18="",E17,'4-8'!E18)</f>
        <v>6.39</v>
      </c>
    </row>
    <row r="19" spans="1:5" x14ac:dyDescent="0.25">
      <c r="A19" t="str">
        <f>IF('4-8'!A19="",A18,'4-8'!A19)</f>
        <v>Coal Steam</v>
      </c>
      <c r="B19" t="str">
        <f>IF('4-8'!B19="",B18,'4-8'!B19)</f>
        <v>Wet FGD</v>
      </c>
      <c r="C19" t="str">
        <f>IF('4-8'!C19="",C18,'4-8'!C19)</f>
        <v>SNCR</v>
      </c>
      <c r="D19" t="str">
        <f>IF('4-8'!D19="",D18,'4-8'!D19)</f>
        <v>No Hg Control</v>
      </c>
      <c r="E19">
        <f>IF('4-8'!E19="",E18,'4-8'!E19)</f>
        <v>4.88</v>
      </c>
    </row>
    <row r="20" spans="1:5" x14ac:dyDescent="0.25">
      <c r="A20" t="str">
        <f>IF('4-8'!A20="",A19,'4-8'!A20)</f>
        <v>Coal Steam</v>
      </c>
      <c r="B20" t="str">
        <f>IF('4-8'!B20="",B19,'4-8'!B20)</f>
        <v>Wet FGD</v>
      </c>
      <c r="C20" t="str">
        <f>IF('4-8'!C20="",C19,'4-8'!C20)</f>
        <v>SNCR</v>
      </c>
      <c r="D20" t="str">
        <f>IF('4-8'!D20="",D19,'4-8'!D20)</f>
        <v>ACI</v>
      </c>
      <c r="E20">
        <f>IF('4-8'!E20="",E19,'4-8'!E20)</f>
        <v>6.35</v>
      </c>
    </row>
    <row r="21" spans="1:5" x14ac:dyDescent="0.25">
      <c r="A21" t="str">
        <f>IF('4-8'!A21="",A20,'4-8'!A21)</f>
        <v>Coal Steam</v>
      </c>
      <c r="B21" t="str">
        <f>IF('4-8'!B21="",B20,'4-8'!B21)</f>
        <v>DSI</v>
      </c>
      <c r="C21" t="str">
        <f>IF('4-8'!C21="",C20,'4-8'!C21)</f>
        <v>No NOx Control</v>
      </c>
      <c r="D21" t="str">
        <f>IF('4-8'!D21="",D20,'4-8'!D21)</f>
        <v>No Hg Control</v>
      </c>
      <c r="E21">
        <f>IF('4-8'!E21="",E20,'4-8'!E21)</f>
        <v>8.2100000000000009</v>
      </c>
    </row>
    <row r="22" spans="1:5" x14ac:dyDescent="0.25">
      <c r="A22" t="str">
        <f>IF('4-8'!A22="",A21,'4-8'!A22)</f>
        <v>Coal Steam</v>
      </c>
      <c r="B22" t="str">
        <f>IF('4-8'!B22="",B21,'4-8'!B22)</f>
        <v>DSI</v>
      </c>
      <c r="C22" t="str">
        <f>IF('4-8'!C22="",C21,'4-8'!C22)</f>
        <v>No NOx Control</v>
      </c>
      <c r="D22" t="str">
        <f>IF('4-8'!D22="",D21,'4-8'!D22)</f>
        <v>ACI</v>
      </c>
      <c r="E22">
        <f>IF('4-8'!E22="",E21,'4-8'!E22)</f>
        <v>9.68</v>
      </c>
    </row>
    <row r="23" spans="1:5" x14ac:dyDescent="0.25">
      <c r="A23" t="str">
        <f>IF('4-8'!A23="",A22,'4-8'!A23)</f>
        <v>Coal Steam</v>
      </c>
      <c r="B23" t="str">
        <f>IF('4-8'!B23="",B22,'4-8'!B23)</f>
        <v>DSI</v>
      </c>
      <c r="C23" t="str">
        <f>IF('4-8'!C23="",C22,'4-8'!C23)</f>
        <v>SCR</v>
      </c>
      <c r="D23" t="str">
        <f>IF('4-8'!D23="",D22,'4-8'!D23)</f>
        <v>No Hg Control</v>
      </c>
      <c r="E23">
        <f>IF('4-8'!E23="",E22,'4-8'!E23)</f>
        <v>9.17</v>
      </c>
    </row>
    <row r="24" spans="1:5" x14ac:dyDescent="0.25">
      <c r="A24" t="str">
        <f>IF('4-8'!A24="",A23,'4-8'!A24)</f>
        <v>Coal Steam</v>
      </c>
      <c r="B24" t="str">
        <f>IF('4-8'!B24="",B23,'4-8'!B24)</f>
        <v>DSI</v>
      </c>
      <c r="C24" t="str">
        <f>IF('4-8'!C24="",C23,'4-8'!C24)</f>
        <v>SCR</v>
      </c>
      <c r="D24" t="str">
        <f>IF('4-8'!D24="",D23,'4-8'!D24)</f>
        <v>ACI</v>
      </c>
      <c r="E24">
        <f>IF('4-8'!E24="",E23,'4-8'!E24)</f>
        <v>10.64</v>
      </c>
    </row>
    <row r="25" spans="1:5" x14ac:dyDescent="0.25">
      <c r="A25" t="str">
        <f>IF('4-8'!A25="",A24,'4-8'!A25)</f>
        <v>Coal Steam</v>
      </c>
      <c r="B25" t="str">
        <f>IF('4-8'!B25="",B24,'4-8'!B25)</f>
        <v>DSI</v>
      </c>
      <c r="C25" t="str">
        <f>IF('4-8'!C25="",C24,'4-8'!C25)</f>
        <v>SNCR</v>
      </c>
      <c r="D25" t="str">
        <f>IF('4-8'!D25="",D24,'4-8'!D25)</f>
        <v>No Hg Control</v>
      </c>
      <c r="E25">
        <f>IF('4-8'!E25="",E24,'4-8'!E25)</f>
        <v>9.14</v>
      </c>
    </row>
    <row r="26" spans="1:5" x14ac:dyDescent="0.25">
      <c r="A26" t="str">
        <f>IF('4-8'!A26="",A25,'4-8'!A26)</f>
        <v>Coal Steam</v>
      </c>
      <c r="B26" t="str">
        <f>IF('4-8'!B26="",B25,'4-8'!B26)</f>
        <v>DSI</v>
      </c>
      <c r="C26" t="str">
        <f>IF('4-8'!C26="",C25,'4-8'!C26)</f>
        <v>SNCR</v>
      </c>
      <c r="D26" t="str">
        <f>IF('4-8'!D26="",D25,'4-8'!D26)</f>
        <v>ACI</v>
      </c>
      <c r="E26">
        <f>IF('4-8'!E26="",E25,'4-8'!E26)</f>
        <v>10.61</v>
      </c>
    </row>
    <row r="27" spans="1:5" x14ac:dyDescent="0.25">
      <c r="A27" t="str">
        <f>IF('4-8'!A27="",A26,'4-8'!A27)</f>
        <v>Combined Cycle</v>
      </c>
      <c r="B27" t="str">
        <f>IF('4-8'!B27="",B26,'4-8'!B27)</f>
        <v>No SO2 Control</v>
      </c>
      <c r="C27" t="str">
        <f>IF('4-8'!C27="",C26,'4-8'!C27)</f>
        <v>No NOx Control</v>
      </c>
      <c r="D27" t="str">
        <f>IF('4-8'!D27="",D26,'4-8'!D27)</f>
        <v>No Hg Control</v>
      </c>
      <c r="E27" t="str">
        <f>IF('4-8'!E27="",E26,'4-8'!E27)</f>
        <v>1.98 - 3.78</v>
      </c>
    </row>
    <row r="28" spans="1:5" x14ac:dyDescent="0.25">
      <c r="A28" t="str">
        <f>IF('4-8'!A28="",A27,'4-8'!A28)</f>
        <v>Combined Cycle</v>
      </c>
      <c r="B28" t="str">
        <f>IF('4-8'!B28="",B27,'4-8'!B28)</f>
        <v>No SO2 Control</v>
      </c>
      <c r="C28" t="str">
        <f>IF('4-8'!C28="",C27,'4-8'!C28)</f>
        <v>SCR</v>
      </c>
      <c r="D28" t="str">
        <f>IF('4-8'!D28="",D27,'4-8'!D28)</f>
        <v>No Hg Control</v>
      </c>
      <c r="E28" t="str">
        <f>IF('4-8'!E28="",E27,'4-8'!E28)</f>
        <v>2.12 - 3.92</v>
      </c>
    </row>
    <row r="29" spans="1:5" x14ac:dyDescent="0.25">
      <c r="A29" t="str">
        <f>IF('4-8'!A29="",A28,'4-8'!A29)</f>
        <v>Combined Cycle</v>
      </c>
      <c r="B29" t="str">
        <f>IF('4-8'!B29="",B28,'4-8'!B29)</f>
        <v>No SO2 Control</v>
      </c>
      <c r="C29" t="str">
        <f>IF('4-8'!C29="",C28,'4-8'!C29)</f>
        <v>SNCR</v>
      </c>
      <c r="D29" t="str">
        <f>IF('4-8'!D29="",D28,'4-8'!D29)</f>
        <v>No Hg Control</v>
      </c>
      <c r="E29" t="str">
        <f>IF('4-8'!E29="",E28,'4-8'!E29)</f>
        <v>2.61 - 4.41</v>
      </c>
    </row>
    <row r="30" spans="1:5" x14ac:dyDescent="0.25">
      <c r="A30" t="str">
        <f>IF('4-8'!A30="",A29,'4-8'!A30)</f>
        <v>Combustion Turbine</v>
      </c>
      <c r="B30" t="str">
        <f>IF('4-8'!B30="",B29,'4-8'!B30)</f>
        <v>No SO2 Control</v>
      </c>
      <c r="C30" t="str">
        <f>IF('4-8'!C30="",C29,'4-8'!C30)</f>
        <v>No NOx Control</v>
      </c>
      <c r="D30" t="str">
        <f>IF('4-8'!D30="",D29,'4-8'!D30)</f>
        <v>No Hg Control</v>
      </c>
      <c r="E30" t="str">
        <f>IF('4-8'!E30="",E29,'4-8'!E30)</f>
        <v>3.31 - 15.7</v>
      </c>
    </row>
    <row r="31" spans="1:5" x14ac:dyDescent="0.25">
      <c r="A31" t="str">
        <f>IF('4-8'!A31="",A30,'4-8'!A31)</f>
        <v>Combustion Turbine</v>
      </c>
      <c r="B31" t="str">
        <f>IF('4-8'!B31="",B30,'4-8'!B31)</f>
        <v>No SO2 Control</v>
      </c>
      <c r="C31" t="str">
        <f>IF('4-8'!C31="",C30,'4-8'!C31)</f>
        <v>SCR</v>
      </c>
      <c r="D31" t="str">
        <f>IF('4-8'!D31="",D30,'4-8'!D31)</f>
        <v>No Hg Control</v>
      </c>
      <c r="E31" t="str">
        <f>IF('4-8'!E31="",E30,'4-8'!E31)</f>
        <v>3.45 - 15.84</v>
      </c>
    </row>
    <row r="32" spans="1:5" x14ac:dyDescent="0.25">
      <c r="A32" t="str">
        <f>IF('4-8'!A32="",A31,'4-8'!A32)</f>
        <v>Combustion Turbine</v>
      </c>
      <c r="B32" t="str">
        <f>IF('4-8'!B32="",B31,'4-8'!B32)</f>
        <v>No SO2 Control</v>
      </c>
      <c r="C32" t="str">
        <f>IF('4-8'!C32="",C31,'4-8'!C32)</f>
        <v>SNCR</v>
      </c>
      <c r="D32" t="str">
        <f>IF('4-8'!D32="",D31,'4-8'!D32)</f>
        <v>No Hg Control</v>
      </c>
      <c r="E32" t="str">
        <f>IF('4-8'!E32="",E31,'4-8'!E32)</f>
        <v>3.94 - 16.33</v>
      </c>
    </row>
    <row r="33" spans="1:5" x14ac:dyDescent="0.25">
      <c r="A33" t="str">
        <f>IF('4-8'!A33="",A32,'4-8'!A33)</f>
        <v>Fuel Cell</v>
      </c>
      <c r="B33" t="str">
        <f>IF('4-8'!B33="",B32,'4-8'!B33)</f>
        <v>--</v>
      </c>
      <c r="C33" t="str">
        <f>IF('4-8'!C33="",C32,'4-8'!C33)</f>
        <v>--</v>
      </c>
      <c r="D33" t="str">
        <f>IF('4-8'!D33="",D32,'4-8'!D33)</f>
        <v>--</v>
      </c>
      <c r="E33">
        <f>IF('4-8'!E33="",E32,'4-8'!E33)</f>
        <v>44.91</v>
      </c>
    </row>
    <row r="34" spans="1:5" x14ac:dyDescent="0.25">
      <c r="A34" t="str">
        <f>IF('4-8'!A34="",A33,'4-8'!A34)</f>
        <v>Geothermal</v>
      </c>
      <c r="B34" t="str">
        <f>IF('4-8'!B34="",B33,'4-8'!B34)</f>
        <v>--</v>
      </c>
      <c r="C34" t="str">
        <f>IF('4-8'!C34="",C33,'4-8'!C34)</f>
        <v>--</v>
      </c>
      <c r="D34" t="str">
        <f>IF('4-8'!D34="",D33,'4-8'!D34)</f>
        <v>--</v>
      </c>
      <c r="E34">
        <f>IF('4-8'!E34="",E33,'4-8'!E34)</f>
        <v>5.49</v>
      </c>
    </row>
    <row r="35" spans="1:5" x14ac:dyDescent="0.25">
      <c r="A35" t="str">
        <f>IF('4-8'!A35="",A34,'4-8'!A35)</f>
        <v>Hydro</v>
      </c>
      <c r="B35" t="str">
        <f>IF('4-8'!B35="",B34,'4-8'!B35)</f>
        <v>--</v>
      </c>
      <c r="C35" t="str">
        <f>IF('4-8'!C35="",C34,'4-8'!C35)</f>
        <v>--</v>
      </c>
      <c r="D35" t="str">
        <f>IF('4-8'!D35="",D34,'4-8'!D35)</f>
        <v>--</v>
      </c>
      <c r="E35">
        <f>IF('4-8'!E35="",E34,'4-8'!E35)</f>
        <v>2.66</v>
      </c>
    </row>
    <row r="36" spans="1:5" x14ac:dyDescent="0.25">
      <c r="A36" t="str">
        <f>IF('4-8'!A36="",A35,'4-8'!A36)</f>
        <v>IGCC</v>
      </c>
      <c r="B36" t="str">
        <f>IF('4-8'!B36="",B35,'4-8'!B36)</f>
        <v>--</v>
      </c>
      <c r="C36" t="str">
        <f>IF('4-8'!C36="",C35,'4-8'!C36)</f>
        <v>--</v>
      </c>
      <c r="D36" t="str">
        <f>IF('4-8'!D36="",D35,'4-8'!D36)</f>
        <v>--</v>
      </c>
      <c r="E36" t="str">
        <f>IF('4-8'!E36="",E35,'4-8'!E36)</f>
        <v>2.28-4.04</v>
      </c>
    </row>
    <row r="37" spans="1:5" x14ac:dyDescent="0.25">
      <c r="A37" t="str">
        <f>IF('4-8'!A37="",A36,'4-8'!A37)</f>
        <v>Landfill Gas / Municipal Solid Waste</v>
      </c>
      <c r="B37" t="str">
        <f>IF('4-8'!B37="",B36,'4-8'!B37)</f>
        <v>--</v>
      </c>
      <c r="C37" t="str">
        <f>IF('4-8'!C37="",C36,'4-8'!C37)</f>
        <v>--</v>
      </c>
      <c r="D37" t="str">
        <f>IF('4-8'!D37="",D36,'4-8'!D37)</f>
        <v>--</v>
      </c>
      <c r="E37">
        <f>IF('4-8'!E37="",E36,'4-8'!E37)</f>
        <v>6.54</v>
      </c>
    </row>
    <row r="38" spans="1:5" x14ac:dyDescent="0.25">
      <c r="A38" s="14" t="str">
        <f>IF('4-8'!A39="",#REF!,'4-8'!A39)</f>
        <v>O/G Steam</v>
      </c>
      <c r="B38" s="14" t="str">
        <f>IF('4-8'!B39="",#REF!,'4-8'!B39)</f>
        <v>No SO2 Control</v>
      </c>
      <c r="C38" s="14" t="str">
        <f>IF('4-8'!C39="",#REF!,'4-8'!C39)</f>
        <v>No NOx Control</v>
      </c>
      <c r="D38" s="14" t="str">
        <f>IF('4-8'!D39="",#REF!,'4-8'!D39)</f>
        <v>No Hg Control</v>
      </c>
      <c r="E38" s="14">
        <f>IF('4-8'!E39="",#REF!,'4-8'!E39)</f>
        <v>0.83</v>
      </c>
    </row>
    <row r="39" spans="1:5" x14ac:dyDescent="0.25">
      <c r="A39" t="str">
        <f>IF('4-8'!A40="",A38,'4-8'!A40)</f>
        <v>O/G Steam</v>
      </c>
      <c r="B39" t="str">
        <f>IF('4-8'!B40="",B38,'4-8'!B40)</f>
        <v>No SO2 Control</v>
      </c>
      <c r="C39" t="str">
        <f>IF('4-8'!C40="",C38,'4-8'!C40)</f>
        <v>SCR</v>
      </c>
      <c r="D39" t="str">
        <f>IF('4-8'!D40="",D38,'4-8'!D40)</f>
        <v>No Hg Control</v>
      </c>
      <c r="E39">
        <f>IF('4-8'!E40="",E38,'4-8'!E40)</f>
        <v>0.97</v>
      </c>
    </row>
    <row r="40" spans="1:5" x14ac:dyDescent="0.25">
      <c r="A40" t="str">
        <f>IF('4-8'!A41="",A39,'4-8'!A41)</f>
        <v>O/G Steam</v>
      </c>
      <c r="B40" t="str">
        <f>IF('4-8'!B41="",B39,'4-8'!B41)</f>
        <v>No SO2 Control</v>
      </c>
      <c r="C40" t="str">
        <f>IF('4-8'!C41="",C39,'4-8'!C41)</f>
        <v>SNCR</v>
      </c>
      <c r="D40" t="str">
        <f>IF('4-8'!D41="",D39,'4-8'!D41)</f>
        <v>No Hg Control</v>
      </c>
      <c r="E40">
        <f>IF('4-8'!E41="",E39,'4-8'!E41)</f>
        <v>1.46</v>
      </c>
    </row>
    <row r="41" spans="1:5" x14ac:dyDescent="0.25">
      <c r="A41" t="str">
        <f>IF('4-8'!A42="",A40,'4-8'!A42)</f>
        <v>Pumped Storage</v>
      </c>
      <c r="B41" t="str">
        <f>IF('4-8'!B42="",B40,'4-8'!B42)</f>
        <v>--</v>
      </c>
      <c r="C41" t="str">
        <f>IF('4-8'!C42="",C40,'4-8'!C42)</f>
        <v>--</v>
      </c>
      <c r="D41" t="str">
        <f>IF('4-8'!D42="",D40,'4-8'!D42)</f>
        <v>--</v>
      </c>
      <c r="E41">
        <f>IF('4-8'!E42="",E40,'4-8'!E42)</f>
        <v>10.17</v>
      </c>
    </row>
    <row r="42" spans="1:5" x14ac:dyDescent="0.25">
      <c r="A42" t="str">
        <f>IF('4-8'!A43="",A41,'4-8'!A43)</f>
        <v>Solar PV</v>
      </c>
      <c r="B42" t="str">
        <f>IF('4-8'!B43="",B41,'4-8'!B43)</f>
        <v>--</v>
      </c>
      <c r="C42" t="str">
        <f>IF('4-8'!C43="",C41,'4-8'!C43)</f>
        <v>--</v>
      </c>
      <c r="D42" t="str">
        <f>IF('4-8'!D43="",D41,'4-8'!D43)</f>
        <v>--</v>
      </c>
      <c r="E42">
        <f>IF('4-8'!E43="",E41,'4-8'!E43)</f>
        <v>0</v>
      </c>
    </row>
    <row r="43" spans="1:5" x14ac:dyDescent="0.25">
      <c r="A43" t="str">
        <f>IF('4-8'!A44="",A42,'4-8'!A44)</f>
        <v>Solar Thermal</v>
      </c>
      <c r="B43" t="str">
        <f>IF('4-8'!B44="",B42,'4-8'!B44)</f>
        <v>--</v>
      </c>
      <c r="C43" t="str">
        <f>IF('4-8'!C44="",C42,'4-8'!C44)</f>
        <v>--</v>
      </c>
      <c r="D43" t="str">
        <f>IF('4-8'!D44="",D42,'4-8'!D44)</f>
        <v>--</v>
      </c>
      <c r="E43">
        <f>IF('4-8'!E44="",E42,'4-8'!E44)</f>
        <v>0</v>
      </c>
    </row>
    <row r="44" spans="1:5" x14ac:dyDescent="0.25">
      <c r="A44" t="str">
        <f>IF('4-8'!A45="",A43,'4-8'!A45)</f>
        <v>Wind</v>
      </c>
      <c r="B44" t="str">
        <f>IF('4-8'!B45="",B43,'4-8'!B45)</f>
        <v>--</v>
      </c>
      <c r="C44" t="str">
        <f>IF('4-8'!C45="",C43,'4-8'!C45)</f>
        <v>--</v>
      </c>
      <c r="D44" t="str">
        <f>IF('4-8'!D45="",D43,'4-8'!D45)</f>
        <v>--</v>
      </c>
      <c r="E44">
        <f>IF('4-8'!E45="",E43,'4-8'!E45)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BAAD-01B9-464D-862F-98C010E24FF1}">
  <dimension ref="A1:F99"/>
  <sheetViews>
    <sheetView topLeftCell="A71" workbookViewId="0">
      <selection activeCell="F98" sqref="F98"/>
    </sheetView>
  </sheetViews>
  <sheetFormatPr defaultRowHeight="15" x14ac:dyDescent="0.25"/>
  <cols>
    <col min="1" max="1" width="19.5703125" customWidth="1"/>
    <col min="2" max="6" width="19.28515625" customWidth="1"/>
  </cols>
  <sheetData>
    <row r="1" spans="1:6" ht="15.75" thickBot="1" x14ac:dyDescent="0.3">
      <c r="A1" s="7" t="s">
        <v>36</v>
      </c>
      <c r="B1" s="8" t="s">
        <v>1</v>
      </c>
      <c r="C1" s="8" t="s">
        <v>2</v>
      </c>
      <c r="D1" s="8" t="s">
        <v>3</v>
      </c>
      <c r="E1" s="8" t="s">
        <v>37</v>
      </c>
      <c r="F1" s="8" t="s">
        <v>38</v>
      </c>
    </row>
    <row r="2" spans="1:6" ht="15.75" thickBot="1" x14ac:dyDescent="0.3">
      <c r="A2" s="4" t="s">
        <v>5</v>
      </c>
      <c r="B2" s="5" t="s">
        <v>6</v>
      </c>
      <c r="C2" s="5" t="s">
        <v>6</v>
      </c>
      <c r="D2" s="5" t="s">
        <v>6</v>
      </c>
      <c r="E2" s="5" t="s">
        <v>39</v>
      </c>
      <c r="F2" s="5">
        <v>134.52000000000001</v>
      </c>
    </row>
    <row r="3" spans="1:6" ht="15.75" thickBot="1" x14ac:dyDescent="0.3">
      <c r="A3" s="30" t="s">
        <v>7</v>
      </c>
      <c r="B3" s="17" t="s">
        <v>8</v>
      </c>
      <c r="C3" s="17" t="s">
        <v>9</v>
      </c>
      <c r="D3" s="17" t="s">
        <v>10</v>
      </c>
      <c r="E3" s="5" t="s">
        <v>40</v>
      </c>
      <c r="F3" s="5">
        <v>28.34</v>
      </c>
    </row>
    <row r="4" spans="1:6" ht="15.75" thickBot="1" x14ac:dyDescent="0.3">
      <c r="A4" s="20"/>
      <c r="B4" s="23"/>
      <c r="C4" s="23"/>
      <c r="D4" s="23"/>
      <c r="E4" s="5" t="s">
        <v>41</v>
      </c>
      <c r="F4" s="5">
        <v>32.4</v>
      </c>
    </row>
    <row r="5" spans="1:6" ht="15.75" thickBot="1" x14ac:dyDescent="0.3">
      <c r="A5" s="20"/>
      <c r="B5" s="23"/>
      <c r="C5" s="23"/>
      <c r="D5" s="18"/>
      <c r="E5" s="5" t="s">
        <v>42</v>
      </c>
      <c r="F5" s="5">
        <v>41.63</v>
      </c>
    </row>
    <row r="6" spans="1:6" ht="15.75" thickBot="1" x14ac:dyDescent="0.3">
      <c r="A6" s="20"/>
      <c r="B6" s="23"/>
      <c r="C6" s="23"/>
      <c r="D6" s="22" t="s">
        <v>11</v>
      </c>
      <c r="E6" s="5" t="s">
        <v>40</v>
      </c>
      <c r="F6" s="5">
        <v>28.42</v>
      </c>
    </row>
    <row r="7" spans="1:6" ht="15.75" thickBot="1" x14ac:dyDescent="0.3">
      <c r="A7" s="20"/>
      <c r="B7" s="23"/>
      <c r="C7" s="23"/>
      <c r="D7" s="23"/>
      <c r="E7" s="5" t="s">
        <v>41</v>
      </c>
      <c r="F7" s="5">
        <v>32.49</v>
      </c>
    </row>
    <row r="8" spans="1:6" ht="15.75" thickBot="1" x14ac:dyDescent="0.3">
      <c r="A8" s="20"/>
      <c r="B8" s="23"/>
      <c r="C8" s="18"/>
      <c r="D8" s="18"/>
      <c r="E8" s="5" t="s">
        <v>42</v>
      </c>
      <c r="F8" s="5">
        <v>41.72</v>
      </c>
    </row>
    <row r="9" spans="1:6" ht="15.75" thickBot="1" x14ac:dyDescent="0.3">
      <c r="A9" s="20"/>
      <c r="B9" s="23"/>
      <c r="C9" s="22" t="s">
        <v>12</v>
      </c>
      <c r="D9" s="22" t="s">
        <v>10</v>
      </c>
      <c r="E9" s="5" t="s">
        <v>40</v>
      </c>
      <c r="F9" s="5">
        <v>29.12</v>
      </c>
    </row>
    <row r="10" spans="1:6" ht="15.75" thickBot="1" x14ac:dyDescent="0.3">
      <c r="A10" s="20"/>
      <c r="B10" s="23"/>
      <c r="C10" s="23"/>
      <c r="D10" s="23"/>
      <c r="E10" s="5" t="s">
        <v>41</v>
      </c>
      <c r="F10" s="5">
        <v>33.18</v>
      </c>
    </row>
    <row r="11" spans="1:6" ht="15.75" thickBot="1" x14ac:dyDescent="0.3">
      <c r="A11" s="20"/>
      <c r="B11" s="23"/>
      <c r="C11" s="23"/>
      <c r="D11" s="18"/>
      <c r="E11" s="5" t="s">
        <v>42</v>
      </c>
      <c r="F11" s="5">
        <v>42.41</v>
      </c>
    </row>
    <row r="12" spans="1:6" ht="15.75" thickBot="1" x14ac:dyDescent="0.3">
      <c r="A12" s="20"/>
      <c r="B12" s="23"/>
      <c r="C12" s="23"/>
      <c r="D12" s="22" t="s">
        <v>11</v>
      </c>
      <c r="E12" s="5" t="s">
        <v>40</v>
      </c>
      <c r="F12" s="5">
        <v>29.2</v>
      </c>
    </row>
    <row r="13" spans="1:6" ht="15.75" thickBot="1" x14ac:dyDescent="0.3">
      <c r="A13" s="20"/>
      <c r="B13" s="23"/>
      <c r="C13" s="23"/>
      <c r="D13" s="23"/>
      <c r="E13" s="5" t="s">
        <v>41</v>
      </c>
      <c r="F13" s="5">
        <v>33.270000000000003</v>
      </c>
    </row>
    <row r="14" spans="1:6" ht="15.75" thickBot="1" x14ac:dyDescent="0.3">
      <c r="A14" s="20"/>
      <c r="B14" s="23"/>
      <c r="C14" s="18"/>
      <c r="D14" s="18"/>
      <c r="E14" s="5" t="s">
        <v>42</v>
      </c>
      <c r="F14" s="5">
        <v>42.5</v>
      </c>
    </row>
    <row r="15" spans="1:6" ht="15.75" thickBot="1" x14ac:dyDescent="0.3">
      <c r="A15" s="20"/>
      <c r="B15" s="23"/>
      <c r="C15" s="22" t="s">
        <v>13</v>
      </c>
      <c r="D15" s="22" t="s">
        <v>10</v>
      </c>
      <c r="E15" s="5" t="s">
        <v>40</v>
      </c>
      <c r="F15" s="5">
        <v>28.62</v>
      </c>
    </row>
    <row r="16" spans="1:6" ht="15.75" thickBot="1" x14ac:dyDescent="0.3">
      <c r="A16" s="20"/>
      <c r="B16" s="23"/>
      <c r="C16" s="23"/>
      <c r="D16" s="23"/>
      <c r="E16" s="5" t="s">
        <v>41</v>
      </c>
      <c r="F16" s="5">
        <v>32.69</v>
      </c>
    </row>
    <row r="17" spans="1:6" ht="15.75" thickBot="1" x14ac:dyDescent="0.3">
      <c r="A17" s="20"/>
      <c r="B17" s="23"/>
      <c r="C17" s="23"/>
      <c r="D17" s="18"/>
      <c r="E17" s="5" t="s">
        <v>42</v>
      </c>
      <c r="F17" s="5">
        <v>41.92</v>
      </c>
    </row>
    <row r="18" spans="1:6" ht="15.75" thickBot="1" x14ac:dyDescent="0.3">
      <c r="A18" s="20"/>
      <c r="B18" s="23"/>
      <c r="C18" s="23"/>
      <c r="D18" s="22" t="s">
        <v>11</v>
      </c>
      <c r="E18" s="5" t="s">
        <v>40</v>
      </c>
      <c r="F18" s="5">
        <v>28.71</v>
      </c>
    </row>
    <row r="19" spans="1:6" ht="15.75" thickBot="1" x14ac:dyDescent="0.3">
      <c r="A19" s="20"/>
      <c r="B19" s="23"/>
      <c r="C19" s="23"/>
      <c r="D19" s="23"/>
      <c r="E19" s="5" t="s">
        <v>41</v>
      </c>
      <c r="F19" s="5">
        <v>32.770000000000003</v>
      </c>
    </row>
    <row r="20" spans="1:6" ht="15.75" thickBot="1" x14ac:dyDescent="0.3">
      <c r="A20" s="20"/>
      <c r="B20" s="18"/>
      <c r="C20" s="18"/>
      <c r="D20" s="18"/>
      <c r="E20" s="5" t="s">
        <v>42</v>
      </c>
      <c r="F20" s="5">
        <v>42</v>
      </c>
    </row>
    <row r="21" spans="1:6" ht="15.75" thickBot="1" x14ac:dyDescent="0.3">
      <c r="A21" s="20"/>
      <c r="B21" s="22" t="s">
        <v>14</v>
      </c>
      <c r="C21" s="22" t="s">
        <v>9</v>
      </c>
      <c r="D21" s="22" t="s">
        <v>10</v>
      </c>
      <c r="E21" s="5" t="s">
        <v>40</v>
      </c>
      <c r="F21" s="5">
        <v>38</v>
      </c>
    </row>
    <row r="22" spans="1:6" ht="15.75" thickBot="1" x14ac:dyDescent="0.3">
      <c r="A22" s="20"/>
      <c r="B22" s="23"/>
      <c r="C22" s="23"/>
      <c r="D22" s="23"/>
      <c r="E22" s="5" t="s">
        <v>41</v>
      </c>
      <c r="F22" s="5">
        <v>42.06</v>
      </c>
    </row>
    <row r="23" spans="1:6" ht="15.75" thickBot="1" x14ac:dyDescent="0.3">
      <c r="A23" s="20"/>
      <c r="B23" s="23"/>
      <c r="C23" s="23"/>
      <c r="D23" s="18"/>
      <c r="E23" s="5" t="s">
        <v>42</v>
      </c>
      <c r="F23" s="5">
        <v>51.29</v>
      </c>
    </row>
    <row r="24" spans="1:6" ht="15.75" thickBot="1" x14ac:dyDescent="0.3">
      <c r="A24" s="20"/>
      <c r="B24" s="23"/>
      <c r="C24" s="23"/>
      <c r="D24" s="22" t="s">
        <v>11</v>
      </c>
      <c r="E24" s="5" t="s">
        <v>40</v>
      </c>
      <c r="F24" s="5">
        <v>38.08</v>
      </c>
    </row>
    <row r="25" spans="1:6" ht="15.75" thickBot="1" x14ac:dyDescent="0.3">
      <c r="A25" s="20"/>
      <c r="B25" s="23"/>
      <c r="C25" s="23"/>
      <c r="D25" s="23"/>
      <c r="E25" s="5" t="s">
        <v>41</v>
      </c>
      <c r="F25" s="5">
        <v>42.15</v>
      </c>
    </row>
    <row r="26" spans="1:6" ht="15.75" thickBot="1" x14ac:dyDescent="0.3">
      <c r="A26" s="20"/>
      <c r="B26" s="23"/>
      <c r="C26" s="18"/>
      <c r="D26" s="18"/>
      <c r="E26" s="5" t="s">
        <v>42</v>
      </c>
      <c r="F26" s="5">
        <v>51.38</v>
      </c>
    </row>
    <row r="27" spans="1:6" ht="15.75" thickBot="1" x14ac:dyDescent="0.3">
      <c r="A27" s="20"/>
      <c r="B27" s="23"/>
      <c r="C27" s="22" t="s">
        <v>12</v>
      </c>
      <c r="D27" s="22" t="s">
        <v>10</v>
      </c>
      <c r="E27" s="5" t="s">
        <v>40</v>
      </c>
      <c r="F27" s="5">
        <v>38.78</v>
      </c>
    </row>
    <row r="28" spans="1:6" ht="15.75" thickBot="1" x14ac:dyDescent="0.3">
      <c r="A28" s="20"/>
      <c r="B28" s="23"/>
      <c r="C28" s="23"/>
      <c r="D28" s="23"/>
      <c r="E28" s="5" t="s">
        <v>41</v>
      </c>
      <c r="F28" s="5">
        <v>42.84</v>
      </c>
    </row>
    <row r="29" spans="1:6" ht="15.75" thickBot="1" x14ac:dyDescent="0.3">
      <c r="A29" s="20"/>
      <c r="B29" s="23"/>
      <c r="C29" s="23"/>
      <c r="D29" s="18"/>
      <c r="E29" s="5" t="s">
        <v>42</v>
      </c>
      <c r="F29" s="5">
        <v>52.07</v>
      </c>
    </row>
    <row r="30" spans="1:6" ht="15.75" thickBot="1" x14ac:dyDescent="0.3">
      <c r="A30" s="20"/>
      <c r="B30" s="23"/>
      <c r="C30" s="23"/>
      <c r="D30" s="22" t="s">
        <v>11</v>
      </c>
      <c r="E30" s="5" t="s">
        <v>40</v>
      </c>
      <c r="F30" s="5">
        <v>38.86</v>
      </c>
    </row>
    <row r="31" spans="1:6" ht="15.75" thickBot="1" x14ac:dyDescent="0.3">
      <c r="A31" s="20"/>
      <c r="B31" s="23"/>
      <c r="C31" s="23"/>
      <c r="D31" s="23"/>
      <c r="E31" s="5" t="s">
        <v>41</v>
      </c>
      <c r="F31" s="5">
        <v>42.93</v>
      </c>
    </row>
    <row r="32" spans="1:6" ht="15.75" thickBot="1" x14ac:dyDescent="0.3">
      <c r="A32" s="20"/>
      <c r="B32" s="23"/>
      <c r="C32" s="18"/>
      <c r="D32" s="18"/>
      <c r="E32" s="5" t="s">
        <v>42</v>
      </c>
      <c r="F32" s="5">
        <v>52.16</v>
      </c>
    </row>
    <row r="33" spans="1:6" ht="15.75" thickBot="1" x14ac:dyDescent="0.3">
      <c r="A33" s="20"/>
      <c r="B33" s="23"/>
      <c r="C33" s="22" t="s">
        <v>13</v>
      </c>
      <c r="D33" s="22" t="s">
        <v>10</v>
      </c>
      <c r="E33" s="5" t="s">
        <v>40</v>
      </c>
      <c r="F33" s="5">
        <v>38.28</v>
      </c>
    </row>
    <row r="34" spans="1:6" ht="15.75" thickBot="1" x14ac:dyDescent="0.3">
      <c r="A34" s="20"/>
      <c r="B34" s="23"/>
      <c r="C34" s="23"/>
      <c r="D34" s="23"/>
      <c r="E34" s="5" t="s">
        <v>41</v>
      </c>
      <c r="F34" s="5">
        <v>42.35</v>
      </c>
    </row>
    <row r="35" spans="1:6" ht="15.75" thickBot="1" x14ac:dyDescent="0.3">
      <c r="A35" s="20"/>
      <c r="B35" s="23"/>
      <c r="C35" s="23"/>
      <c r="D35" s="18"/>
      <c r="E35" s="5" t="s">
        <v>42</v>
      </c>
      <c r="F35" s="5">
        <v>51.58</v>
      </c>
    </row>
    <row r="36" spans="1:6" ht="15.75" thickBot="1" x14ac:dyDescent="0.3">
      <c r="A36" s="20"/>
      <c r="B36" s="23"/>
      <c r="C36" s="23"/>
      <c r="D36" s="22" t="s">
        <v>11</v>
      </c>
      <c r="E36" s="5" t="s">
        <v>40</v>
      </c>
      <c r="F36" s="5">
        <v>38.36</v>
      </c>
    </row>
    <row r="37" spans="1:6" ht="15.75" thickBot="1" x14ac:dyDescent="0.3">
      <c r="A37" s="20"/>
      <c r="B37" s="23"/>
      <c r="C37" s="23"/>
      <c r="D37" s="23"/>
      <c r="E37" s="5" t="s">
        <v>41</v>
      </c>
      <c r="F37" s="5">
        <v>42.43</v>
      </c>
    </row>
    <row r="38" spans="1:6" ht="15.75" thickBot="1" x14ac:dyDescent="0.3">
      <c r="A38" s="20"/>
      <c r="B38" s="18"/>
      <c r="C38" s="18"/>
      <c r="D38" s="18"/>
      <c r="E38" s="5" t="s">
        <v>42</v>
      </c>
      <c r="F38" s="5">
        <v>51.66</v>
      </c>
    </row>
    <row r="39" spans="1:6" ht="15.75" thickBot="1" x14ac:dyDescent="0.3">
      <c r="A39" s="20"/>
      <c r="B39" s="22" t="s">
        <v>15</v>
      </c>
      <c r="C39" s="22" t="s">
        <v>9</v>
      </c>
      <c r="D39" s="22" t="s">
        <v>10</v>
      </c>
      <c r="E39" s="5" t="s">
        <v>40</v>
      </c>
      <c r="F39" s="5">
        <v>37.590000000000003</v>
      </c>
    </row>
    <row r="40" spans="1:6" ht="15.75" thickBot="1" x14ac:dyDescent="0.3">
      <c r="A40" s="20"/>
      <c r="B40" s="23"/>
      <c r="C40" s="23"/>
      <c r="D40" s="23"/>
      <c r="E40" s="5" t="s">
        <v>41</v>
      </c>
      <c r="F40" s="5">
        <v>41.66</v>
      </c>
    </row>
    <row r="41" spans="1:6" ht="15.75" thickBot="1" x14ac:dyDescent="0.3">
      <c r="A41" s="20"/>
      <c r="B41" s="23"/>
      <c r="C41" s="23"/>
      <c r="D41" s="18"/>
      <c r="E41" s="5" t="s">
        <v>42</v>
      </c>
      <c r="F41" s="5">
        <v>50.89</v>
      </c>
    </row>
    <row r="42" spans="1:6" ht="15.75" thickBot="1" x14ac:dyDescent="0.3">
      <c r="A42" s="20"/>
      <c r="B42" s="23"/>
      <c r="C42" s="23"/>
      <c r="D42" s="22" t="s">
        <v>11</v>
      </c>
      <c r="E42" s="5" t="s">
        <v>40</v>
      </c>
      <c r="F42" s="5">
        <v>37.68</v>
      </c>
    </row>
    <row r="43" spans="1:6" ht="15.75" thickBot="1" x14ac:dyDescent="0.3">
      <c r="A43" s="20"/>
      <c r="B43" s="23"/>
      <c r="C43" s="23"/>
      <c r="D43" s="23"/>
      <c r="E43" s="5" t="s">
        <v>41</v>
      </c>
      <c r="F43" s="5">
        <v>41.75</v>
      </c>
    </row>
    <row r="44" spans="1:6" ht="15.75" thickBot="1" x14ac:dyDescent="0.3">
      <c r="A44" s="20"/>
      <c r="B44" s="23"/>
      <c r="C44" s="18"/>
      <c r="D44" s="18"/>
      <c r="E44" s="5" t="s">
        <v>42</v>
      </c>
      <c r="F44" s="5">
        <v>50.97</v>
      </c>
    </row>
    <row r="45" spans="1:6" ht="15.75" thickBot="1" x14ac:dyDescent="0.3">
      <c r="A45" s="20"/>
      <c r="B45" s="23"/>
      <c r="C45" s="22" t="s">
        <v>12</v>
      </c>
      <c r="D45" s="22" t="s">
        <v>10</v>
      </c>
      <c r="E45" s="5" t="s">
        <v>40</v>
      </c>
      <c r="F45" s="5">
        <v>38.369999999999997</v>
      </c>
    </row>
    <row r="46" spans="1:6" ht="15.75" thickBot="1" x14ac:dyDescent="0.3">
      <c r="A46" s="20"/>
      <c r="B46" s="23"/>
      <c r="C46" s="23"/>
      <c r="D46" s="23"/>
      <c r="E46" s="5" t="s">
        <v>41</v>
      </c>
      <c r="F46" s="5">
        <v>42.44</v>
      </c>
    </row>
    <row r="47" spans="1:6" ht="15.75" thickBot="1" x14ac:dyDescent="0.3">
      <c r="A47" s="20"/>
      <c r="B47" s="23"/>
      <c r="C47" s="23"/>
      <c r="D47" s="18"/>
      <c r="E47" s="5" t="s">
        <v>42</v>
      </c>
      <c r="F47" s="5">
        <v>51.67</v>
      </c>
    </row>
    <row r="48" spans="1:6" ht="15.75" thickBot="1" x14ac:dyDescent="0.3">
      <c r="A48" s="20"/>
      <c r="B48" s="23"/>
      <c r="C48" s="23"/>
      <c r="D48" s="22" t="s">
        <v>11</v>
      </c>
      <c r="E48" s="5" t="s">
        <v>40</v>
      </c>
      <c r="F48" s="5">
        <v>38.46</v>
      </c>
    </row>
    <row r="49" spans="1:6" ht="15.75" thickBot="1" x14ac:dyDescent="0.3">
      <c r="A49" s="20"/>
      <c r="B49" s="23"/>
      <c r="C49" s="23"/>
      <c r="D49" s="23"/>
      <c r="E49" s="5" t="s">
        <v>41</v>
      </c>
      <c r="F49" s="5">
        <v>42.53</v>
      </c>
    </row>
    <row r="50" spans="1:6" ht="15.75" thickBot="1" x14ac:dyDescent="0.3">
      <c r="A50" s="20"/>
      <c r="B50" s="23"/>
      <c r="C50" s="18"/>
      <c r="D50" s="18"/>
      <c r="E50" s="5" t="s">
        <v>42</v>
      </c>
      <c r="F50" s="5">
        <v>51.75</v>
      </c>
    </row>
    <row r="51" spans="1:6" ht="15.75" thickBot="1" x14ac:dyDescent="0.3">
      <c r="A51" s="20"/>
      <c r="B51" s="23"/>
      <c r="C51" s="22" t="s">
        <v>13</v>
      </c>
      <c r="D51" s="22" t="s">
        <v>10</v>
      </c>
      <c r="E51" s="5" t="s">
        <v>40</v>
      </c>
      <c r="F51" s="5">
        <v>37.880000000000003</v>
      </c>
    </row>
    <row r="52" spans="1:6" ht="15.75" thickBot="1" x14ac:dyDescent="0.3">
      <c r="A52" s="20"/>
      <c r="B52" s="23"/>
      <c r="C52" s="23"/>
      <c r="D52" s="23"/>
      <c r="E52" s="5" t="s">
        <v>41</v>
      </c>
      <c r="F52" s="5">
        <v>41.95</v>
      </c>
    </row>
    <row r="53" spans="1:6" ht="15.75" thickBot="1" x14ac:dyDescent="0.3">
      <c r="A53" s="20"/>
      <c r="B53" s="23"/>
      <c r="C53" s="23"/>
      <c r="D53" s="18"/>
      <c r="E53" s="5" t="s">
        <v>42</v>
      </c>
      <c r="F53" s="5">
        <v>51.17</v>
      </c>
    </row>
    <row r="54" spans="1:6" ht="15.75" thickBot="1" x14ac:dyDescent="0.3">
      <c r="A54" s="20"/>
      <c r="B54" s="23"/>
      <c r="C54" s="23"/>
      <c r="D54" s="22" t="s">
        <v>11</v>
      </c>
      <c r="E54" s="5" t="s">
        <v>40</v>
      </c>
      <c r="F54" s="5">
        <v>37.96</v>
      </c>
    </row>
    <row r="55" spans="1:6" ht="15.75" thickBot="1" x14ac:dyDescent="0.3">
      <c r="A55" s="20"/>
      <c r="B55" s="23"/>
      <c r="C55" s="23"/>
      <c r="D55" s="23"/>
      <c r="E55" s="5" t="s">
        <v>41</v>
      </c>
      <c r="F55" s="5">
        <v>42.03</v>
      </c>
    </row>
    <row r="56" spans="1:6" ht="15.75" thickBot="1" x14ac:dyDescent="0.3">
      <c r="A56" s="20"/>
      <c r="B56" s="18"/>
      <c r="C56" s="18"/>
      <c r="D56" s="18"/>
      <c r="E56" s="5" t="s">
        <v>42</v>
      </c>
      <c r="F56" s="5">
        <v>51.26</v>
      </c>
    </row>
    <row r="57" spans="1:6" ht="15.75" thickBot="1" x14ac:dyDescent="0.3">
      <c r="A57" s="20"/>
      <c r="B57" s="22" t="s">
        <v>16</v>
      </c>
      <c r="C57" s="22" t="s">
        <v>9</v>
      </c>
      <c r="D57" s="22" t="s">
        <v>10</v>
      </c>
      <c r="E57" s="5" t="s">
        <v>40</v>
      </c>
      <c r="F57" s="5">
        <v>29.7</v>
      </c>
    </row>
    <row r="58" spans="1:6" ht="15.75" thickBot="1" x14ac:dyDescent="0.3">
      <c r="A58" s="20"/>
      <c r="B58" s="23"/>
      <c r="C58" s="23"/>
      <c r="D58" s="23"/>
      <c r="E58" s="5" t="s">
        <v>41</v>
      </c>
      <c r="F58" s="5">
        <v>33.770000000000003</v>
      </c>
    </row>
    <row r="59" spans="1:6" ht="15.75" thickBot="1" x14ac:dyDescent="0.3">
      <c r="A59" s="20"/>
      <c r="B59" s="23"/>
      <c r="C59" s="23"/>
      <c r="D59" s="18"/>
      <c r="E59" s="5" t="s">
        <v>42</v>
      </c>
      <c r="F59" s="5">
        <v>43</v>
      </c>
    </row>
    <row r="60" spans="1:6" ht="15.75" thickBot="1" x14ac:dyDescent="0.3">
      <c r="A60" s="20"/>
      <c r="B60" s="23"/>
      <c r="C60" s="23"/>
      <c r="D60" s="22" t="s">
        <v>11</v>
      </c>
      <c r="E60" s="5" t="s">
        <v>40</v>
      </c>
      <c r="F60" s="5">
        <v>29.78</v>
      </c>
    </row>
    <row r="61" spans="1:6" ht="15.75" thickBot="1" x14ac:dyDescent="0.3">
      <c r="A61" s="20"/>
      <c r="B61" s="23"/>
      <c r="C61" s="23"/>
      <c r="D61" s="23"/>
      <c r="E61" s="5" t="s">
        <v>41</v>
      </c>
      <c r="F61" s="5">
        <v>33.85</v>
      </c>
    </row>
    <row r="62" spans="1:6" ht="15.75" thickBot="1" x14ac:dyDescent="0.3">
      <c r="A62" s="20"/>
      <c r="B62" s="23"/>
      <c r="C62" s="18"/>
      <c r="D62" s="18"/>
      <c r="E62" s="5" t="s">
        <v>42</v>
      </c>
      <c r="F62" s="5">
        <v>43.08</v>
      </c>
    </row>
    <row r="63" spans="1:6" ht="15.75" thickBot="1" x14ac:dyDescent="0.3">
      <c r="A63" s="20"/>
      <c r="B63" s="23"/>
      <c r="C63" s="22" t="s">
        <v>12</v>
      </c>
      <c r="D63" s="22" t="s">
        <v>10</v>
      </c>
      <c r="E63" s="5" t="s">
        <v>40</v>
      </c>
      <c r="F63" s="5">
        <v>30.48</v>
      </c>
    </row>
    <row r="64" spans="1:6" ht="15.75" thickBot="1" x14ac:dyDescent="0.3">
      <c r="A64" s="20"/>
      <c r="B64" s="23"/>
      <c r="C64" s="23"/>
      <c r="D64" s="23"/>
      <c r="E64" s="5" t="s">
        <v>41</v>
      </c>
      <c r="F64" s="5">
        <v>34.549999999999997</v>
      </c>
    </row>
    <row r="65" spans="1:6" ht="15.75" thickBot="1" x14ac:dyDescent="0.3">
      <c r="A65" s="20"/>
      <c r="B65" s="23"/>
      <c r="C65" s="23"/>
      <c r="D65" s="18"/>
      <c r="E65" s="5" t="s">
        <v>42</v>
      </c>
      <c r="F65" s="5">
        <v>43.78</v>
      </c>
    </row>
    <row r="66" spans="1:6" ht="15.75" thickBot="1" x14ac:dyDescent="0.3">
      <c r="A66" s="20"/>
      <c r="B66" s="23"/>
      <c r="C66" s="23"/>
      <c r="D66" s="22" t="s">
        <v>11</v>
      </c>
      <c r="E66" s="5" t="s">
        <v>40</v>
      </c>
      <c r="F66" s="5">
        <v>30.57</v>
      </c>
    </row>
    <row r="67" spans="1:6" ht="15.75" thickBot="1" x14ac:dyDescent="0.3">
      <c r="A67" s="20"/>
      <c r="B67" s="23"/>
      <c r="C67" s="23"/>
      <c r="D67" s="23"/>
      <c r="E67" s="5" t="s">
        <v>41</v>
      </c>
      <c r="F67" s="5">
        <v>34.630000000000003</v>
      </c>
    </row>
    <row r="68" spans="1:6" ht="15.75" thickBot="1" x14ac:dyDescent="0.3">
      <c r="A68" s="20"/>
      <c r="B68" s="23"/>
      <c r="C68" s="18"/>
      <c r="D68" s="18"/>
      <c r="E68" s="5" t="s">
        <v>42</v>
      </c>
      <c r="F68" s="5">
        <v>43.86</v>
      </c>
    </row>
    <row r="69" spans="1:6" ht="15.75" thickBot="1" x14ac:dyDescent="0.3">
      <c r="A69" s="20"/>
      <c r="B69" s="23"/>
      <c r="C69" s="22" t="s">
        <v>13</v>
      </c>
      <c r="D69" s="22" t="s">
        <v>10</v>
      </c>
      <c r="E69" s="5" t="s">
        <v>40</v>
      </c>
      <c r="F69" s="5">
        <v>29.98</v>
      </c>
    </row>
    <row r="70" spans="1:6" ht="15.75" thickBot="1" x14ac:dyDescent="0.3">
      <c r="A70" s="20"/>
      <c r="B70" s="23"/>
      <c r="C70" s="23"/>
      <c r="D70" s="23"/>
      <c r="E70" s="5" t="s">
        <v>41</v>
      </c>
      <c r="F70" s="5">
        <v>34.049999999999997</v>
      </c>
    </row>
    <row r="71" spans="1:6" ht="15.75" thickBot="1" x14ac:dyDescent="0.3">
      <c r="A71" s="20"/>
      <c r="B71" s="23"/>
      <c r="C71" s="23"/>
      <c r="D71" s="18"/>
      <c r="E71" s="5" t="s">
        <v>42</v>
      </c>
      <c r="F71" s="5">
        <v>43.28</v>
      </c>
    </row>
    <row r="72" spans="1:6" ht="15.75" thickBot="1" x14ac:dyDescent="0.3">
      <c r="A72" s="20"/>
      <c r="B72" s="23"/>
      <c r="C72" s="23"/>
      <c r="D72" s="22" t="s">
        <v>11</v>
      </c>
      <c r="E72" s="5" t="s">
        <v>40</v>
      </c>
      <c r="F72" s="5">
        <v>30.07</v>
      </c>
    </row>
    <row r="73" spans="1:6" ht="15.75" thickBot="1" x14ac:dyDescent="0.3">
      <c r="A73" s="20"/>
      <c r="B73" s="23"/>
      <c r="C73" s="23"/>
      <c r="D73" s="23"/>
      <c r="E73" s="5" t="s">
        <v>41</v>
      </c>
      <c r="F73" s="5">
        <v>34.14</v>
      </c>
    </row>
    <row r="74" spans="1:6" ht="15.75" thickBot="1" x14ac:dyDescent="0.3">
      <c r="A74" s="21"/>
      <c r="B74" s="18"/>
      <c r="C74" s="18"/>
      <c r="D74" s="18"/>
      <c r="E74" s="5" t="s">
        <v>42</v>
      </c>
      <c r="F74" s="5">
        <v>43.37</v>
      </c>
    </row>
    <row r="75" spans="1:6" ht="15.75" thickBot="1" x14ac:dyDescent="0.3">
      <c r="A75" s="19" t="s">
        <v>17</v>
      </c>
      <c r="B75" s="22" t="s">
        <v>8</v>
      </c>
      <c r="C75" s="5" t="s">
        <v>9</v>
      </c>
      <c r="D75" s="9" t="s">
        <v>10</v>
      </c>
      <c r="E75" s="6" t="s">
        <v>43</v>
      </c>
      <c r="F75" s="5">
        <v>29.19</v>
      </c>
    </row>
    <row r="76" spans="1:6" ht="15.75" thickBot="1" x14ac:dyDescent="0.3">
      <c r="A76" s="20"/>
      <c r="B76" s="23"/>
      <c r="C76" s="5" t="s">
        <v>12</v>
      </c>
      <c r="D76" s="9" t="s">
        <v>10</v>
      </c>
      <c r="E76" s="10" t="s">
        <v>43</v>
      </c>
      <c r="F76" s="5">
        <v>30.54</v>
      </c>
    </row>
    <row r="77" spans="1:6" ht="15.75" thickBot="1" x14ac:dyDescent="0.3">
      <c r="A77" s="21"/>
      <c r="B77" s="18"/>
      <c r="C77" s="5" t="s">
        <v>13</v>
      </c>
      <c r="D77" s="9" t="s">
        <v>10</v>
      </c>
      <c r="E77" s="5" t="s">
        <v>43</v>
      </c>
      <c r="F77" s="5">
        <v>29.89</v>
      </c>
    </row>
    <row r="78" spans="1:6" ht="15.75" thickBot="1" x14ac:dyDescent="0.3">
      <c r="A78" s="19" t="s">
        <v>21</v>
      </c>
      <c r="B78" s="22" t="s">
        <v>8</v>
      </c>
      <c r="C78" s="9" t="s">
        <v>9</v>
      </c>
      <c r="D78" s="9" t="s">
        <v>10</v>
      </c>
      <c r="E78" s="5" t="s">
        <v>43</v>
      </c>
      <c r="F78" s="5">
        <v>18.7</v>
      </c>
    </row>
    <row r="79" spans="1:6" ht="15.75" thickBot="1" x14ac:dyDescent="0.3">
      <c r="A79" s="20"/>
      <c r="B79" s="23"/>
      <c r="C79" s="9" t="s">
        <v>12</v>
      </c>
      <c r="D79" s="9" t="s">
        <v>10</v>
      </c>
      <c r="E79" s="5" t="s">
        <v>43</v>
      </c>
      <c r="F79" s="5">
        <v>20.72</v>
      </c>
    </row>
    <row r="80" spans="1:6" ht="15.75" thickBot="1" x14ac:dyDescent="0.3">
      <c r="A80" s="21"/>
      <c r="B80" s="18"/>
      <c r="C80" s="9" t="s">
        <v>13</v>
      </c>
      <c r="D80" s="9" t="s">
        <v>10</v>
      </c>
      <c r="E80" s="5" t="s">
        <v>43</v>
      </c>
      <c r="F80" s="5">
        <v>19.23</v>
      </c>
    </row>
    <row r="81" spans="1:6" ht="15.75" thickBot="1" x14ac:dyDescent="0.3">
      <c r="A81" s="4" t="s">
        <v>25</v>
      </c>
      <c r="B81" s="5" t="s">
        <v>6</v>
      </c>
      <c r="C81" s="5" t="s">
        <v>6</v>
      </c>
      <c r="D81" s="5" t="s">
        <v>6</v>
      </c>
      <c r="E81" s="5" t="s">
        <v>39</v>
      </c>
      <c r="F81" s="5">
        <v>0</v>
      </c>
    </row>
    <row r="82" spans="1:6" ht="15.75" thickBot="1" x14ac:dyDescent="0.3">
      <c r="A82" s="4" t="s">
        <v>26</v>
      </c>
      <c r="B82" s="5" t="s">
        <v>6</v>
      </c>
      <c r="C82" s="5" t="s">
        <v>6</v>
      </c>
      <c r="D82" s="5" t="s">
        <v>6</v>
      </c>
      <c r="E82" s="5" t="s">
        <v>39</v>
      </c>
      <c r="F82" s="5">
        <v>93.51</v>
      </c>
    </row>
    <row r="83" spans="1:6" ht="15.75" thickBot="1" x14ac:dyDescent="0.3">
      <c r="A83" s="4" t="s">
        <v>27</v>
      </c>
      <c r="B83" s="5" t="s">
        <v>6</v>
      </c>
      <c r="C83" s="5" t="s">
        <v>6</v>
      </c>
      <c r="D83" s="5" t="s">
        <v>6</v>
      </c>
      <c r="E83" s="5" t="s">
        <v>39</v>
      </c>
      <c r="F83" s="5">
        <v>14.89</v>
      </c>
    </row>
    <row r="84" spans="1:6" ht="15.75" thickBot="1" x14ac:dyDescent="0.3">
      <c r="A84" s="4" t="s">
        <v>28</v>
      </c>
      <c r="B84" s="5" t="s">
        <v>8</v>
      </c>
      <c r="C84" s="5" t="s">
        <v>9</v>
      </c>
      <c r="D84" s="5" t="s">
        <v>6</v>
      </c>
      <c r="E84" s="5" t="s">
        <v>39</v>
      </c>
      <c r="F84" s="5">
        <v>102.34</v>
      </c>
    </row>
    <row r="85" spans="1:6" ht="24.75" thickBot="1" x14ac:dyDescent="0.3">
      <c r="A85" s="11" t="s">
        <v>30</v>
      </c>
      <c r="B85" s="12" t="s">
        <v>6</v>
      </c>
      <c r="C85" s="12" t="s">
        <v>6</v>
      </c>
      <c r="D85" s="12" t="s">
        <v>6</v>
      </c>
      <c r="E85" s="12" t="s">
        <v>39</v>
      </c>
      <c r="F85" s="5">
        <v>234.69</v>
      </c>
    </row>
    <row r="86" spans="1:6" ht="15.75" thickBot="1" x14ac:dyDescent="0.3">
      <c r="A86" s="30" t="s">
        <v>31</v>
      </c>
      <c r="B86" s="17" t="s">
        <v>8</v>
      </c>
      <c r="C86" s="17" t="s">
        <v>9</v>
      </c>
      <c r="D86" s="17" t="s">
        <v>10</v>
      </c>
      <c r="E86" s="5" t="s">
        <v>40</v>
      </c>
      <c r="F86" s="5">
        <v>16.940000000000001</v>
      </c>
    </row>
    <row r="87" spans="1:6" ht="15.75" thickBot="1" x14ac:dyDescent="0.3">
      <c r="A87" s="20"/>
      <c r="B87" s="23"/>
      <c r="C87" s="23"/>
      <c r="D87" s="23"/>
      <c r="E87" s="5" t="s">
        <v>41</v>
      </c>
      <c r="F87" s="5">
        <v>25.72</v>
      </c>
    </row>
    <row r="88" spans="1:6" ht="15.75" thickBot="1" x14ac:dyDescent="0.3">
      <c r="A88" s="20"/>
      <c r="B88" s="23"/>
      <c r="C88" s="18"/>
      <c r="D88" s="18"/>
      <c r="E88" s="5" t="s">
        <v>42</v>
      </c>
      <c r="F88" s="5">
        <v>33.51</v>
      </c>
    </row>
    <row r="89" spans="1:6" ht="15.75" thickBot="1" x14ac:dyDescent="0.3">
      <c r="A89" s="20"/>
      <c r="B89" s="23"/>
      <c r="C89" s="22" t="s">
        <v>12</v>
      </c>
      <c r="D89" s="22" t="s">
        <v>10</v>
      </c>
      <c r="E89" s="5" t="s">
        <v>40</v>
      </c>
      <c r="F89" s="5">
        <v>18.05</v>
      </c>
    </row>
    <row r="90" spans="1:6" ht="15.75" thickBot="1" x14ac:dyDescent="0.3">
      <c r="A90" s="20"/>
      <c r="B90" s="23"/>
      <c r="C90" s="23"/>
      <c r="D90" s="23"/>
      <c r="E90" s="5" t="s">
        <v>41</v>
      </c>
      <c r="F90" s="5">
        <v>26.84</v>
      </c>
    </row>
    <row r="91" spans="1:6" ht="15.75" thickBot="1" x14ac:dyDescent="0.3">
      <c r="A91" s="20"/>
      <c r="B91" s="23"/>
      <c r="C91" s="18"/>
      <c r="D91" s="18"/>
      <c r="E91" s="5" t="s">
        <v>42</v>
      </c>
      <c r="F91" s="5">
        <v>34.619999999999997</v>
      </c>
    </row>
    <row r="92" spans="1:6" ht="15.75" thickBot="1" x14ac:dyDescent="0.3">
      <c r="A92" s="20"/>
      <c r="B92" s="23"/>
      <c r="C92" s="22" t="s">
        <v>13</v>
      </c>
      <c r="D92" s="22" t="s">
        <v>10</v>
      </c>
      <c r="E92" s="5" t="s">
        <v>40</v>
      </c>
      <c r="F92" s="5">
        <v>17.149999999999999</v>
      </c>
    </row>
    <row r="93" spans="1:6" ht="15.75" thickBot="1" x14ac:dyDescent="0.3">
      <c r="A93" s="20"/>
      <c r="B93" s="23"/>
      <c r="C93" s="23"/>
      <c r="D93" s="23"/>
      <c r="E93" s="5" t="s">
        <v>41</v>
      </c>
      <c r="F93" s="5">
        <v>25.93</v>
      </c>
    </row>
    <row r="94" spans="1:6" ht="15.75" thickBot="1" x14ac:dyDescent="0.3">
      <c r="A94" s="21"/>
      <c r="B94" s="18"/>
      <c r="C94" s="18"/>
      <c r="D94" s="18"/>
      <c r="E94" s="5" t="s">
        <v>42</v>
      </c>
      <c r="F94" s="5">
        <v>33.72</v>
      </c>
    </row>
    <row r="95" spans="1:6" ht="15.75" thickBot="1" x14ac:dyDescent="0.3">
      <c r="A95" s="4" t="s">
        <v>32</v>
      </c>
      <c r="B95" s="5" t="s">
        <v>6</v>
      </c>
      <c r="C95" s="5" t="s">
        <v>6</v>
      </c>
      <c r="D95" s="5" t="s">
        <v>6</v>
      </c>
      <c r="E95" s="5" t="s">
        <v>39</v>
      </c>
      <c r="F95" s="5">
        <v>17.27</v>
      </c>
    </row>
    <row r="96" spans="1:6" ht="15.75" thickBot="1" x14ac:dyDescent="0.3">
      <c r="A96" s="4" t="s">
        <v>33</v>
      </c>
      <c r="B96" s="5" t="s">
        <v>6</v>
      </c>
      <c r="C96" s="5" t="s">
        <v>6</v>
      </c>
      <c r="D96" s="5" t="s">
        <v>6</v>
      </c>
      <c r="E96" s="5" t="s">
        <v>39</v>
      </c>
      <c r="F96" s="5">
        <v>27.99</v>
      </c>
    </row>
    <row r="97" spans="1:6" ht="15.75" thickBot="1" x14ac:dyDescent="0.3">
      <c r="A97" s="4" t="s">
        <v>34</v>
      </c>
      <c r="B97" s="5" t="s">
        <v>6</v>
      </c>
      <c r="C97" s="5" t="s">
        <v>6</v>
      </c>
      <c r="D97" s="5" t="s">
        <v>6</v>
      </c>
      <c r="E97" s="5" t="s">
        <v>39</v>
      </c>
      <c r="F97" s="5">
        <v>77.930000000000007</v>
      </c>
    </row>
    <row r="98" spans="1:6" ht="15.75" thickBot="1" x14ac:dyDescent="0.3">
      <c r="A98" s="4" t="s">
        <v>35</v>
      </c>
      <c r="B98" s="5" t="s">
        <v>6</v>
      </c>
      <c r="C98" s="5" t="s">
        <v>6</v>
      </c>
      <c r="D98" s="5" t="s">
        <v>6</v>
      </c>
      <c r="E98" s="5" t="s">
        <v>39</v>
      </c>
      <c r="F98" s="5">
        <v>28.18</v>
      </c>
    </row>
    <row r="99" spans="1:6" x14ac:dyDescent="0.25">
      <c r="A99" s="13"/>
    </row>
  </sheetData>
  <mergeCells count="53">
    <mergeCell ref="A3:A74"/>
    <mergeCell ref="B3:B20"/>
    <mergeCell ref="D27:D29"/>
    <mergeCell ref="D30:D32"/>
    <mergeCell ref="C15:C20"/>
    <mergeCell ref="C3:C8"/>
    <mergeCell ref="D3:D5"/>
    <mergeCell ref="D6:D8"/>
    <mergeCell ref="C9:C14"/>
    <mergeCell ref="D9:D11"/>
    <mergeCell ref="D12:D14"/>
    <mergeCell ref="D15:D17"/>
    <mergeCell ref="D18:D20"/>
    <mergeCell ref="B21:B38"/>
    <mergeCell ref="C21:C26"/>
    <mergeCell ref="D21:D23"/>
    <mergeCell ref="D24:D26"/>
    <mergeCell ref="C27:C32"/>
    <mergeCell ref="C33:C38"/>
    <mergeCell ref="D33:D35"/>
    <mergeCell ref="D36:D38"/>
    <mergeCell ref="B39:B56"/>
    <mergeCell ref="C39:C44"/>
    <mergeCell ref="D42:D44"/>
    <mergeCell ref="C45:C50"/>
    <mergeCell ref="D45:D47"/>
    <mergeCell ref="D48:D50"/>
    <mergeCell ref="C51:C56"/>
    <mergeCell ref="D51:D53"/>
    <mergeCell ref="D54:D56"/>
    <mergeCell ref="D39:D41"/>
    <mergeCell ref="B57:B74"/>
    <mergeCell ref="C57:C62"/>
    <mergeCell ref="D57:D59"/>
    <mergeCell ref="D60:D62"/>
    <mergeCell ref="C63:C68"/>
    <mergeCell ref="D63:D65"/>
    <mergeCell ref="D66:D68"/>
    <mergeCell ref="C69:C74"/>
    <mergeCell ref="D69:D71"/>
    <mergeCell ref="D72:D74"/>
    <mergeCell ref="A75:A77"/>
    <mergeCell ref="B75:B77"/>
    <mergeCell ref="A78:A80"/>
    <mergeCell ref="B78:B80"/>
    <mergeCell ref="A86:A94"/>
    <mergeCell ref="B86:B94"/>
    <mergeCell ref="C86:C88"/>
    <mergeCell ref="D86:D88"/>
    <mergeCell ref="C89:C91"/>
    <mergeCell ref="D89:D91"/>
    <mergeCell ref="C92:C94"/>
    <mergeCell ref="D92:D9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56CA-E167-4C7E-9DE5-5D8996E6D0AB}">
  <dimension ref="A1:F98"/>
  <sheetViews>
    <sheetView topLeftCell="A29" workbookViewId="0">
      <selection activeCell="A84" sqref="A84"/>
    </sheetView>
  </sheetViews>
  <sheetFormatPr defaultRowHeight="15" x14ac:dyDescent="0.25"/>
  <sheetData>
    <row r="1" spans="1:6" x14ac:dyDescent="0.25">
      <c r="A1" t="str">
        <f>'4-9'!A1</f>
        <v>Plant Type</v>
      </c>
      <c r="B1" t="str">
        <f>'4-9'!B1</f>
        <v>SO2 Control</v>
      </c>
      <c r="C1" t="str">
        <f>'4-9'!C1</f>
        <v>NOx Control</v>
      </c>
      <c r="D1" t="str">
        <f>'4-9'!D1</f>
        <v>Hg Control</v>
      </c>
      <c r="E1" t="str">
        <f>'4-9'!E1</f>
        <v>Age of Unit </v>
      </c>
      <c r="F1" t="str">
        <f>'4-9'!F1</f>
        <v>FOM (2016$ /kW-Yr)</v>
      </c>
    </row>
    <row r="2" spans="1:6" x14ac:dyDescent="0.25">
      <c r="A2" t="str">
        <f>IF('4-9'!A2="",A1,'4-9'!A2)</f>
        <v>Biomass</v>
      </c>
      <c r="B2" t="str">
        <f>IF('4-9'!B2="",B1,'4-9'!B2)</f>
        <v>--</v>
      </c>
      <c r="C2" t="str">
        <f>IF('4-9'!C2="",C1,'4-9'!C2)</f>
        <v>--</v>
      </c>
      <c r="D2" t="str">
        <f>IF('4-9'!D2="",D1,'4-9'!D2)</f>
        <v>--</v>
      </c>
      <c r="E2" t="str">
        <f>IF('4-9'!E2="",E1,'4-9'!E2)</f>
        <v>All Years</v>
      </c>
      <c r="F2">
        <f>IF('4-9'!F2="",F1,'4-9'!F2)</f>
        <v>134.52000000000001</v>
      </c>
    </row>
    <row r="3" spans="1:6" x14ac:dyDescent="0.25">
      <c r="A3" t="str">
        <f>IF('4-9'!A3="",A2,'4-9'!A3)</f>
        <v>Coal Steam</v>
      </c>
      <c r="B3" t="str">
        <f>IF('4-9'!B3="",B2,'4-9'!B3)</f>
        <v>No SO2 Control</v>
      </c>
      <c r="C3" t="str">
        <f>IF('4-9'!C3="",C2,'4-9'!C3)</f>
        <v>No NOx Control</v>
      </c>
      <c r="D3" t="str">
        <f>IF('4-9'!D3="",D2,'4-9'!D3)</f>
        <v>No Hg Control</v>
      </c>
      <c r="E3" t="str">
        <f>IF('4-9'!E3="",E2,'4-9'!E3)</f>
        <v>0 to 40 Years</v>
      </c>
      <c r="F3">
        <f>IF('4-9'!F3="",F2,'4-9'!F3)</f>
        <v>28.34</v>
      </c>
    </row>
    <row r="4" spans="1:6" x14ac:dyDescent="0.25">
      <c r="A4" t="str">
        <f>IF('4-9'!A4="",A3,'4-9'!A4)</f>
        <v>Coal Steam</v>
      </c>
      <c r="B4" t="str">
        <f>IF('4-9'!B4="",B3,'4-9'!B4)</f>
        <v>No SO2 Control</v>
      </c>
      <c r="C4" t="str">
        <f>IF('4-9'!C4="",C3,'4-9'!C4)</f>
        <v>No NOx Control</v>
      </c>
      <c r="D4" t="str">
        <f>IF('4-9'!D4="",D3,'4-9'!D4)</f>
        <v>No Hg Control</v>
      </c>
      <c r="E4" t="str">
        <f>IF('4-9'!E4="",E3,'4-9'!E4)</f>
        <v>40 to 50 Years</v>
      </c>
      <c r="F4">
        <f>IF('4-9'!F4="",F3,'4-9'!F4)</f>
        <v>32.4</v>
      </c>
    </row>
    <row r="5" spans="1:6" x14ac:dyDescent="0.25">
      <c r="A5" t="str">
        <f>IF('4-9'!A5="",A4,'4-9'!A5)</f>
        <v>Coal Steam</v>
      </c>
      <c r="B5" t="str">
        <f>IF('4-9'!B5="",B4,'4-9'!B5)</f>
        <v>No SO2 Control</v>
      </c>
      <c r="C5" t="str">
        <f>IF('4-9'!C5="",C4,'4-9'!C5)</f>
        <v>No NOx Control</v>
      </c>
      <c r="D5" t="str">
        <f>IF('4-9'!D5="",D4,'4-9'!D5)</f>
        <v>No Hg Control</v>
      </c>
      <c r="E5" t="str">
        <f>IF('4-9'!E5="",E4,'4-9'!E5)</f>
        <v>Greater than 50 Years</v>
      </c>
      <c r="F5">
        <f>IF('4-9'!F5="",F4,'4-9'!F5)</f>
        <v>41.63</v>
      </c>
    </row>
    <row r="6" spans="1:6" x14ac:dyDescent="0.25">
      <c r="A6" t="str">
        <f>IF('4-9'!A6="",A5,'4-9'!A6)</f>
        <v>Coal Steam</v>
      </c>
      <c r="B6" t="str">
        <f>IF('4-9'!B6="",B5,'4-9'!B6)</f>
        <v>No SO2 Control</v>
      </c>
      <c r="C6" t="str">
        <f>IF('4-9'!C6="",C5,'4-9'!C6)</f>
        <v>No NOx Control</v>
      </c>
      <c r="D6" t="str">
        <f>IF('4-9'!D6="",D5,'4-9'!D6)</f>
        <v>ACI</v>
      </c>
      <c r="E6" t="str">
        <f>IF('4-9'!E6="",E5,'4-9'!E6)</f>
        <v>0 to 40 Years</v>
      </c>
      <c r="F6">
        <f>IF('4-9'!F6="",F5,'4-9'!F6)</f>
        <v>28.42</v>
      </c>
    </row>
    <row r="7" spans="1:6" x14ac:dyDescent="0.25">
      <c r="A7" t="str">
        <f>IF('4-9'!A7="",A6,'4-9'!A7)</f>
        <v>Coal Steam</v>
      </c>
      <c r="B7" t="str">
        <f>IF('4-9'!B7="",B6,'4-9'!B7)</f>
        <v>No SO2 Control</v>
      </c>
      <c r="C7" t="str">
        <f>IF('4-9'!C7="",C6,'4-9'!C7)</f>
        <v>No NOx Control</v>
      </c>
      <c r="D7" t="str">
        <f>IF('4-9'!D7="",D6,'4-9'!D7)</f>
        <v>ACI</v>
      </c>
      <c r="E7" t="str">
        <f>IF('4-9'!E7="",E6,'4-9'!E7)</f>
        <v>40 to 50 Years</v>
      </c>
      <c r="F7">
        <f>IF('4-9'!F7="",F6,'4-9'!F7)</f>
        <v>32.49</v>
      </c>
    </row>
    <row r="8" spans="1:6" x14ac:dyDescent="0.25">
      <c r="A8" t="str">
        <f>IF('4-9'!A8="",A7,'4-9'!A8)</f>
        <v>Coal Steam</v>
      </c>
      <c r="B8" t="str">
        <f>IF('4-9'!B8="",B7,'4-9'!B8)</f>
        <v>No SO2 Control</v>
      </c>
      <c r="C8" t="str">
        <f>IF('4-9'!C8="",C7,'4-9'!C8)</f>
        <v>No NOx Control</v>
      </c>
      <c r="D8" t="str">
        <f>IF('4-9'!D8="",D7,'4-9'!D8)</f>
        <v>ACI</v>
      </c>
      <c r="E8" t="str">
        <f>IF('4-9'!E8="",E7,'4-9'!E8)</f>
        <v>Greater than 50 Years</v>
      </c>
      <c r="F8">
        <f>IF('4-9'!F8="",F7,'4-9'!F8)</f>
        <v>41.72</v>
      </c>
    </row>
    <row r="9" spans="1:6" x14ac:dyDescent="0.25">
      <c r="A9" t="str">
        <f>IF('4-9'!A9="",A8,'4-9'!A9)</f>
        <v>Coal Steam</v>
      </c>
      <c r="B9" t="str">
        <f>IF('4-9'!B9="",B8,'4-9'!B9)</f>
        <v>No SO2 Control</v>
      </c>
      <c r="C9" t="str">
        <f>IF('4-9'!C9="",C8,'4-9'!C9)</f>
        <v>SCR</v>
      </c>
      <c r="D9" t="str">
        <f>IF('4-9'!D9="",D8,'4-9'!D9)</f>
        <v>No Hg Control</v>
      </c>
      <c r="E9" t="str">
        <f>IF('4-9'!E9="",E8,'4-9'!E9)</f>
        <v>0 to 40 Years</v>
      </c>
      <c r="F9">
        <f>IF('4-9'!F9="",F8,'4-9'!F9)</f>
        <v>29.12</v>
      </c>
    </row>
    <row r="10" spans="1:6" x14ac:dyDescent="0.25">
      <c r="A10" t="str">
        <f>IF('4-9'!A10="",A9,'4-9'!A10)</f>
        <v>Coal Steam</v>
      </c>
      <c r="B10" t="str">
        <f>IF('4-9'!B10="",B9,'4-9'!B10)</f>
        <v>No SO2 Control</v>
      </c>
      <c r="C10" t="str">
        <f>IF('4-9'!C10="",C9,'4-9'!C10)</f>
        <v>SCR</v>
      </c>
      <c r="D10" t="str">
        <f>IF('4-9'!D10="",D9,'4-9'!D10)</f>
        <v>No Hg Control</v>
      </c>
      <c r="E10" t="str">
        <f>IF('4-9'!E10="",E9,'4-9'!E10)</f>
        <v>40 to 50 Years</v>
      </c>
      <c r="F10">
        <f>IF('4-9'!F10="",F9,'4-9'!F10)</f>
        <v>33.18</v>
      </c>
    </row>
    <row r="11" spans="1:6" x14ac:dyDescent="0.25">
      <c r="A11" t="str">
        <f>IF('4-9'!A11="",A10,'4-9'!A11)</f>
        <v>Coal Steam</v>
      </c>
      <c r="B11" t="str">
        <f>IF('4-9'!B11="",B10,'4-9'!B11)</f>
        <v>No SO2 Control</v>
      </c>
      <c r="C11" t="str">
        <f>IF('4-9'!C11="",C10,'4-9'!C11)</f>
        <v>SCR</v>
      </c>
      <c r="D11" t="str">
        <f>IF('4-9'!D11="",D10,'4-9'!D11)</f>
        <v>No Hg Control</v>
      </c>
      <c r="E11" t="str">
        <f>IF('4-9'!E11="",E10,'4-9'!E11)</f>
        <v>Greater than 50 Years</v>
      </c>
      <c r="F11">
        <f>IF('4-9'!F11="",F10,'4-9'!F11)</f>
        <v>42.41</v>
      </c>
    </row>
    <row r="12" spans="1:6" x14ac:dyDescent="0.25">
      <c r="A12" t="str">
        <f>IF('4-9'!A12="",A11,'4-9'!A12)</f>
        <v>Coal Steam</v>
      </c>
      <c r="B12" t="str">
        <f>IF('4-9'!B12="",B11,'4-9'!B12)</f>
        <v>No SO2 Control</v>
      </c>
      <c r="C12" t="str">
        <f>IF('4-9'!C12="",C11,'4-9'!C12)</f>
        <v>SCR</v>
      </c>
      <c r="D12" t="str">
        <f>IF('4-9'!D12="",D11,'4-9'!D12)</f>
        <v>ACI</v>
      </c>
      <c r="E12" t="str">
        <f>IF('4-9'!E12="",E11,'4-9'!E12)</f>
        <v>0 to 40 Years</v>
      </c>
      <c r="F12">
        <f>IF('4-9'!F12="",F11,'4-9'!F12)</f>
        <v>29.2</v>
      </c>
    </row>
    <row r="13" spans="1:6" x14ac:dyDescent="0.25">
      <c r="A13" t="str">
        <f>IF('4-9'!A13="",A12,'4-9'!A13)</f>
        <v>Coal Steam</v>
      </c>
      <c r="B13" t="str">
        <f>IF('4-9'!B13="",B12,'4-9'!B13)</f>
        <v>No SO2 Control</v>
      </c>
      <c r="C13" t="str">
        <f>IF('4-9'!C13="",C12,'4-9'!C13)</f>
        <v>SCR</v>
      </c>
      <c r="D13" t="str">
        <f>IF('4-9'!D13="",D12,'4-9'!D13)</f>
        <v>ACI</v>
      </c>
      <c r="E13" t="str">
        <f>IF('4-9'!E13="",E12,'4-9'!E13)</f>
        <v>40 to 50 Years</v>
      </c>
      <c r="F13">
        <f>IF('4-9'!F13="",F12,'4-9'!F13)</f>
        <v>33.270000000000003</v>
      </c>
    </row>
    <row r="14" spans="1:6" x14ac:dyDescent="0.25">
      <c r="A14" t="str">
        <f>IF('4-9'!A14="",A13,'4-9'!A14)</f>
        <v>Coal Steam</v>
      </c>
      <c r="B14" t="str">
        <f>IF('4-9'!B14="",B13,'4-9'!B14)</f>
        <v>No SO2 Control</v>
      </c>
      <c r="C14" t="str">
        <f>IF('4-9'!C14="",C13,'4-9'!C14)</f>
        <v>SCR</v>
      </c>
      <c r="D14" t="str">
        <f>IF('4-9'!D14="",D13,'4-9'!D14)</f>
        <v>ACI</v>
      </c>
      <c r="E14" t="str">
        <f>IF('4-9'!E14="",E13,'4-9'!E14)</f>
        <v>Greater than 50 Years</v>
      </c>
      <c r="F14">
        <f>IF('4-9'!F14="",F13,'4-9'!F14)</f>
        <v>42.5</v>
      </c>
    </row>
    <row r="15" spans="1:6" x14ac:dyDescent="0.25">
      <c r="A15" t="str">
        <f>IF('4-9'!A15="",A14,'4-9'!A15)</f>
        <v>Coal Steam</v>
      </c>
      <c r="B15" t="str">
        <f>IF('4-9'!B15="",B14,'4-9'!B15)</f>
        <v>No SO2 Control</v>
      </c>
      <c r="C15" t="str">
        <f>IF('4-9'!C15="",C14,'4-9'!C15)</f>
        <v>SNCR</v>
      </c>
      <c r="D15" t="str">
        <f>IF('4-9'!D15="",D14,'4-9'!D15)</f>
        <v>No Hg Control</v>
      </c>
      <c r="E15" t="str">
        <f>IF('4-9'!E15="",E14,'4-9'!E15)</f>
        <v>0 to 40 Years</v>
      </c>
      <c r="F15">
        <f>IF('4-9'!F15="",F14,'4-9'!F15)</f>
        <v>28.62</v>
      </c>
    </row>
    <row r="16" spans="1:6" x14ac:dyDescent="0.25">
      <c r="A16" t="str">
        <f>IF('4-9'!A16="",A15,'4-9'!A16)</f>
        <v>Coal Steam</v>
      </c>
      <c r="B16" t="str">
        <f>IF('4-9'!B16="",B15,'4-9'!B16)</f>
        <v>No SO2 Control</v>
      </c>
      <c r="C16" t="str">
        <f>IF('4-9'!C16="",C15,'4-9'!C16)</f>
        <v>SNCR</v>
      </c>
      <c r="D16" t="str">
        <f>IF('4-9'!D16="",D15,'4-9'!D16)</f>
        <v>No Hg Control</v>
      </c>
      <c r="E16" t="str">
        <f>IF('4-9'!E16="",E15,'4-9'!E16)</f>
        <v>40 to 50 Years</v>
      </c>
      <c r="F16">
        <f>IF('4-9'!F16="",F15,'4-9'!F16)</f>
        <v>32.69</v>
      </c>
    </row>
    <row r="17" spans="1:6" x14ac:dyDescent="0.25">
      <c r="A17" t="str">
        <f>IF('4-9'!A17="",A16,'4-9'!A17)</f>
        <v>Coal Steam</v>
      </c>
      <c r="B17" t="str">
        <f>IF('4-9'!B17="",B16,'4-9'!B17)</f>
        <v>No SO2 Control</v>
      </c>
      <c r="C17" t="str">
        <f>IF('4-9'!C17="",C16,'4-9'!C17)</f>
        <v>SNCR</v>
      </c>
      <c r="D17" t="str">
        <f>IF('4-9'!D17="",D16,'4-9'!D17)</f>
        <v>No Hg Control</v>
      </c>
      <c r="E17" t="str">
        <f>IF('4-9'!E17="",E16,'4-9'!E17)</f>
        <v>Greater than 50 Years</v>
      </c>
      <c r="F17">
        <f>IF('4-9'!F17="",F16,'4-9'!F17)</f>
        <v>41.92</v>
      </c>
    </row>
    <row r="18" spans="1:6" x14ac:dyDescent="0.25">
      <c r="A18" t="str">
        <f>IF('4-9'!A18="",A17,'4-9'!A18)</f>
        <v>Coal Steam</v>
      </c>
      <c r="B18" t="str">
        <f>IF('4-9'!B18="",B17,'4-9'!B18)</f>
        <v>No SO2 Control</v>
      </c>
      <c r="C18" t="str">
        <f>IF('4-9'!C18="",C17,'4-9'!C18)</f>
        <v>SNCR</v>
      </c>
      <c r="D18" t="str">
        <f>IF('4-9'!D18="",D17,'4-9'!D18)</f>
        <v>ACI</v>
      </c>
      <c r="E18" t="str">
        <f>IF('4-9'!E18="",E17,'4-9'!E18)</f>
        <v>0 to 40 Years</v>
      </c>
      <c r="F18">
        <f>IF('4-9'!F18="",F17,'4-9'!F18)</f>
        <v>28.71</v>
      </c>
    </row>
    <row r="19" spans="1:6" x14ac:dyDescent="0.25">
      <c r="A19" t="str">
        <f>IF('4-9'!A19="",A18,'4-9'!A19)</f>
        <v>Coal Steam</v>
      </c>
      <c r="B19" t="str">
        <f>IF('4-9'!B19="",B18,'4-9'!B19)</f>
        <v>No SO2 Control</v>
      </c>
      <c r="C19" t="str">
        <f>IF('4-9'!C19="",C18,'4-9'!C19)</f>
        <v>SNCR</v>
      </c>
      <c r="D19" t="str">
        <f>IF('4-9'!D19="",D18,'4-9'!D19)</f>
        <v>ACI</v>
      </c>
      <c r="E19" t="str">
        <f>IF('4-9'!E19="",E18,'4-9'!E19)</f>
        <v>40 to 50 Years</v>
      </c>
      <c r="F19">
        <f>IF('4-9'!F19="",F18,'4-9'!F19)</f>
        <v>32.770000000000003</v>
      </c>
    </row>
    <row r="20" spans="1:6" x14ac:dyDescent="0.25">
      <c r="A20" t="str">
        <f>IF('4-9'!A20="",A19,'4-9'!A20)</f>
        <v>Coal Steam</v>
      </c>
      <c r="B20" t="str">
        <f>IF('4-9'!B20="",B19,'4-9'!B20)</f>
        <v>No SO2 Control</v>
      </c>
      <c r="C20" t="str">
        <f>IF('4-9'!C20="",C19,'4-9'!C20)</f>
        <v>SNCR</v>
      </c>
      <c r="D20" t="str">
        <f>IF('4-9'!D20="",D19,'4-9'!D20)</f>
        <v>ACI</v>
      </c>
      <c r="E20" t="str">
        <f>IF('4-9'!E20="",E19,'4-9'!E20)</f>
        <v>Greater than 50 Years</v>
      </c>
      <c r="F20">
        <f>IF('4-9'!F20="",F19,'4-9'!F20)</f>
        <v>42</v>
      </c>
    </row>
    <row r="21" spans="1:6" x14ac:dyDescent="0.25">
      <c r="A21" t="str">
        <f>IF('4-9'!A21="",A20,'4-9'!A21)</f>
        <v>Coal Steam</v>
      </c>
      <c r="B21" t="str">
        <f>IF('4-9'!B21="",B20,'4-9'!B21)</f>
        <v>Dry FGD</v>
      </c>
      <c r="C21" t="str">
        <f>IF('4-9'!C21="",C20,'4-9'!C21)</f>
        <v>No NOx Control</v>
      </c>
      <c r="D21" t="str">
        <f>IF('4-9'!D21="",D20,'4-9'!D21)</f>
        <v>No Hg Control</v>
      </c>
      <c r="E21" t="str">
        <f>IF('4-9'!E21="",E20,'4-9'!E21)</f>
        <v>0 to 40 Years</v>
      </c>
      <c r="F21">
        <f>IF('4-9'!F21="",F20,'4-9'!F21)</f>
        <v>38</v>
      </c>
    </row>
    <row r="22" spans="1:6" x14ac:dyDescent="0.25">
      <c r="A22" t="str">
        <f>IF('4-9'!A22="",A21,'4-9'!A22)</f>
        <v>Coal Steam</v>
      </c>
      <c r="B22" t="str">
        <f>IF('4-9'!B22="",B21,'4-9'!B22)</f>
        <v>Dry FGD</v>
      </c>
      <c r="C22" t="str">
        <f>IF('4-9'!C22="",C21,'4-9'!C22)</f>
        <v>No NOx Control</v>
      </c>
      <c r="D22" t="str">
        <f>IF('4-9'!D22="",D21,'4-9'!D22)</f>
        <v>No Hg Control</v>
      </c>
      <c r="E22" t="str">
        <f>IF('4-9'!E22="",E21,'4-9'!E22)</f>
        <v>40 to 50 Years</v>
      </c>
      <c r="F22">
        <f>IF('4-9'!F22="",F21,'4-9'!F22)</f>
        <v>42.06</v>
      </c>
    </row>
    <row r="23" spans="1:6" x14ac:dyDescent="0.25">
      <c r="A23" t="str">
        <f>IF('4-9'!A23="",A22,'4-9'!A23)</f>
        <v>Coal Steam</v>
      </c>
      <c r="B23" t="str">
        <f>IF('4-9'!B23="",B22,'4-9'!B23)</f>
        <v>Dry FGD</v>
      </c>
      <c r="C23" t="str">
        <f>IF('4-9'!C23="",C22,'4-9'!C23)</f>
        <v>No NOx Control</v>
      </c>
      <c r="D23" t="str">
        <f>IF('4-9'!D23="",D22,'4-9'!D23)</f>
        <v>No Hg Control</v>
      </c>
      <c r="E23" t="str">
        <f>IF('4-9'!E23="",E22,'4-9'!E23)</f>
        <v>Greater than 50 Years</v>
      </c>
      <c r="F23">
        <f>IF('4-9'!F23="",F22,'4-9'!F23)</f>
        <v>51.29</v>
      </c>
    </row>
    <row r="24" spans="1:6" x14ac:dyDescent="0.25">
      <c r="A24" t="str">
        <f>IF('4-9'!A24="",A23,'4-9'!A24)</f>
        <v>Coal Steam</v>
      </c>
      <c r="B24" t="str">
        <f>IF('4-9'!B24="",B23,'4-9'!B24)</f>
        <v>Dry FGD</v>
      </c>
      <c r="C24" t="str">
        <f>IF('4-9'!C24="",C23,'4-9'!C24)</f>
        <v>No NOx Control</v>
      </c>
      <c r="D24" t="str">
        <f>IF('4-9'!D24="",D23,'4-9'!D24)</f>
        <v>ACI</v>
      </c>
      <c r="E24" t="str">
        <f>IF('4-9'!E24="",E23,'4-9'!E24)</f>
        <v>0 to 40 Years</v>
      </c>
      <c r="F24">
        <f>IF('4-9'!F24="",F23,'4-9'!F24)</f>
        <v>38.08</v>
      </c>
    </row>
    <row r="25" spans="1:6" x14ac:dyDescent="0.25">
      <c r="A25" t="str">
        <f>IF('4-9'!A25="",A24,'4-9'!A25)</f>
        <v>Coal Steam</v>
      </c>
      <c r="B25" t="str">
        <f>IF('4-9'!B25="",B24,'4-9'!B25)</f>
        <v>Dry FGD</v>
      </c>
      <c r="C25" t="str">
        <f>IF('4-9'!C25="",C24,'4-9'!C25)</f>
        <v>No NOx Control</v>
      </c>
      <c r="D25" t="str">
        <f>IF('4-9'!D25="",D24,'4-9'!D25)</f>
        <v>ACI</v>
      </c>
      <c r="E25" t="str">
        <f>IF('4-9'!E25="",E24,'4-9'!E25)</f>
        <v>40 to 50 Years</v>
      </c>
      <c r="F25">
        <f>IF('4-9'!F25="",F24,'4-9'!F25)</f>
        <v>42.15</v>
      </c>
    </row>
    <row r="26" spans="1:6" x14ac:dyDescent="0.25">
      <c r="A26" t="str">
        <f>IF('4-9'!A26="",A25,'4-9'!A26)</f>
        <v>Coal Steam</v>
      </c>
      <c r="B26" t="str">
        <f>IF('4-9'!B26="",B25,'4-9'!B26)</f>
        <v>Dry FGD</v>
      </c>
      <c r="C26" t="str">
        <f>IF('4-9'!C26="",C25,'4-9'!C26)</f>
        <v>No NOx Control</v>
      </c>
      <c r="D26" t="str">
        <f>IF('4-9'!D26="",D25,'4-9'!D26)</f>
        <v>ACI</v>
      </c>
      <c r="E26" t="str">
        <f>IF('4-9'!E26="",E25,'4-9'!E26)</f>
        <v>Greater than 50 Years</v>
      </c>
      <c r="F26">
        <f>IF('4-9'!F26="",F25,'4-9'!F26)</f>
        <v>51.38</v>
      </c>
    </row>
    <row r="27" spans="1:6" x14ac:dyDescent="0.25">
      <c r="A27" t="str">
        <f>IF('4-9'!A27="",A26,'4-9'!A27)</f>
        <v>Coal Steam</v>
      </c>
      <c r="B27" t="str">
        <f>IF('4-9'!B27="",B26,'4-9'!B27)</f>
        <v>Dry FGD</v>
      </c>
      <c r="C27" t="str">
        <f>IF('4-9'!C27="",C26,'4-9'!C27)</f>
        <v>SCR</v>
      </c>
      <c r="D27" t="str">
        <f>IF('4-9'!D27="",D26,'4-9'!D27)</f>
        <v>No Hg Control</v>
      </c>
      <c r="E27" t="str">
        <f>IF('4-9'!E27="",E26,'4-9'!E27)</f>
        <v>0 to 40 Years</v>
      </c>
      <c r="F27">
        <f>IF('4-9'!F27="",F26,'4-9'!F27)</f>
        <v>38.78</v>
      </c>
    </row>
    <row r="28" spans="1:6" x14ac:dyDescent="0.25">
      <c r="A28" t="str">
        <f>IF('4-9'!A28="",A27,'4-9'!A28)</f>
        <v>Coal Steam</v>
      </c>
      <c r="B28" t="str">
        <f>IF('4-9'!B28="",B27,'4-9'!B28)</f>
        <v>Dry FGD</v>
      </c>
      <c r="C28" t="str">
        <f>IF('4-9'!C28="",C27,'4-9'!C28)</f>
        <v>SCR</v>
      </c>
      <c r="D28" t="str">
        <f>IF('4-9'!D28="",D27,'4-9'!D28)</f>
        <v>No Hg Control</v>
      </c>
      <c r="E28" t="str">
        <f>IF('4-9'!E28="",E27,'4-9'!E28)</f>
        <v>40 to 50 Years</v>
      </c>
      <c r="F28">
        <f>IF('4-9'!F28="",F27,'4-9'!F28)</f>
        <v>42.84</v>
      </c>
    </row>
    <row r="29" spans="1:6" x14ac:dyDescent="0.25">
      <c r="A29" t="str">
        <f>IF('4-9'!A29="",A28,'4-9'!A29)</f>
        <v>Coal Steam</v>
      </c>
      <c r="B29" t="str">
        <f>IF('4-9'!B29="",B28,'4-9'!B29)</f>
        <v>Dry FGD</v>
      </c>
      <c r="C29" t="str">
        <f>IF('4-9'!C29="",C28,'4-9'!C29)</f>
        <v>SCR</v>
      </c>
      <c r="D29" t="str">
        <f>IF('4-9'!D29="",D28,'4-9'!D29)</f>
        <v>No Hg Control</v>
      </c>
      <c r="E29" t="str">
        <f>IF('4-9'!E29="",E28,'4-9'!E29)</f>
        <v>Greater than 50 Years</v>
      </c>
      <c r="F29">
        <f>IF('4-9'!F29="",F28,'4-9'!F29)</f>
        <v>52.07</v>
      </c>
    </row>
    <row r="30" spans="1:6" x14ac:dyDescent="0.25">
      <c r="A30" t="str">
        <f>IF('4-9'!A30="",A29,'4-9'!A30)</f>
        <v>Coal Steam</v>
      </c>
      <c r="B30" t="str">
        <f>IF('4-9'!B30="",B29,'4-9'!B30)</f>
        <v>Dry FGD</v>
      </c>
      <c r="C30" t="str">
        <f>IF('4-9'!C30="",C29,'4-9'!C30)</f>
        <v>SCR</v>
      </c>
      <c r="D30" t="str">
        <f>IF('4-9'!D30="",D29,'4-9'!D30)</f>
        <v>ACI</v>
      </c>
      <c r="E30" t="str">
        <f>IF('4-9'!E30="",E29,'4-9'!E30)</f>
        <v>0 to 40 Years</v>
      </c>
      <c r="F30">
        <f>IF('4-9'!F30="",F29,'4-9'!F30)</f>
        <v>38.86</v>
      </c>
    </row>
    <row r="31" spans="1:6" x14ac:dyDescent="0.25">
      <c r="A31" t="str">
        <f>IF('4-9'!A31="",A30,'4-9'!A31)</f>
        <v>Coal Steam</v>
      </c>
      <c r="B31" t="str">
        <f>IF('4-9'!B31="",B30,'4-9'!B31)</f>
        <v>Dry FGD</v>
      </c>
      <c r="C31" t="str">
        <f>IF('4-9'!C31="",C30,'4-9'!C31)</f>
        <v>SCR</v>
      </c>
      <c r="D31" t="str">
        <f>IF('4-9'!D31="",D30,'4-9'!D31)</f>
        <v>ACI</v>
      </c>
      <c r="E31" t="str">
        <f>IF('4-9'!E31="",E30,'4-9'!E31)</f>
        <v>40 to 50 Years</v>
      </c>
      <c r="F31">
        <f>IF('4-9'!F31="",F30,'4-9'!F31)</f>
        <v>42.93</v>
      </c>
    </row>
    <row r="32" spans="1:6" x14ac:dyDescent="0.25">
      <c r="A32" t="str">
        <f>IF('4-9'!A32="",A31,'4-9'!A32)</f>
        <v>Coal Steam</v>
      </c>
      <c r="B32" t="str">
        <f>IF('4-9'!B32="",B31,'4-9'!B32)</f>
        <v>Dry FGD</v>
      </c>
      <c r="C32" t="str">
        <f>IF('4-9'!C32="",C31,'4-9'!C32)</f>
        <v>SCR</v>
      </c>
      <c r="D32" t="str">
        <f>IF('4-9'!D32="",D31,'4-9'!D32)</f>
        <v>ACI</v>
      </c>
      <c r="E32" t="str">
        <f>IF('4-9'!E32="",E31,'4-9'!E32)</f>
        <v>Greater than 50 Years</v>
      </c>
      <c r="F32">
        <f>IF('4-9'!F32="",F31,'4-9'!F32)</f>
        <v>52.16</v>
      </c>
    </row>
    <row r="33" spans="1:6" x14ac:dyDescent="0.25">
      <c r="A33" t="str">
        <f>IF('4-9'!A33="",A32,'4-9'!A33)</f>
        <v>Coal Steam</v>
      </c>
      <c r="B33" t="str">
        <f>IF('4-9'!B33="",B32,'4-9'!B33)</f>
        <v>Dry FGD</v>
      </c>
      <c r="C33" t="str">
        <f>IF('4-9'!C33="",C32,'4-9'!C33)</f>
        <v>SNCR</v>
      </c>
      <c r="D33" t="str">
        <f>IF('4-9'!D33="",D32,'4-9'!D33)</f>
        <v>No Hg Control</v>
      </c>
      <c r="E33" t="str">
        <f>IF('4-9'!E33="",E32,'4-9'!E33)</f>
        <v>0 to 40 Years</v>
      </c>
      <c r="F33">
        <f>IF('4-9'!F33="",F32,'4-9'!F33)</f>
        <v>38.28</v>
      </c>
    </row>
    <row r="34" spans="1:6" x14ac:dyDescent="0.25">
      <c r="A34" t="str">
        <f>IF('4-9'!A34="",A33,'4-9'!A34)</f>
        <v>Coal Steam</v>
      </c>
      <c r="B34" t="str">
        <f>IF('4-9'!B34="",B33,'4-9'!B34)</f>
        <v>Dry FGD</v>
      </c>
      <c r="C34" t="str">
        <f>IF('4-9'!C34="",C33,'4-9'!C34)</f>
        <v>SNCR</v>
      </c>
      <c r="D34" t="str">
        <f>IF('4-9'!D34="",D33,'4-9'!D34)</f>
        <v>No Hg Control</v>
      </c>
      <c r="E34" t="str">
        <f>IF('4-9'!E34="",E33,'4-9'!E34)</f>
        <v>40 to 50 Years</v>
      </c>
      <c r="F34">
        <f>IF('4-9'!F34="",F33,'4-9'!F34)</f>
        <v>42.35</v>
      </c>
    </row>
    <row r="35" spans="1:6" x14ac:dyDescent="0.25">
      <c r="A35" t="str">
        <f>IF('4-9'!A35="",A34,'4-9'!A35)</f>
        <v>Coal Steam</v>
      </c>
      <c r="B35" t="str">
        <f>IF('4-9'!B35="",B34,'4-9'!B35)</f>
        <v>Dry FGD</v>
      </c>
      <c r="C35" t="str">
        <f>IF('4-9'!C35="",C34,'4-9'!C35)</f>
        <v>SNCR</v>
      </c>
      <c r="D35" t="str">
        <f>IF('4-9'!D35="",D34,'4-9'!D35)</f>
        <v>No Hg Control</v>
      </c>
      <c r="E35" t="str">
        <f>IF('4-9'!E35="",E34,'4-9'!E35)</f>
        <v>Greater than 50 Years</v>
      </c>
      <c r="F35">
        <f>IF('4-9'!F35="",F34,'4-9'!F35)</f>
        <v>51.58</v>
      </c>
    </row>
    <row r="36" spans="1:6" x14ac:dyDescent="0.25">
      <c r="A36" t="str">
        <f>IF('4-9'!A36="",A35,'4-9'!A36)</f>
        <v>Coal Steam</v>
      </c>
      <c r="B36" t="str">
        <f>IF('4-9'!B36="",B35,'4-9'!B36)</f>
        <v>Dry FGD</v>
      </c>
      <c r="C36" t="str">
        <f>IF('4-9'!C36="",C35,'4-9'!C36)</f>
        <v>SNCR</v>
      </c>
      <c r="D36" t="str">
        <f>IF('4-9'!D36="",D35,'4-9'!D36)</f>
        <v>ACI</v>
      </c>
      <c r="E36" t="str">
        <f>IF('4-9'!E36="",E35,'4-9'!E36)</f>
        <v>0 to 40 Years</v>
      </c>
      <c r="F36">
        <f>IF('4-9'!F36="",F35,'4-9'!F36)</f>
        <v>38.36</v>
      </c>
    </row>
    <row r="37" spans="1:6" x14ac:dyDescent="0.25">
      <c r="A37" t="str">
        <f>IF('4-9'!A37="",A36,'4-9'!A37)</f>
        <v>Coal Steam</v>
      </c>
      <c r="B37" t="str">
        <f>IF('4-9'!B37="",B36,'4-9'!B37)</f>
        <v>Dry FGD</v>
      </c>
      <c r="C37" t="str">
        <f>IF('4-9'!C37="",C36,'4-9'!C37)</f>
        <v>SNCR</v>
      </c>
      <c r="D37" t="str">
        <f>IF('4-9'!D37="",D36,'4-9'!D37)</f>
        <v>ACI</v>
      </c>
      <c r="E37" t="str">
        <f>IF('4-9'!E37="",E36,'4-9'!E37)</f>
        <v>40 to 50 Years</v>
      </c>
      <c r="F37">
        <f>IF('4-9'!F37="",F36,'4-9'!F37)</f>
        <v>42.43</v>
      </c>
    </row>
    <row r="38" spans="1:6" x14ac:dyDescent="0.25">
      <c r="A38" t="str">
        <f>IF('4-9'!A38="",A37,'4-9'!A38)</f>
        <v>Coal Steam</v>
      </c>
      <c r="B38" t="str">
        <f>IF('4-9'!B38="",B37,'4-9'!B38)</f>
        <v>Dry FGD</v>
      </c>
      <c r="C38" t="str">
        <f>IF('4-9'!C38="",C37,'4-9'!C38)</f>
        <v>SNCR</v>
      </c>
      <c r="D38" t="str">
        <f>IF('4-9'!D38="",D37,'4-9'!D38)</f>
        <v>ACI</v>
      </c>
      <c r="E38" t="str">
        <f>IF('4-9'!E38="",E37,'4-9'!E38)</f>
        <v>Greater than 50 Years</v>
      </c>
      <c r="F38">
        <f>IF('4-9'!F38="",F37,'4-9'!F38)</f>
        <v>51.66</v>
      </c>
    </row>
    <row r="39" spans="1:6" x14ac:dyDescent="0.25">
      <c r="A39" t="str">
        <f>IF('4-9'!A39="",A38,'4-9'!A39)</f>
        <v>Coal Steam</v>
      </c>
      <c r="B39" t="str">
        <f>IF('4-9'!B39="",B38,'4-9'!B39)</f>
        <v>Wet FGD</v>
      </c>
      <c r="C39" t="str">
        <f>IF('4-9'!C39="",C38,'4-9'!C39)</f>
        <v>No NOx Control</v>
      </c>
      <c r="D39" t="str">
        <f>IF('4-9'!D39="",D38,'4-9'!D39)</f>
        <v>No Hg Control</v>
      </c>
      <c r="E39" t="str">
        <f>IF('4-9'!E39="",E38,'4-9'!E39)</f>
        <v>0 to 40 Years</v>
      </c>
      <c r="F39">
        <f>IF('4-9'!F39="",F38,'4-9'!F39)</f>
        <v>37.590000000000003</v>
      </c>
    </row>
    <row r="40" spans="1:6" x14ac:dyDescent="0.25">
      <c r="A40" t="str">
        <f>IF('4-9'!A40="",A39,'4-9'!A40)</f>
        <v>Coal Steam</v>
      </c>
      <c r="B40" t="str">
        <f>IF('4-9'!B40="",B39,'4-9'!B40)</f>
        <v>Wet FGD</v>
      </c>
      <c r="C40" t="str">
        <f>IF('4-9'!C40="",C39,'4-9'!C40)</f>
        <v>No NOx Control</v>
      </c>
      <c r="D40" t="str">
        <f>IF('4-9'!D40="",D39,'4-9'!D40)</f>
        <v>No Hg Control</v>
      </c>
      <c r="E40" t="str">
        <f>IF('4-9'!E40="",E39,'4-9'!E40)</f>
        <v>40 to 50 Years</v>
      </c>
      <c r="F40">
        <f>IF('4-9'!F40="",F39,'4-9'!F40)</f>
        <v>41.66</v>
      </c>
    </row>
    <row r="41" spans="1:6" x14ac:dyDescent="0.25">
      <c r="A41" t="str">
        <f>IF('4-9'!A41="",A40,'4-9'!A41)</f>
        <v>Coal Steam</v>
      </c>
      <c r="B41" t="str">
        <f>IF('4-9'!B41="",B40,'4-9'!B41)</f>
        <v>Wet FGD</v>
      </c>
      <c r="C41" t="str">
        <f>IF('4-9'!C41="",C40,'4-9'!C41)</f>
        <v>No NOx Control</v>
      </c>
      <c r="D41" t="str">
        <f>IF('4-9'!D41="",D40,'4-9'!D41)</f>
        <v>No Hg Control</v>
      </c>
      <c r="E41" t="str">
        <f>IF('4-9'!E41="",E40,'4-9'!E41)</f>
        <v>Greater than 50 Years</v>
      </c>
      <c r="F41">
        <f>IF('4-9'!F41="",F40,'4-9'!F41)</f>
        <v>50.89</v>
      </c>
    </row>
    <row r="42" spans="1:6" x14ac:dyDescent="0.25">
      <c r="A42" t="str">
        <f>IF('4-9'!A42="",A41,'4-9'!A42)</f>
        <v>Coal Steam</v>
      </c>
      <c r="B42" t="str">
        <f>IF('4-9'!B42="",B41,'4-9'!B42)</f>
        <v>Wet FGD</v>
      </c>
      <c r="C42" t="str">
        <f>IF('4-9'!C42="",C41,'4-9'!C42)</f>
        <v>No NOx Control</v>
      </c>
      <c r="D42" t="str">
        <f>IF('4-9'!D42="",D41,'4-9'!D42)</f>
        <v>ACI</v>
      </c>
      <c r="E42" t="str">
        <f>IF('4-9'!E42="",E41,'4-9'!E42)</f>
        <v>0 to 40 Years</v>
      </c>
      <c r="F42">
        <f>IF('4-9'!F42="",F41,'4-9'!F42)</f>
        <v>37.68</v>
      </c>
    </row>
    <row r="43" spans="1:6" x14ac:dyDescent="0.25">
      <c r="A43" t="str">
        <f>IF('4-9'!A43="",A42,'4-9'!A43)</f>
        <v>Coal Steam</v>
      </c>
      <c r="B43" t="str">
        <f>IF('4-9'!B43="",B42,'4-9'!B43)</f>
        <v>Wet FGD</v>
      </c>
      <c r="C43" t="str">
        <f>IF('4-9'!C43="",C42,'4-9'!C43)</f>
        <v>No NOx Control</v>
      </c>
      <c r="D43" t="str">
        <f>IF('4-9'!D43="",D42,'4-9'!D43)</f>
        <v>ACI</v>
      </c>
      <c r="E43" t="str">
        <f>IF('4-9'!E43="",E42,'4-9'!E43)</f>
        <v>40 to 50 Years</v>
      </c>
      <c r="F43">
        <f>IF('4-9'!F43="",F42,'4-9'!F43)</f>
        <v>41.75</v>
      </c>
    </row>
    <row r="44" spans="1:6" x14ac:dyDescent="0.25">
      <c r="A44" t="str">
        <f>IF('4-9'!A44="",A43,'4-9'!A44)</f>
        <v>Coal Steam</v>
      </c>
      <c r="B44" t="str">
        <f>IF('4-9'!B44="",B43,'4-9'!B44)</f>
        <v>Wet FGD</v>
      </c>
      <c r="C44" t="str">
        <f>IF('4-9'!C44="",C43,'4-9'!C44)</f>
        <v>No NOx Control</v>
      </c>
      <c r="D44" t="str">
        <f>IF('4-9'!D44="",D43,'4-9'!D44)</f>
        <v>ACI</v>
      </c>
      <c r="E44" t="str">
        <f>IF('4-9'!E44="",E43,'4-9'!E44)</f>
        <v>Greater than 50 Years</v>
      </c>
      <c r="F44">
        <f>IF('4-9'!F44="",F43,'4-9'!F44)</f>
        <v>50.97</v>
      </c>
    </row>
    <row r="45" spans="1:6" x14ac:dyDescent="0.25">
      <c r="A45" t="str">
        <f>IF('4-9'!A45="",A44,'4-9'!A45)</f>
        <v>Coal Steam</v>
      </c>
      <c r="B45" t="str">
        <f>IF('4-9'!B45="",B44,'4-9'!B45)</f>
        <v>Wet FGD</v>
      </c>
      <c r="C45" t="str">
        <f>IF('4-9'!C45="",C44,'4-9'!C45)</f>
        <v>SCR</v>
      </c>
      <c r="D45" t="str">
        <f>IF('4-9'!D45="",D44,'4-9'!D45)</f>
        <v>No Hg Control</v>
      </c>
      <c r="E45" t="str">
        <f>IF('4-9'!E45="",E44,'4-9'!E45)</f>
        <v>0 to 40 Years</v>
      </c>
      <c r="F45">
        <f>IF('4-9'!F45="",F44,'4-9'!F45)</f>
        <v>38.369999999999997</v>
      </c>
    </row>
    <row r="46" spans="1:6" x14ac:dyDescent="0.25">
      <c r="A46" t="str">
        <f>IF('4-9'!A46="",A45,'4-9'!A46)</f>
        <v>Coal Steam</v>
      </c>
      <c r="B46" t="str">
        <f>IF('4-9'!B46="",B45,'4-9'!B46)</f>
        <v>Wet FGD</v>
      </c>
      <c r="C46" t="str">
        <f>IF('4-9'!C46="",C45,'4-9'!C46)</f>
        <v>SCR</v>
      </c>
      <c r="D46" t="str">
        <f>IF('4-9'!D46="",D45,'4-9'!D46)</f>
        <v>No Hg Control</v>
      </c>
      <c r="E46" t="str">
        <f>IF('4-9'!E46="",E45,'4-9'!E46)</f>
        <v>40 to 50 Years</v>
      </c>
      <c r="F46">
        <f>IF('4-9'!F46="",F45,'4-9'!F46)</f>
        <v>42.44</v>
      </c>
    </row>
    <row r="47" spans="1:6" x14ac:dyDescent="0.25">
      <c r="A47" t="str">
        <f>IF('4-9'!A47="",A46,'4-9'!A47)</f>
        <v>Coal Steam</v>
      </c>
      <c r="B47" t="str">
        <f>IF('4-9'!B47="",B46,'4-9'!B47)</f>
        <v>Wet FGD</v>
      </c>
      <c r="C47" t="str">
        <f>IF('4-9'!C47="",C46,'4-9'!C47)</f>
        <v>SCR</v>
      </c>
      <c r="D47" t="str">
        <f>IF('4-9'!D47="",D46,'4-9'!D47)</f>
        <v>No Hg Control</v>
      </c>
      <c r="E47" t="str">
        <f>IF('4-9'!E47="",E46,'4-9'!E47)</f>
        <v>Greater than 50 Years</v>
      </c>
      <c r="F47">
        <f>IF('4-9'!F47="",F46,'4-9'!F47)</f>
        <v>51.67</v>
      </c>
    </row>
    <row r="48" spans="1:6" x14ac:dyDescent="0.25">
      <c r="A48" t="str">
        <f>IF('4-9'!A48="",A47,'4-9'!A48)</f>
        <v>Coal Steam</v>
      </c>
      <c r="B48" t="str">
        <f>IF('4-9'!B48="",B47,'4-9'!B48)</f>
        <v>Wet FGD</v>
      </c>
      <c r="C48" t="str">
        <f>IF('4-9'!C48="",C47,'4-9'!C48)</f>
        <v>SCR</v>
      </c>
      <c r="D48" t="str">
        <f>IF('4-9'!D48="",D47,'4-9'!D48)</f>
        <v>ACI</v>
      </c>
      <c r="E48" t="str">
        <f>IF('4-9'!E48="",E47,'4-9'!E48)</f>
        <v>0 to 40 Years</v>
      </c>
      <c r="F48">
        <f>IF('4-9'!F48="",F47,'4-9'!F48)</f>
        <v>38.46</v>
      </c>
    </row>
    <row r="49" spans="1:6" x14ac:dyDescent="0.25">
      <c r="A49" t="str">
        <f>IF('4-9'!A49="",A48,'4-9'!A49)</f>
        <v>Coal Steam</v>
      </c>
      <c r="B49" t="str">
        <f>IF('4-9'!B49="",B48,'4-9'!B49)</f>
        <v>Wet FGD</v>
      </c>
      <c r="C49" t="str">
        <f>IF('4-9'!C49="",C48,'4-9'!C49)</f>
        <v>SCR</v>
      </c>
      <c r="D49" t="str">
        <f>IF('4-9'!D49="",D48,'4-9'!D49)</f>
        <v>ACI</v>
      </c>
      <c r="E49" t="str">
        <f>IF('4-9'!E49="",E48,'4-9'!E49)</f>
        <v>40 to 50 Years</v>
      </c>
      <c r="F49">
        <f>IF('4-9'!F49="",F48,'4-9'!F49)</f>
        <v>42.53</v>
      </c>
    </row>
    <row r="50" spans="1:6" x14ac:dyDescent="0.25">
      <c r="A50" t="str">
        <f>IF('4-9'!A50="",A49,'4-9'!A50)</f>
        <v>Coal Steam</v>
      </c>
      <c r="B50" t="str">
        <f>IF('4-9'!B50="",B49,'4-9'!B50)</f>
        <v>Wet FGD</v>
      </c>
      <c r="C50" t="str">
        <f>IF('4-9'!C50="",C49,'4-9'!C50)</f>
        <v>SCR</v>
      </c>
      <c r="D50" t="str">
        <f>IF('4-9'!D50="",D49,'4-9'!D50)</f>
        <v>ACI</v>
      </c>
      <c r="E50" t="str">
        <f>IF('4-9'!E50="",E49,'4-9'!E50)</f>
        <v>Greater than 50 Years</v>
      </c>
      <c r="F50">
        <f>IF('4-9'!F50="",F49,'4-9'!F50)</f>
        <v>51.75</v>
      </c>
    </row>
    <row r="51" spans="1:6" x14ac:dyDescent="0.25">
      <c r="A51" t="str">
        <f>IF('4-9'!A51="",A50,'4-9'!A51)</f>
        <v>Coal Steam</v>
      </c>
      <c r="B51" t="str">
        <f>IF('4-9'!B51="",B50,'4-9'!B51)</f>
        <v>Wet FGD</v>
      </c>
      <c r="C51" t="str">
        <f>IF('4-9'!C51="",C50,'4-9'!C51)</f>
        <v>SNCR</v>
      </c>
      <c r="D51" t="str">
        <f>IF('4-9'!D51="",D50,'4-9'!D51)</f>
        <v>No Hg Control</v>
      </c>
      <c r="E51" t="str">
        <f>IF('4-9'!E51="",E50,'4-9'!E51)</f>
        <v>0 to 40 Years</v>
      </c>
      <c r="F51">
        <f>IF('4-9'!F51="",F50,'4-9'!F51)</f>
        <v>37.880000000000003</v>
      </c>
    </row>
    <row r="52" spans="1:6" x14ac:dyDescent="0.25">
      <c r="A52" t="str">
        <f>IF('4-9'!A52="",A51,'4-9'!A52)</f>
        <v>Coal Steam</v>
      </c>
      <c r="B52" t="str">
        <f>IF('4-9'!B52="",B51,'4-9'!B52)</f>
        <v>Wet FGD</v>
      </c>
      <c r="C52" t="str">
        <f>IF('4-9'!C52="",C51,'4-9'!C52)</f>
        <v>SNCR</v>
      </c>
      <c r="D52" t="str">
        <f>IF('4-9'!D52="",D51,'4-9'!D52)</f>
        <v>No Hg Control</v>
      </c>
      <c r="E52" t="str">
        <f>IF('4-9'!E52="",E51,'4-9'!E52)</f>
        <v>40 to 50 Years</v>
      </c>
      <c r="F52">
        <f>IF('4-9'!F52="",F51,'4-9'!F52)</f>
        <v>41.95</v>
      </c>
    </row>
    <row r="53" spans="1:6" x14ac:dyDescent="0.25">
      <c r="A53" t="str">
        <f>IF('4-9'!A53="",A52,'4-9'!A53)</f>
        <v>Coal Steam</v>
      </c>
      <c r="B53" t="str">
        <f>IF('4-9'!B53="",B52,'4-9'!B53)</f>
        <v>Wet FGD</v>
      </c>
      <c r="C53" t="str">
        <f>IF('4-9'!C53="",C52,'4-9'!C53)</f>
        <v>SNCR</v>
      </c>
      <c r="D53" t="str">
        <f>IF('4-9'!D53="",D52,'4-9'!D53)</f>
        <v>No Hg Control</v>
      </c>
      <c r="E53" t="str">
        <f>IF('4-9'!E53="",E52,'4-9'!E53)</f>
        <v>Greater than 50 Years</v>
      </c>
      <c r="F53">
        <f>IF('4-9'!F53="",F52,'4-9'!F53)</f>
        <v>51.17</v>
      </c>
    </row>
    <row r="54" spans="1:6" x14ac:dyDescent="0.25">
      <c r="A54" t="str">
        <f>IF('4-9'!A54="",A53,'4-9'!A54)</f>
        <v>Coal Steam</v>
      </c>
      <c r="B54" t="str">
        <f>IF('4-9'!B54="",B53,'4-9'!B54)</f>
        <v>Wet FGD</v>
      </c>
      <c r="C54" t="str">
        <f>IF('4-9'!C54="",C53,'4-9'!C54)</f>
        <v>SNCR</v>
      </c>
      <c r="D54" t="str">
        <f>IF('4-9'!D54="",D53,'4-9'!D54)</f>
        <v>ACI</v>
      </c>
      <c r="E54" t="str">
        <f>IF('4-9'!E54="",E53,'4-9'!E54)</f>
        <v>0 to 40 Years</v>
      </c>
      <c r="F54">
        <f>IF('4-9'!F54="",F53,'4-9'!F54)</f>
        <v>37.96</v>
      </c>
    </row>
    <row r="55" spans="1:6" x14ac:dyDescent="0.25">
      <c r="A55" t="str">
        <f>IF('4-9'!A55="",A54,'4-9'!A55)</f>
        <v>Coal Steam</v>
      </c>
      <c r="B55" t="str">
        <f>IF('4-9'!B55="",B54,'4-9'!B55)</f>
        <v>Wet FGD</v>
      </c>
      <c r="C55" t="str">
        <f>IF('4-9'!C55="",C54,'4-9'!C55)</f>
        <v>SNCR</v>
      </c>
      <c r="D55" t="str">
        <f>IF('4-9'!D55="",D54,'4-9'!D55)</f>
        <v>ACI</v>
      </c>
      <c r="E55" t="str">
        <f>IF('4-9'!E55="",E54,'4-9'!E55)</f>
        <v>40 to 50 Years</v>
      </c>
      <c r="F55">
        <f>IF('4-9'!F55="",F54,'4-9'!F55)</f>
        <v>42.03</v>
      </c>
    </row>
    <row r="56" spans="1:6" x14ac:dyDescent="0.25">
      <c r="A56" t="str">
        <f>IF('4-9'!A56="",A55,'4-9'!A56)</f>
        <v>Coal Steam</v>
      </c>
      <c r="B56" t="str">
        <f>IF('4-9'!B56="",B55,'4-9'!B56)</f>
        <v>Wet FGD</v>
      </c>
      <c r="C56" t="str">
        <f>IF('4-9'!C56="",C55,'4-9'!C56)</f>
        <v>SNCR</v>
      </c>
      <c r="D56" t="str">
        <f>IF('4-9'!D56="",D55,'4-9'!D56)</f>
        <v>ACI</v>
      </c>
      <c r="E56" t="str">
        <f>IF('4-9'!E56="",E55,'4-9'!E56)</f>
        <v>Greater than 50 Years</v>
      </c>
      <c r="F56">
        <f>IF('4-9'!F56="",F55,'4-9'!F56)</f>
        <v>51.26</v>
      </c>
    </row>
    <row r="57" spans="1:6" x14ac:dyDescent="0.25">
      <c r="A57" t="str">
        <f>IF('4-9'!A57="",A56,'4-9'!A57)</f>
        <v>Coal Steam</v>
      </c>
      <c r="B57" t="str">
        <f>IF('4-9'!B57="",B56,'4-9'!B57)</f>
        <v>DSI</v>
      </c>
      <c r="C57" t="str">
        <f>IF('4-9'!C57="",C56,'4-9'!C57)</f>
        <v>No NOx Control</v>
      </c>
      <c r="D57" t="str">
        <f>IF('4-9'!D57="",D56,'4-9'!D57)</f>
        <v>No Hg Control</v>
      </c>
      <c r="E57" t="str">
        <f>IF('4-9'!E57="",E56,'4-9'!E57)</f>
        <v>0 to 40 Years</v>
      </c>
      <c r="F57">
        <f>IF('4-9'!F57="",F56,'4-9'!F57)</f>
        <v>29.7</v>
      </c>
    </row>
    <row r="58" spans="1:6" x14ac:dyDescent="0.25">
      <c r="A58" t="str">
        <f>IF('4-9'!A58="",A57,'4-9'!A58)</f>
        <v>Coal Steam</v>
      </c>
      <c r="B58" t="str">
        <f>IF('4-9'!B58="",B57,'4-9'!B58)</f>
        <v>DSI</v>
      </c>
      <c r="C58" t="str">
        <f>IF('4-9'!C58="",C57,'4-9'!C58)</f>
        <v>No NOx Control</v>
      </c>
      <c r="D58" t="str">
        <f>IF('4-9'!D58="",D57,'4-9'!D58)</f>
        <v>No Hg Control</v>
      </c>
      <c r="E58" t="str">
        <f>IF('4-9'!E58="",E57,'4-9'!E58)</f>
        <v>40 to 50 Years</v>
      </c>
      <c r="F58">
        <f>IF('4-9'!F58="",F57,'4-9'!F58)</f>
        <v>33.770000000000003</v>
      </c>
    </row>
    <row r="59" spans="1:6" x14ac:dyDescent="0.25">
      <c r="A59" t="str">
        <f>IF('4-9'!A59="",A58,'4-9'!A59)</f>
        <v>Coal Steam</v>
      </c>
      <c r="B59" t="str">
        <f>IF('4-9'!B59="",B58,'4-9'!B59)</f>
        <v>DSI</v>
      </c>
      <c r="C59" t="str">
        <f>IF('4-9'!C59="",C58,'4-9'!C59)</f>
        <v>No NOx Control</v>
      </c>
      <c r="D59" t="str">
        <f>IF('4-9'!D59="",D58,'4-9'!D59)</f>
        <v>No Hg Control</v>
      </c>
      <c r="E59" t="str">
        <f>IF('4-9'!E59="",E58,'4-9'!E59)</f>
        <v>Greater than 50 Years</v>
      </c>
      <c r="F59">
        <f>IF('4-9'!F59="",F58,'4-9'!F59)</f>
        <v>43</v>
      </c>
    </row>
    <row r="60" spans="1:6" x14ac:dyDescent="0.25">
      <c r="A60" t="str">
        <f>IF('4-9'!A60="",A59,'4-9'!A60)</f>
        <v>Coal Steam</v>
      </c>
      <c r="B60" t="str">
        <f>IF('4-9'!B60="",B59,'4-9'!B60)</f>
        <v>DSI</v>
      </c>
      <c r="C60" t="str">
        <f>IF('4-9'!C60="",C59,'4-9'!C60)</f>
        <v>No NOx Control</v>
      </c>
      <c r="D60" t="str">
        <f>IF('4-9'!D60="",D59,'4-9'!D60)</f>
        <v>ACI</v>
      </c>
      <c r="E60" t="str">
        <f>IF('4-9'!E60="",E59,'4-9'!E60)</f>
        <v>0 to 40 Years</v>
      </c>
      <c r="F60">
        <f>IF('4-9'!F60="",F59,'4-9'!F60)</f>
        <v>29.78</v>
      </c>
    </row>
    <row r="61" spans="1:6" x14ac:dyDescent="0.25">
      <c r="A61" t="str">
        <f>IF('4-9'!A61="",A60,'4-9'!A61)</f>
        <v>Coal Steam</v>
      </c>
      <c r="B61" t="str">
        <f>IF('4-9'!B61="",B60,'4-9'!B61)</f>
        <v>DSI</v>
      </c>
      <c r="C61" t="str">
        <f>IF('4-9'!C61="",C60,'4-9'!C61)</f>
        <v>No NOx Control</v>
      </c>
      <c r="D61" t="str">
        <f>IF('4-9'!D61="",D60,'4-9'!D61)</f>
        <v>ACI</v>
      </c>
      <c r="E61" t="str">
        <f>IF('4-9'!E61="",E60,'4-9'!E61)</f>
        <v>40 to 50 Years</v>
      </c>
      <c r="F61">
        <f>IF('4-9'!F61="",F60,'4-9'!F61)</f>
        <v>33.85</v>
      </c>
    </row>
    <row r="62" spans="1:6" x14ac:dyDescent="0.25">
      <c r="A62" t="str">
        <f>IF('4-9'!A62="",A61,'4-9'!A62)</f>
        <v>Coal Steam</v>
      </c>
      <c r="B62" t="str">
        <f>IF('4-9'!B62="",B61,'4-9'!B62)</f>
        <v>DSI</v>
      </c>
      <c r="C62" t="str">
        <f>IF('4-9'!C62="",C61,'4-9'!C62)</f>
        <v>No NOx Control</v>
      </c>
      <c r="D62" t="str">
        <f>IF('4-9'!D62="",D61,'4-9'!D62)</f>
        <v>ACI</v>
      </c>
      <c r="E62" t="str">
        <f>IF('4-9'!E62="",E61,'4-9'!E62)</f>
        <v>Greater than 50 Years</v>
      </c>
      <c r="F62">
        <f>IF('4-9'!F62="",F61,'4-9'!F62)</f>
        <v>43.08</v>
      </c>
    </row>
    <row r="63" spans="1:6" x14ac:dyDescent="0.25">
      <c r="A63" t="str">
        <f>IF('4-9'!A63="",A62,'4-9'!A63)</f>
        <v>Coal Steam</v>
      </c>
      <c r="B63" t="str">
        <f>IF('4-9'!B63="",B62,'4-9'!B63)</f>
        <v>DSI</v>
      </c>
      <c r="C63" t="str">
        <f>IF('4-9'!C63="",C62,'4-9'!C63)</f>
        <v>SCR</v>
      </c>
      <c r="D63" t="str">
        <f>IF('4-9'!D63="",D62,'4-9'!D63)</f>
        <v>No Hg Control</v>
      </c>
      <c r="E63" t="str">
        <f>IF('4-9'!E63="",E62,'4-9'!E63)</f>
        <v>0 to 40 Years</v>
      </c>
      <c r="F63">
        <f>IF('4-9'!F63="",F62,'4-9'!F63)</f>
        <v>30.48</v>
      </c>
    </row>
    <row r="64" spans="1:6" x14ac:dyDescent="0.25">
      <c r="A64" t="str">
        <f>IF('4-9'!A64="",A63,'4-9'!A64)</f>
        <v>Coal Steam</v>
      </c>
      <c r="B64" t="str">
        <f>IF('4-9'!B64="",B63,'4-9'!B64)</f>
        <v>DSI</v>
      </c>
      <c r="C64" t="str">
        <f>IF('4-9'!C64="",C63,'4-9'!C64)</f>
        <v>SCR</v>
      </c>
      <c r="D64" t="str">
        <f>IF('4-9'!D64="",D63,'4-9'!D64)</f>
        <v>No Hg Control</v>
      </c>
      <c r="E64" t="str">
        <f>IF('4-9'!E64="",E63,'4-9'!E64)</f>
        <v>40 to 50 Years</v>
      </c>
      <c r="F64">
        <f>IF('4-9'!F64="",F63,'4-9'!F64)</f>
        <v>34.549999999999997</v>
      </c>
    </row>
    <row r="65" spans="1:6" x14ac:dyDescent="0.25">
      <c r="A65" t="str">
        <f>IF('4-9'!A65="",A64,'4-9'!A65)</f>
        <v>Coal Steam</v>
      </c>
      <c r="B65" t="str">
        <f>IF('4-9'!B65="",B64,'4-9'!B65)</f>
        <v>DSI</v>
      </c>
      <c r="C65" t="str">
        <f>IF('4-9'!C65="",C64,'4-9'!C65)</f>
        <v>SCR</v>
      </c>
      <c r="D65" t="str">
        <f>IF('4-9'!D65="",D64,'4-9'!D65)</f>
        <v>No Hg Control</v>
      </c>
      <c r="E65" t="str">
        <f>IF('4-9'!E65="",E64,'4-9'!E65)</f>
        <v>Greater than 50 Years</v>
      </c>
      <c r="F65">
        <f>IF('4-9'!F65="",F64,'4-9'!F65)</f>
        <v>43.78</v>
      </c>
    </row>
    <row r="66" spans="1:6" x14ac:dyDescent="0.25">
      <c r="A66" t="str">
        <f>IF('4-9'!A66="",A65,'4-9'!A66)</f>
        <v>Coal Steam</v>
      </c>
      <c r="B66" t="str">
        <f>IF('4-9'!B66="",B65,'4-9'!B66)</f>
        <v>DSI</v>
      </c>
      <c r="C66" t="str">
        <f>IF('4-9'!C66="",C65,'4-9'!C66)</f>
        <v>SCR</v>
      </c>
      <c r="D66" t="str">
        <f>IF('4-9'!D66="",D65,'4-9'!D66)</f>
        <v>ACI</v>
      </c>
      <c r="E66" t="str">
        <f>IF('4-9'!E66="",E65,'4-9'!E66)</f>
        <v>0 to 40 Years</v>
      </c>
      <c r="F66">
        <f>IF('4-9'!F66="",F65,'4-9'!F66)</f>
        <v>30.57</v>
      </c>
    </row>
    <row r="67" spans="1:6" x14ac:dyDescent="0.25">
      <c r="A67" t="str">
        <f>IF('4-9'!A67="",A66,'4-9'!A67)</f>
        <v>Coal Steam</v>
      </c>
      <c r="B67" t="str">
        <f>IF('4-9'!B67="",B66,'4-9'!B67)</f>
        <v>DSI</v>
      </c>
      <c r="C67" t="str">
        <f>IF('4-9'!C67="",C66,'4-9'!C67)</f>
        <v>SCR</v>
      </c>
      <c r="D67" t="str">
        <f>IF('4-9'!D67="",D66,'4-9'!D67)</f>
        <v>ACI</v>
      </c>
      <c r="E67" t="str">
        <f>IF('4-9'!E67="",E66,'4-9'!E67)</f>
        <v>40 to 50 Years</v>
      </c>
      <c r="F67">
        <f>IF('4-9'!F67="",F66,'4-9'!F67)</f>
        <v>34.630000000000003</v>
      </c>
    </row>
    <row r="68" spans="1:6" x14ac:dyDescent="0.25">
      <c r="A68" t="str">
        <f>IF('4-9'!A68="",A67,'4-9'!A68)</f>
        <v>Coal Steam</v>
      </c>
      <c r="B68" t="str">
        <f>IF('4-9'!B68="",B67,'4-9'!B68)</f>
        <v>DSI</v>
      </c>
      <c r="C68" t="str">
        <f>IF('4-9'!C68="",C67,'4-9'!C68)</f>
        <v>SCR</v>
      </c>
      <c r="D68" t="str">
        <f>IF('4-9'!D68="",D67,'4-9'!D68)</f>
        <v>ACI</v>
      </c>
      <c r="E68" t="str">
        <f>IF('4-9'!E68="",E67,'4-9'!E68)</f>
        <v>Greater than 50 Years</v>
      </c>
      <c r="F68">
        <f>IF('4-9'!F68="",F67,'4-9'!F68)</f>
        <v>43.86</v>
      </c>
    </row>
    <row r="69" spans="1:6" x14ac:dyDescent="0.25">
      <c r="A69" t="str">
        <f>IF('4-9'!A69="",A68,'4-9'!A69)</f>
        <v>Coal Steam</v>
      </c>
      <c r="B69" t="str">
        <f>IF('4-9'!B69="",B68,'4-9'!B69)</f>
        <v>DSI</v>
      </c>
      <c r="C69" t="str">
        <f>IF('4-9'!C69="",C68,'4-9'!C69)</f>
        <v>SNCR</v>
      </c>
      <c r="D69" t="str">
        <f>IF('4-9'!D69="",D68,'4-9'!D69)</f>
        <v>No Hg Control</v>
      </c>
      <c r="E69" t="str">
        <f>IF('4-9'!E69="",E68,'4-9'!E69)</f>
        <v>0 to 40 Years</v>
      </c>
      <c r="F69">
        <f>IF('4-9'!F69="",F68,'4-9'!F69)</f>
        <v>29.98</v>
      </c>
    </row>
    <row r="70" spans="1:6" x14ac:dyDescent="0.25">
      <c r="A70" t="str">
        <f>IF('4-9'!A70="",A69,'4-9'!A70)</f>
        <v>Coal Steam</v>
      </c>
      <c r="B70" t="str">
        <f>IF('4-9'!B70="",B69,'4-9'!B70)</f>
        <v>DSI</v>
      </c>
      <c r="C70" t="str">
        <f>IF('4-9'!C70="",C69,'4-9'!C70)</f>
        <v>SNCR</v>
      </c>
      <c r="D70" t="str">
        <f>IF('4-9'!D70="",D69,'4-9'!D70)</f>
        <v>No Hg Control</v>
      </c>
      <c r="E70" t="str">
        <f>IF('4-9'!E70="",E69,'4-9'!E70)</f>
        <v>40 to 50 Years</v>
      </c>
      <c r="F70">
        <f>IF('4-9'!F70="",F69,'4-9'!F70)</f>
        <v>34.049999999999997</v>
      </c>
    </row>
    <row r="71" spans="1:6" x14ac:dyDescent="0.25">
      <c r="A71" t="str">
        <f>IF('4-9'!A71="",A70,'4-9'!A71)</f>
        <v>Coal Steam</v>
      </c>
      <c r="B71" t="str">
        <f>IF('4-9'!B71="",B70,'4-9'!B71)</f>
        <v>DSI</v>
      </c>
      <c r="C71" t="str">
        <f>IF('4-9'!C71="",C70,'4-9'!C71)</f>
        <v>SNCR</v>
      </c>
      <c r="D71" t="str">
        <f>IF('4-9'!D71="",D70,'4-9'!D71)</f>
        <v>No Hg Control</v>
      </c>
      <c r="E71" t="str">
        <f>IF('4-9'!E71="",E70,'4-9'!E71)</f>
        <v>Greater than 50 Years</v>
      </c>
      <c r="F71">
        <f>IF('4-9'!F71="",F70,'4-9'!F71)</f>
        <v>43.28</v>
      </c>
    </row>
    <row r="72" spans="1:6" x14ac:dyDescent="0.25">
      <c r="A72" t="str">
        <f>IF('4-9'!A72="",A71,'4-9'!A72)</f>
        <v>Coal Steam</v>
      </c>
      <c r="B72" t="str">
        <f>IF('4-9'!B72="",B71,'4-9'!B72)</f>
        <v>DSI</v>
      </c>
      <c r="C72" t="str">
        <f>IF('4-9'!C72="",C71,'4-9'!C72)</f>
        <v>SNCR</v>
      </c>
      <c r="D72" t="str">
        <f>IF('4-9'!D72="",D71,'4-9'!D72)</f>
        <v>ACI</v>
      </c>
      <c r="E72" t="str">
        <f>IF('4-9'!E72="",E71,'4-9'!E72)</f>
        <v>0 to 40 Years</v>
      </c>
      <c r="F72">
        <f>IF('4-9'!F72="",F71,'4-9'!F72)</f>
        <v>30.07</v>
      </c>
    </row>
    <row r="73" spans="1:6" x14ac:dyDescent="0.25">
      <c r="A73" t="str">
        <f>IF('4-9'!A73="",A72,'4-9'!A73)</f>
        <v>Coal Steam</v>
      </c>
      <c r="B73" t="str">
        <f>IF('4-9'!B73="",B72,'4-9'!B73)</f>
        <v>DSI</v>
      </c>
      <c r="C73" t="str">
        <f>IF('4-9'!C73="",C72,'4-9'!C73)</f>
        <v>SNCR</v>
      </c>
      <c r="D73" t="str">
        <f>IF('4-9'!D73="",D72,'4-9'!D73)</f>
        <v>ACI</v>
      </c>
      <c r="E73" t="str">
        <f>IF('4-9'!E73="",E72,'4-9'!E73)</f>
        <v>40 to 50 Years</v>
      </c>
      <c r="F73">
        <f>IF('4-9'!F73="",F72,'4-9'!F73)</f>
        <v>34.14</v>
      </c>
    </row>
    <row r="74" spans="1:6" x14ac:dyDescent="0.25">
      <c r="A74" t="str">
        <f>IF('4-9'!A74="",A73,'4-9'!A74)</f>
        <v>Coal Steam</v>
      </c>
      <c r="B74" t="str">
        <f>IF('4-9'!B74="",B73,'4-9'!B74)</f>
        <v>DSI</v>
      </c>
      <c r="C74" t="str">
        <f>IF('4-9'!C74="",C73,'4-9'!C74)</f>
        <v>SNCR</v>
      </c>
      <c r="D74" t="str">
        <f>IF('4-9'!D74="",D73,'4-9'!D74)</f>
        <v>ACI</v>
      </c>
      <c r="E74" t="str">
        <f>IF('4-9'!E74="",E73,'4-9'!E74)</f>
        <v>Greater than 50 Years</v>
      </c>
      <c r="F74">
        <f>IF('4-9'!F74="",F73,'4-9'!F74)</f>
        <v>43.37</v>
      </c>
    </row>
    <row r="75" spans="1:6" x14ac:dyDescent="0.25">
      <c r="A75" t="str">
        <f>IF('4-9'!A75="",A74,'4-9'!A75)</f>
        <v>Combined Cycle</v>
      </c>
      <c r="B75" t="str">
        <f>IF('4-9'!B75="",B74,'4-9'!B75)</f>
        <v>No SO2 Control</v>
      </c>
      <c r="C75" t="str">
        <f>IF('4-9'!C75="",C74,'4-9'!C75)</f>
        <v>No NOx Control</v>
      </c>
      <c r="D75" t="str">
        <f>IF('4-9'!D75="",D74,'4-9'!D75)</f>
        <v>No Hg Control</v>
      </c>
      <c r="E75" t="str">
        <f>IF('4-9'!E75="",E74,'4-9'!E75)</f>
        <v>-</v>
      </c>
      <c r="F75">
        <f>IF('4-9'!F75="",F74,'4-9'!F75)</f>
        <v>29.19</v>
      </c>
    </row>
    <row r="76" spans="1:6" x14ac:dyDescent="0.25">
      <c r="A76" t="str">
        <f>IF('4-9'!A76="",A75,'4-9'!A76)</f>
        <v>Combined Cycle</v>
      </c>
      <c r="B76" t="str">
        <f>IF('4-9'!B76="",B75,'4-9'!B76)</f>
        <v>No SO2 Control</v>
      </c>
      <c r="C76" t="str">
        <f>IF('4-9'!C76="",C75,'4-9'!C76)</f>
        <v>SCR</v>
      </c>
      <c r="D76" t="str">
        <f>IF('4-9'!D76="",D75,'4-9'!D76)</f>
        <v>No Hg Control</v>
      </c>
      <c r="E76" t="str">
        <f>IF('4-9'!E76="",E75,'4-9'!E76)</f>
        <v>-</v>
      </c>
      <c r="F76">
        <f>IF('4-9'!F76="",F75,'4-9'!F76)</f>
        <v>30.54</v>
      </c>
    </row>
    <row r="77" spans="1:6" x14ac:dyDescent="0.25">
      <c r="A77" t="str">
        <f>IF('4-9'!A77="",A76,'4-9'!A77)</f>
        <v>Combined Cycle</v>
      </c>
      <c r="B77" t="str">
        <f>IF('4-9'!B77="",B76,'4-9'!B77)</f>
        <v>No SO2 Control</v>
      </c>
      <c r="C77" t="str">
        <f>IF('4-9'!C77="",C76,'4-9'!C77)</f>
        <v>SNCR</v>
      </c>
      <c r="D77" t="str">
        <f>IF('4-9'!D77="",D76,'4-9'!D77)</f>
        <v>No Hg Control</v>
      </c>
      <c r="E77" t="str">
        <f>IF('4-9'!E77="",E76,'4-9'!E77)</f>
        <v>-</v>
      </c>
      <c r="F77">
        <f>IF('4-9'!F77="",F76,'4-9'!F77)</f>
        <v>29.89</v>
      </c>
    </row>
    <row r="78" spans="1:6" x14ac:dyDescent="0.25">
      <c r="A78" t="str">
        <f>IF('4-9'!A78="",A77,'4-9'!A78)</f>
        <v>Combustion Turbine</v>
      </c>
      <c r="B78" t="str">
        <f>IF('4-9'!B78="",B77,'4-9'!B78)</f>
        <v>No SO2 Control</v>
      </c>
      <c r="C78" t="str">
        <f>IF('4-9'!C78="",C77,'4-9'!C78)</f>
        <v>No NOx Control</v>
      </c>
      <c r="D78" t="str">
        <f>IF('4-9'!D78="",D77,'4-9'!D78)</f>
        <v>No Hg Control</v>
      </c>
      <c r="E78" t="str">
        <f>IF('4-9'!E78="",E77,'4-9'!E78)</f>
        <v>-</v>
      </c>
      <c r="F78">
        <f>IF('4-9'!F78="",F77,'4-9'!F78)</f>
        <v>18.7</v>
      </c>
    </row>
    <row r="79" spans="1:6" x14ac:dyDescent="0.25">
      <c r="A79" t="str">
        <f>IF('4-9'!A79="",A78,'4-9'!A79)</f>
        <v>Combustion Turbine</v>
      </c>
      <c r="B79" t="str">
        <f>IF('4-9'!B79="",B78,'4-9'!B79)</f>
        <v>No SO2 Control</v>
      </c>
      <c r="C79" t="str">
        <f>IF('4-9'!C79="",C78,'4-9'!C79)</f>
        <v>SCR</v>
      </c>
      <c r="D79" t="str">
        <f>IF('4-9'!D79="",D78,'4-9'!D79)</f>
        <v>No Hg Control</v>
      </c>
      <c r="E79" t="str">
        <f>IF('4-9'!E79="",E78,'4-9'!E79)</f>
        <v>-</v>
      </c>
      <c r="F79">
        <f>IF('4-9'!F79="",F78,'4-9'!F79)</f>
        <v>20.72</v>
      </c>
    </row>
    <row r="80" spans="1:6" x14ac:dyDescent="0.25">
      <c r="A80" t="str">
        <f>IF('4-9'!A80="",A79,'4-9'!A80)</f>
        <v>Combustion Turbine</v>
      </c>
      <c r="B80" t="str">
        <f>IF('4-9'!B80="",B79,'4-9'!B80)</f>
        <v>No SO2 Control</v>
      </c>
      <c r="C80" t="str">
        <f>IF('4-9'!C80="",C79,'4-9'!C80)</f>
        <v>SNCR</v>
      </c>
      <c r="D80" t="str">
        <f>IF('4-9'!D80="",D79,'4-9'!D80)</f>
        <v>No Hg Control</v>
      </c>
      <c r="E80" t="str">
        <f>IF('4-9'!E80="",E79,'4-9'!E80)</f>
        <v>-</v>
      </c>
      <c r="F80">
        <f>IF('4-9'!F80="",F79,'4-9'!F80)</f>
        <v>19.23</v>
      </c>
    </row>
    <row r="81" spans="1:6" x14ac:dyDescent="0.25">
      <c r="A81" t="str">
        <f>IF('4-9'!A81="",A80,'4-9'!A81)</f>
        <v>Fuel Cell</v>
      </c>
      <c r="B81" t="str">
        <f>IF('4-9'!B81="",B80,'4-9'!B81)</f>
        <v>--</v>
      </c>
      <c r="C81" t="str">
        <f>IF('4-9'!C81="",C80,'4-9'!C81)</f>
        <v>--</v>
      </c>
      <c r="D81" t="str">
        <f>IF('4-9'!D81="",D80,'4-9'!D81)</f>
        <v>--</v>
      </c>
      <c r="E81" t="str">
        <f>IF('4-9'!E81="",E80,'4-9'!E81)</f>
        <v>All Years</v>
      </c>
      <c r="F81">
        <f>IF('4-9'!F81="",F80,'4-9'!F81)</f>
        <v>0</v>
      </c>
    </row>
    <row r="82" spans="1:6" x14ac:dyDescent="0.25">
      <c r="A82" t="str">
        <f>IF('4-9'!A82="",A81,'4-9'!A82)</f>
        <v>Geothermal</v>
      </c>
      <c r="B82" t="str">
        <f>IF('4-9'!B82="",B81,'4-9'!B82)</f>
        <v>--</v>
      </c>
      <c r="C82" t="str">
        <f>IF('4-9'!C82="",C81,'4-9'!C82)</f>
        <v>--</v>
      </c>
      <c r="D82" t="str">
        <f>IF('4-9'!D82="",D81,'4-9'!D82)</f>
        <v>--</v>
      </c>
      <c r="E82" t="str">
        <f>IF('4-9'!E82="",E81,'4-9'!E82)</f>
        <v>All Years</v>
      </c>
      <c r="F82">
        <f>IF('4-9'!F82="",F81,'4-9'!F82)</f>
        <v>93.51</v>
      </c>
    </row>
    <row r="83" spans="1:6" x14ac:dyDescent="0.25">
      <c r="A83" t="str">
        <f>IF('4-9'!A83="",A82,'4-9'!A83)</f>
        <v>Hydro</v>
      </c>
      <c r="B83" t="str">
        <f>IF('4-9'!B83="",B82,'4-9'!B83)</f>
        <v>--</v>
      </c>
      <c r="C83" t="str">
        <f>IF('4-9'!C83="",C82,'4-9'!C83)</f>
        <v>--</v>
      </c>
      <c r="D83" t="str">
        <f>IF('4-9'!D83="",D82,'4-9'!D83)</f>
        <v>--</v>
      </c>
      <c r="E83" t="str">
        <f>IF('4-9'!E83="",E82,'4-9'!E83)</f>
        <v>All Years</v>
      </c>
      <c r="F83">
        <f>IF('4-9'!F83="",F82,'4-9'!F83)</f>
        <v>14.89</v>
      </c>
    </row>
    <row r="84" spans="1:6" x14ac:dyDescent="0.25">
      <c r="A84" t="str">
        <f>IF('4-9'!A84="",A83,'4-9'!A84)</f>
        <v>IGCC</v>
      </c>
      <c r="B84" t="str">
        <f>IF('4-9'!B84="",B83,'4-9'!B84)</f>
        <v>No SO2 Control</v>
      </c>
      <c r="C84" t="str">
        <f>IF('4-9'!C84="",C83,'4-9'!C84)</f>
        <v>No NOx Control</v>
      </c>
      <c r="D84" t="str">
        <f>IF('4-9'!D84="",D83,'4-9'!D84)</f>
        <v>--</v>
      </c>
      <c r="E84" t="str">
        <f>IF('4-9'!E84="",E83,'4-9'!E84)</f>
        <v>All Years</v>
      </c>
      <c r="F84">
        <f>IF('4-9'!F84="",F83,'4-9'!F84)</f>
        <v>102.34</v>
      </c>
    </row>
    <row r="85" spans="1:6" x14ac:dyDescent="0.25">
      <c r="A85" t="str">
        <f>IF('4-9'!A85="",A84,'4-9'!A85)</f>
        <v>Landfill Gas / Municipal Solid Waste</v>
      </c>
      <c r="B85" t="str">
        <f>IF('4-9'!B85="",B84,'4-9'!B85)</f>
        <v>--</v>
      </c>
      <c r="C85" t="str">
        <f>IF('4-9'!C85="",C84,'4-9'!C85)</f>
        <v>--</v>
      </c>
      <c r="D85" t="str">
        <f>IF('4-9'!D85="",D84,'4-9'!D85)</f>
        <v>--</v>
      </c>
      <c r="E85" t="str">
        <f>IF('4-9'!E85="",E84,'4-9'!E85)</f>
        <v>All Years</v>
      </c>
      <c r="F85">
        <f>IF('4-9'!F85="",F84,'4-9'!F85)</f>
        <v>234.69</v>
      </c>
    </row>
    <row r="86" spans="1:6" x14ac:dyDescent="0.25">
      <c r="A86" t="str">
        <f>IF('4-9'!A86="",A85,'4-9'!A86)</f>
        <v>O/G Steam</v>
      </c>
      <c r="B86" t="str">
        <f>IF('4-9'!B86="",B85,'4-9'!B86)</f>
        <v>No SO2 Control</v>
      </c>
      <c r="C86" t="str">
        <f>IF('4-9'!C86="",C85,'4-9'!C86)</f>
        <v>No NOx Control</v>
      </c>
      <c r="D86" t="str">
        <f>IF('4-9'!D86="",D85,'4-9'!D86)</f>
        <v>No Hg Control</v>
      </c>
      <c r="E86" t="str">
        <f>IF('4-9'!E86="",E85,'4-9'!E86)</f>
        <v>0 to 40 Years</v>
      </c>
      <c r="F86">
        <f>IF('4-9'!F86="",F85,'4-9'!F86)</f>
        <v>16.940000000000001</v>
      </c>
    </row>
    <row r="87" spans="1:6" x14ac:dyDescent="0.25">
      <c r="A87" t="str">
        <f>IF('4-9'!A87="",A86,'4-9'!A87)</f>
        <v>O/G Steam</v>
      </c>
      <c r="B87" t="str">
        <f>IF('4-9'!B87="",B86,'4-9'!B87)</f>
        <v>No SO2 Control</v>
      </c>
      <c r="C87" t="str">
        <f>IF('4-9'!C87="",C86,'4-9'!C87)</f>
        <v>No NOx Control</v>
      </c>
      <c r="D87" t="str">
        <f>IF('4-9'!D87="",D86,'4-9'!D87)</f>
        <v>No Hg Control</v>
      </c>
      <c r="E87" t="str">
        <f>IF('4-9'!E87="",E86,'4-9'!E87)</f>
        <v>40 to 50 Years</v>
      </c>
      <c r="F87">
        <f>IF('4-9'!F87="",F86,'4-9'!F87)</f>
        <v>25.72</v>
      </c>
    </row>
    <row r="88" spans="1:6" x14ac:dyDescent="0.25">
      <c r="A88" t="str">
        <f>IF('4-9'!A88="",A87,'4-9'!A88)</f>
        <v>O/G Steam</v>
      </c>
      <c r="B88" t="str">
        <f>IF('4-9'!B88="",B87,'4-9'!B88)</f>
        <v>No SO2 Control</v>
      </c>
      <c r="C88" t="str">
        <f>IF('4-9'!C88="",C87,'4-9'!C88)</f>
        <v>No NOx Control</v>
      </c>
      <c r="D88" t="str">
        <f>IF('4-9'!D88="",D87,'4-9'!D88)</f>
        <v>No Hg Control</v>
      </c>
      <c r="E88" t="str">
        <f>IF('4-9'!E88="",E87,'4-9'!E88)</f>
        <v>Greater than 50 Years</v>
      </c>
      <c r="F88">
        <f>IF('4-9'!F88="",F87,'4-9'!F88)</f>
        <v>33.51</v>
      </c>
    </row>
    <row r="89" spans="1:6" x14ac:dyDescent="0.25">
      <c r="A89" t="str">
        <f>IF('4-9'!A89="",A88,'4-9'!A89)</f>
        <v>O/G Steam</v>
      </c>
      <c r="B89" t="str">
        <f>IF('4-9'!B89="",B88,'4-9'!B89)</f>
        <v>No SO2 Control</v>
      </c>
      <c r="C89" t="str">
        <f>IF('4-9'!C89="",C88,'4-9'!C89)</f>
        <v>SCR</v>
      </c>
      <c r="D89" t="str">
        <f>IF('4-9'!D89="",D88,'4-9'!D89)</f>
        <v>No Hg Control</v>
      </c>
      <c r="E89" t="str">
        <f>IF('4-9'!E89="",E88,'4-9'!E89)</f>
        <v>0 to 40 Years</v>
      </c>
      <c r="F89">
        <f>IF('4-9'!F89="",F88,'4-9'!F89)</f>
        <v>18.05</v>
      </c>
    </row>
    <row r="90" spans="1:6" x14ac:dyDescent="0.25">
      <c r="A90" t="str">
        <f>IF('4-9'!A90="",A89,'4-9'!A90)</f>
        <v>O/G Steam</v>
      </c>
      <c r="B90" t="str">
        <f>IF('4-9'!B90="",B89,'4-9'!B90)</f>
        <v>No SO2 Control</v>
      </c>
      <c r="C90" t="str">
        <f>IF('4-9'!C90="",C89,'4-9'!C90)</f>
        <v>SCR</v>
      </c>
      <c r="D90" t="str">
        <f>IF('4-9'!D90="",D89,'4-9'!D90)</f>
        <v>No Hg Control</v>
      </c>
      <c r="E90" t="str">
        <f>IF('4-9'!E90="",E89,'4-9'!E90)</f>
        <v>40 to 50 Years</v>
      </c>
      <c r="F90">
        <f>IF('4-9'!F90="",F89,'4-9'!F90)</f>
        <v>26.84</v>
      </c>
    </row>
    <row r="91" spans="1:6" x14ac:dyDescent="0.25">
      <c r="A91" t="str">
        <f>IF('4-9'!A91="",A90,'4-9'!A91)</f>
        <v>O/G Steam</v>
      </c>
      <c r="B91" t="str">
        <f>IF('4-9'!B91="",B90,'4-9'!B91)</f>
        <v>No SO2 Control</v>
      </c>
      <c r="C91" t="str">
        <f>IF('4-9'!C91="",C90,'4-9'!C91)</f>
        <v>SCR</v>
      </c>
      <c r="D91" t="str">
        <f>IF('4-9'!D91="",D90,'4-9'!D91)</f>
        <v>No Hg Control</v>
      </c>
      <c r="E91" t="str">
        <f>IF('4-9'!E91="",E90,'4-9'!E91)</f>
        <v>Greater than 50 Years</v>
      </c>
      <c r="F91">
        <f>IF('4-9'!F91="",F90,'4-9'!F91)</f>
        <v>34.619999999999997</v>
      </c>
    </row>
    <row r="92" spans="1:6" x14ac:dyDescent="0.25">
      <c r="A92" t="str">
        <f>IF('4-9'!A92="",A91,'4-9'!A92)</f>
        <v>O/G Steam</v>
      </c>
      <c r="B92" t="str">
        <f>IF('4-9'!B92="",B91,'4-9'!B92)</f>
        <v>No SO2 Control</v>
      </c>
      <c r="C92" t="str">
        <f>IF('4-9'!C92="",C91,'4-9'!C92)</f>
        <v>SNCR</v>
      </c>
      <c r="D92" t="str">
        <f>IF('4-9'!D92="",D91,'4-9'!D92)</f>
        <v>No Hg Control</v>
      </c>
      <c r="E92" t="str">
        <f>IF('4-9'!E92="",E91,'4-9'!E92)</f>
        <v>0 to 40 Years</v>
      </c>
      <c r="F92">
        <f>IF('4-9'!F92="",F91,'4-9'!F92)</f>
        <v>17.149999999999999</v>
      </c>
    </row>
    <row r="93" spans="1:6" x14ac:dyDescent="0.25">
      <c r="A93" t="str">
        <f>IF('4-9'!A93="",A92,'4-9'!A93)</f>
        <v>O/G Steam</v>
      </c>
      <c r="B93" t="str">
        <f>IF('4-9'!B93="",B92,'4-9'!B93)</f>
        <v>No SO2 Control</v>
      </c>
      <c r="C93" t="str">
        <f>IF('4-9'!C93="",C92,'4-9'!C93)</f>
        <v>SNCR</v>
      </c>
      <c r="D93" t="str">
        <f>IF('4-9'!D93="",D92,'4-9'!D93)</f>
        <v>No Hg Control</v>
      </c>
      <c r="E93" t="str">
        <f>IF('4-9'!E93="",E92,'4-9'!E93)</f>
        <v>40 to 50 Years</v>
      </c>
      <c r="F93">
        <f>IF('4-9'!F93="",F92,'4-9'!F93)</f>
        <v>25.93</v>
      </c>
    </row>
    <row r="94" spans="1:6" x14ac:dyDescent="0.25">
      <c r="A94" t="str">
        <f>IF('4-9'!A94="",A93,'4-9'!A94)</f>
        <v>O/G Steam</v>
      </c>
      <c r="B94" t="str">
        <f>IF('4-9'!B94="",B93,'4-9'!B94)</f>
        <v>No SO2 Control</v>
      </c>
      <c r="C94" t="str">
        <f>IF('4-9'!C94="",C93,'4-9'!C94)</f>
        <v>SNCR</v>
      </c>
      <c r="D94" t="str">
        <f>IF('4-9'!D94="",D93,'4-9'!D94)</f>
        <v>No Hg Control</v>
      </c>
      <c r="E94" t="str">
        <f>IF('4-9'!E94="",E93,'4-9'!E94)</f>
        <v>Greater than 50 Years</v>
      </c>
      <c r="F94">
        <f>IF('4-9'!F94="",F93,'4-9'!F94)</f>
        <v>33.72</v>
      </c>
    </row>
    <row r="95" spans="1:6" x14ac:dyDescent="0.25">
      <c r="A95" t="str">
        <f>IF('4-9'!A95="",A94,'4-9'!A95)</f>
        <v>Pumped Storage</v>
      </c>
      <c r="B95" t="str">
        <f>IF('4-9'!B95="",B94,'4-9'!B95)</f>
        <v>--</v>
      </c>
      <c r="C95" t="str">
        <f>IF('4-9'!C95="",C94,'4-9'!C95)</f>
        <v>--</v>
      </c>
      <c r="D95" t="str">
        <f>IF('4-9'!D95="",D94,'4-9'!D95)</f>
        <v>--</v>
      </c>
      <c r="E95" t="str">
        <f>IF('4-9'!E95="",E94,'4-9'!E95)</f>
        <v>All Years</v>
      </c>
      <c r="F95">
        <f>IF('4-9'!F95="",F94,'4-9'!F95)</f>
        <v>17.27</v>
      </c>
    </row>
    <row r="96" spans="1:6" x14ac:dyDescent="0.25">
      <c r="A96" t="str">
        <f>IF('4-9'!A96="",A95,'4-9'!A96)</f>
        <v>Solar PV</v>
      </c>
      <c r="B96" t="str">
        <f>IF('4-9'!B96="",B95,'4-9'!B96)</f>
        <v>--</v>
      </c>
      <c r="C96" t="str">
        <f>IF('4-9'!C96="",C95,'4-9'!C96)</f>
        <v>--</v>
      </c>
      <c r="D96" t="str">
        <f>IF('4-9'!D96="",D95,'4-9'!D96)</f>
        <v>--</v>
      </c>
      <c r="E96" t="str">
        <f>IF('4-9'!E96="",E95,'4-9'!E96)</f>
        <v>All Years</v>
      </c>
      <c r="F96">
        <f>IF('4-9'!F96="",F95,'4-9'!F96)</f>
        <v>27.99</v>
      </c>
    </row>
    <row r="97" spans="1:6" x14ac:dyDescent="0.25">
      <c r="A97" t="str">
        <f>IF('4-9'!A97="",A96,'4-9'!A97)</f>
        <v>Solar Thermal</v>
      </c>
      <c r="B97" t="str">
        <f>IF('4-9'!B97="",B96,'4-9'!B97)</f>
        <v>--</v>
      </c>
      <c r="C97" t="str">
        <f>IF('4-9'!C97="",C96,'4-9'!C97)</f>
        <v>--</v>
      </c>
      <c r="D97" t="str">
        <f>IF('4-9'!D97="",D96,'4-9'!D97)</f>
        <v>--</v>
      </c>
      <c r="E97" t="str">
        <f>IF('4-9'!E97="",E96,'4-9'!E97)</f>
        <v>All Years</v>
      </c>
      <c r="F97">
        <f>IF('4-9'!F97="",F96,'4-9'!F97)</f>
        <v>77.930000000000007</v>
      </c>
    </row>
    <row r="98" spans="1:6" x14ac:dyDescent="0.25">
      <c r="A98" t="str">
        <f>IF('4-9'!A98="",A97,'4-9'!A98)</f>
        <v>Wind</v>
      </c>
      <c r="B98" t="str">
        <f>IF('4-9'!B98="",B97,'4-9'!B98)</f>
        <v>--</v>
      </c>
      <c r="C98" t="str">
        <f>IF('4-9'!C98="",C97,'4-9'!C98)</f>
        <v>--</v>
      </c>
      <c r="D98" t="str">
        <f>IF('4-9'!D98="",D97,'4-9'!D98)</f>
        <v>--</v>
      </c>
      <c r="E98" t="str">
        <f>IF('4-9'!E98="",E97,'4-9'!E98)</f>
        <v>All Years</v>
      </c>
      <c r="F98">
        <f>IF('4-9'!F98="",F97,'4-9'!F98)</f>
        <v>28.18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829260AF16E34DBF1C5D85224AC03E" ma:contentTypeVersion="17" ma:contentTypeDescription="Create a new document." ma:contentTypeScope="" ma:versionID="20db29c3fb89de18f8076e5a7056bd4f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a6445ac1-83ba-4cf8-8bad-2cc7124efc3a" xmlns:ns7="abea36c1-78d0-4c1c-b7df-b0c956997054" targetNamespace="http://schemas.microsoft.com/office/2006/metadata/properties" ma:root="true" ma:fieldsID="778d2003ca0ea46dc0e262b1ae68f2b1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a6445ac1-83ba-4cf8-8bad-2cc7124efc3a"/>
    <xsd:import namespace="abea36c1-78d0-4c1c-b7df-b0c956997054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MediaServiceMetadata" minOccurs="0"/>
                <xsd:element ref="ns6:MediaServiceFastMetadata" minOccurs="0"/>
                <xsd:element ref="ns7:SharedWithUsers" minOccurs="0"/>
                <xsd:element ref="ns7:SharedWithDetails" minOccurs="0"/>
                <xsd:element ref="ns7:SharingHintHash" minOccurs="0"/>
                <xsd:element ref="ns6:MediaServiceAutoTags" minOccurs="0"/>
                <xsd:element ref="ns6:MediaServiceOCR" minOccurs="0"/>
                <xsd:element ref="ns6:MediaServiceGenerationTime" minOccurs="0"/>
                <xsd:element ref="ns6:MediaServiceEventHashCode" minOccurs="0"/>
                <xsd:element ref="ns7:Records_x0020_Status" minOccurs="0"/>
                <xsd:element ref="ns7:Records_x0020_Date" minOccurs="0"/>
                <xsd:element ref="ns6:MediaServiceAutoKeyPoints" minOccurs="0"/>
                <xsd:element ref="ns6:MediaServiceKeyPoints" minOccurs="0"/>
                <xsd:element ref="ns6:MediaServiceDateTaken" minOccurs="0"/>
                <xsd:element ref="ns6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f913c42e-c19a-4714-bc78-efd80f527b60}" ma:internalName="TaxCatchAllLabel" ma:readOnly="true" ma:showField="CatchAllDataLabel" ma:web="abea36c1-78d0-4c1c-b7df-b0c9569970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f913c42e-c19a-4714-bc78-efd80f527b60}" ma:internalName="TaxCatchAll" ma:showField="CatchAllData" ma:web="abea36c1-78d0-4c1c-b7df-b0c9569970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445ac1-83ba-4cf8-8bad-2cc7124ef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4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4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a36c1-78d0-4c1c-b7df-b0c956997054" elementFormDefault="qualified">
    <xsd:import namespace="http://schemas.microsoft.com/office/2006/documentManagement/types"/>
    <xsd:import namespace="http://schemas.microsoft.com/office/infopath/2007/PartnerControls"/>
    <xsd:element name="SharedWithUsers" ma:index="3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2" nillable="true" ma:displayName="Sharing Hint Hash" ma:hidden="true" ma:internalName="SharingHintHash" ma:readOnly="true">
      <xsd:simpleType>
        <xsd:restriction base="dms:Text"/>
      </xsd:simpleType>
    </xsd:element>
    <xsd:element name="Records_x0020_Status" ma:index="37" nillable="true" ma:displayName="Records Status" ma:default="Pending" ma:internalName="Records_x0020_Status">
      <xsd:simpleType>
        <xsd:restriction base="dms:Text"/>
      </xsd:simpleType>
    </xsd:element>
    <xsd:element name="Records_x0020_Date" ma:index="38" nillable="true" ma:displayName="Records Date" ma:hidden="true" ma:internalName="Records_x0020_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Records_x0020_Date xmlns="abea36c1-78d0-4c1c-b7df-b0c956997054" xsi:nil="true"/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2021-02-01T22:15:52+00:00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Records_x0020_Status xmlns="abea36c1-78d0-4c1c-b7df-b0c956997054">Pending</Records_x0020_Status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Props1.xml><?xml version="1.0" encoding="utf-8"?>
<ds:datastoreItem xmlns:ds="http://schemas.openxmlformats.org/officeDocument/2006/customXml" ds:itemID="{FF1BC38A-8438-4801-9B2B-E1FC1EA61F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291890-05CE-4C82-87C0-940A99B81A20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FF1F52E7-695F-4AEC-A41D-0DB7FCBD79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a6445ac1-83ba-4cf8-8bad-2cc7124efc3a"/>
    <ds:schemaRef ds:uri="abea36c1-78d0-4c1c-b7df-b0c9569970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D090E08-F66F-4453-9D35-A976FD7FFFF9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abea36c1-78d0-4c1c-b7df-b0c956997054"/>
    <ds:schemaRef ds:uri="http://schemas.microsoft.com/sharepoint.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4-8</vt:lpstr>
      <vt:lpstr>4-8_csv</vt:lpstr>
      <vt:lpstr>4-9</vt:lpstr>
      <vt:lpstr>4-9_csv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Marcy, Cara</dc:creator>
  <cp:lastModifiedBy>Marcy, Cara</cp:lastModifiedBy>
  <dcterms:created xsi:type="dcterms:W3CDTF">2021-02-01T22:12:06Z</dcterms:created>
  <dcterms:modified xsi:type="dcterms:W3CDTF">2021-02-02T22:21:31Z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0x010100C2829260AF16E34DBF1C5D85224AC03E</vt:lpwstr>
  </property>
</Properties>
</file>