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marguezi\Documents\Analisis Numerico\"/>
    </mc:Choice>
  </mc:AlternateContent>
  <xr:revisionPtr revIDLastSave="0" documentId="8_{089AB05F-2321-49E9-85C5-D362D4D85825}" xr6:coauthVersionLast="45" xr6:coauthVersionMax="45" xr10:uidLastSave="{00000000-0000-0000-0000-000000000000}"/>
  <bookViews>
    <workbookView xWindow="-120" yWindow="-120" windowWidth="20730" windowHeight="11310" xr2:uid="{8D03C6C7-94CE-4456-A783-7788996140AD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" i="1" l="1"/>
  <c r="A46" i="1"/>
  <c r="A49" i="1" s="1"/>
  <c r="H45" i="1"/>
  <c r="C45" i="1"/>
  <c r="H44" i="1"/>
  <c r="H35" i="1"/>
  <c r="H34" i="1"/>
  <c r="B36" i="1"/>
  <c r="A36" i="1"/>
  <c r="A39" i="1" s="1"/>
  <c r="C35" i="1"/>
  <c r="D35" i="1"/>
  <c r="G37" i="1"/>
  <c r="C34" i="1"/>
  <c r="B34" i="1"/>
  <c r="H24" i="1"/>
  <c r="A26" i="1"/>
  <c r="A29" i="1" s="1"/>
  <c r="H25" i="1"/>
  <c r="C25" i="1" s="1"/>
  <c r="H15" i="1"/>
  <c r="G18" i="1" s="1"/>
  <c r="H14" i="1"/>
  <c r="B14" i="1" s="1"/>
  <c r="B16" i="1" s="1"/>
  <c r="A16" i="1"/>
  <c r="A19" i="1" s="1"/>
  <c r="C15" i="1"/>
  <c r="G8" i="1"/>
  <c r="G7" i="1"/>
  <c r="A6" i="1"/>
  <c r="B4" i="1" s="1"/>
  <c r="B6" i="1" s="1"/>
  <c r="G66" i="2"/>
  <c r="G65" i="2"/>
  <c r="C65" i="2" s="1"/>
  <c r="C67" i="2" s="1"/>
  <c r="D65" i="2" s="1"/>
  <c r="B67" i="2"/>
  <c r="B70" i="2" s="1"/>
  <c r="F69" i="2"/>
  <c r="G53" i="2"/>
  <c r="G52" i="2"/>
  <c r="F55" i="2" s="1"/>
  <c r="B54" i="2"/>
  <c r="B57" i="2" s="1"/>
  <c r="G42" i="2"/>
  <c r="G41" i="2"/>
  <c r="F44" i="2" s="1"/>
  <c r="B43" i="2"/>
  <c r="B46" i="2" s="1"/>
  <c r="G30" i="2"/>
  <c r="D30" i="2" s="1"/>
  <c r="G29" i="2"/>
  <c r="F32" i="2" s="1"/>
  <c r="B34" i="2"/>
  <c r="B31" i="2"/>
  <c r="G17" i="2"/>
  <c r="G16" i="2"/>
  <c r="C13" i="2"/>
  <c r="B21" i="2"/>
  <c r="F20" i="2"/>
  <c r="F19" i="2"/>
  <c r="B18" i="2"/>
  <c r="C16" i="2"/>
  <c r="C18" i="2" s="1"/>
  <c r="U6" i="2"/>
  <c r="U5" i="2"/>
  <c r="R7" i="2"/>
  <c r="R8" i="2"/>
  <c r="O8" i="2"/>
  <c r="O7" i="2"/>
  <c r="R5" i="2"/>
  <c r="R4" i="2"/>
  <c r="O5" i="2"/>
  <c r="O4" i="2"/>
  <c r="L5" i="2"/>
  <c r="L4" i="2"/>
  <c r="J8" i="2"/>
  <c r="J7" i="2"/>
  <c r="J6" i="2"/>
  <c r="J5" i="2"/>
  <c r="J4" i="2"/>
  <c r="E10" i="2"/>
  <c r="E9" i="2"/>
  <c r="E8" i="2"/>
  <c r="D10" i="2"/>
  <c r="D9" i="2"/>
  <c r="D8" i="2"/>
  <c r="C10" i="2"/>
  <c r="C8" i="2"/>
  <c r="B10" i="2"/>
  <c r="F9" i="2"/>
  <c r="F8" i="2"/>
  <c r="F7" i="2"/>
  <c r="F6" i="2"/>
  <c r="F5" i="2"/>
  <c r="E7" i="2"/>
  <c r="E6" i="2"/>
  <c r="E5" i="2"/>
  <c r="D7" i="2"/>
  <c r="D6" i="2"/>
  <c r="D5" i="2"/>
  <c r="C7" i="2"/>
  <c r="C5" i="2"/>
  <c r="B7" i="2"/>
  <c r="C48" i="1" l="1"/>
  <c r="G47" i="1"/>
  <c r="B47" i="1" s="1"/>
  <c r="B44" i="1"/>
  <c r="B46" i="1" s="1"/>
  <c r="C36" i="1"/>
  <c r="B37" i="1"/>
  <c r="B39" i="1"/>
  <c r="G38" i="1"/>
  <c r="C38" i="1" s="1"/>
  <c r="G27" i="1"/>
  <c r="B27" i="1" s="1"/>
  <c r="G28" i="1"/>
  <c r="C28" i="1" s="1"/>
  <c r="B24" i="1"/>
  <c r="B26" i="1" s="1"/>
  <c r="G17" i="1"/>
  <c r="C18" i="1"/>
  <c r="B17" i="1"/>
  <c r="B19" i="1" s="1"/>
  <c r="D15" i="1"/>
  <c r="C14" i="1"/>
  <c r="C16" i="1" s="1"/>
  <c r="D5" i="1"/>
  <c r="C4" i="1"/>
  <c r="C5" i="1"/>
  <c r="A9" i="1"/>
  <c r="F68" i="2"/>
  <c r="C68" i="2"/>
  <c r="C70" i="2" s="1"/>
  <c r="D69" i="2"/>
  <c r="D66" i="2"/>
  <c r="D67" i="2" s="1"/>
  <c r="E66" i="2"/>
  <c r="C52" i="2"/>
  <c r="C54" i="2" s="1"/>
  <c r="E53" i="2" s="1"/>
  <c r="C55" i="2"/>
  <c r="F56" i="2"/>
  <c r="D56" i="2" s="1"/>
  <c r="D53" i="2"/>
  <c r="C41" i="2"/>
  <c r="C43" i="2" s="1"/>
  <c r="E42" i="2" s="1"/>
  <c r="C44" i="2"/>
  <c r="F45" i="2"/>
  <c r="D45" i="2" s="1"/>
  <c r="D42" i="2"/>
  <c r="F33" i="2"/>
  <c r="D33" i="2" s="1"/>
  <c r="C29" i="2"/>
  <c r="C31" i="2" s="1"/>
  <c r="E30" i="2" s="1"/>
  <c r="C32" i="2"/>
  <c r="D17" i="2"/>
  <c r="C19" i="2"/>
  <c r="C21" i="2" s="1"/>
  <c r="E17" i="2"/>
  <c r="D16" i="2"/>
  <c r="D20" i="2"/>
  <c r="B49" i="1" l="1"/>
  <c r="D45" i="1"/>
  <c r="C44" i="1"/>
  <c r="C46" i="1" s="1"/>
  <c r="D38" i="1"/>
  <c r="C37" i="1"/>
  <c r="C39" i="1"/>
  <c r="E35" i="1"/>
  <c r="D34" i="1"/>
  <c r="D36" i="1" s="1"/>
  <c r="B29" i="1"/>
  <c r="D25" i="1"/>
  <c r="C24" i="1"/>
  <c r="C26" i="1" s="1"/>
  <c r="D18" i="1"/>
  <c r="C17" i="1"/>
  <c r="D14" i="1"/>
  <c r="D16" i="1" s="1"/>
  <c r="E15" i="1"/>
  <c r="C19" i="1"/>
  <c r="C6" i="1"/>
  <c r="C8" i="1"/>
  <c r="B7" i="1"/>
  <c r="B9" i="1" s="1"/>
  <c r="F66" i="2"/>
  <c r="E65" i="2"/>
  <c r="E67" i="2" s="1"/>
  <c r="E69" i="2"/>
  <c r="D68" i="2"/>
  <c r="D70" i="2" s="1"/>
  <c r="J66" i="2"/>
  <c r="O64" i="2" s="1"/>
  <c r="C57" i="2"/>
  <c r="J53" i="2" s="1"/>
  <c r="O51" i="2" s="1"/>
  <c r="D52" i="2"/>
  <c r="E56" i="2"/>
  <c r="D54" i="2"/>
  <c r="C46" i="2"/>
  <c r="D41" i="2"/>
  <c r="D43" i="2" s="1"/>
  <c r="D46" i="2" s="1"/>
  <c r="J42" i="2"/>
  <c r="O40" i="2" s="1"/>
  <c r="D44" i="2"/>
  <c r="E45" i="2"/>
  <c r="E41" i="2"/>
  <c r="E43" i="2" s="1"/>
  <c r="D29" i="2"/>
  <c r="D31" i="2" s="1"/>
  <c r="E29" i="2" s="1"/>
  <c r="E31" i="2" s="1"/>
  <c r="C34" i="2"/>
  <c r="D32" i="2" s="1"/>
  <c r="D18" i="2"/>
  <c r="F17" i="2" s="1"/>
  <c r="D19" i="2"/>
  <c r="J17" i="2"/>
  <c r="O15" i="2" s="1"/>
  <c r="E20" i="2"/>
  <c r="D44" i="1" l="1"/>
  <c r="D46" i="1" s="1"/>
  <c r="E45" i="1"/>
  <c r="D48" i="1"/>
  <c r="C47" i="1"/>
  <c r="C49" i="1" s="1"/>
  <c r="E38" i="1"/>
  <c r="D37" i="1"/>
  <c r="D39" i="1"/>
  <c r="F35" i="1"/>
  <c r="E34" i="1"/>
  <c r="E36" i="1" s="1"/>
  <c r="E25" i="1"/>
  <c r="D24" i="1"/>
  <c r="D26" i="1" s="1"/>
  <c r="D28" i="1"/>
  <c r="C27" i="1"/>
  <c r="C29" i="1" s="1"/>
  <c r="E14" i="1"/>
  <c r="E16" i="1" s="1"/>
  <c r="F15" i="1"/>
  <c r="E18" i="1"/>
  <c r="D17" i="1"/>
  <c r="D19" i="1" s="1"/>
  <c r="D8" i="1"/>
  <c r="C7" i="1"/>
  <c r="C9" i="1" s="1"/>
  <c r="E5" i="1"/>
  <c r="D4" i="1"/>
  <c r="D6" i="1" s="1"/>
  <c r="J67" i="2"/>
  <c r="E68" i="2"/>
  <c r="E70" i="2" s="1"/>
  <c r="J68" i="2" s="1"/>
  <c r="L65" i="2" s="1"/>
  <c r="J64" i="2"/>
  <c r="R64" i="2" s="1"/>
  <c r="F65" i="2"/>
  <c r="F67" i="2" s="1"/>
  <c r="J65" i="2" s="1"/>
  <c r="R65" i="2" s="1"/>
  <c r="D55" i="2"/>
  <c r="E52" i="2"/>
  <c r="E54" i="2" s="1"/>
  <c r="D57" i="2"/>
  <c r="F53" i="2"/>
  <c r="F42" i="2"/>
  <c r="F41" i="2"/>
  <c r="J40" i="2"/>
  <c r="R40" i="2" s="1"/>
  <c r="E44" i="2"/>
  <c r="E46" i="2" s="1"/>
  <c r="J44" i="2" s="1"/>
  <c r="L41" i="2" s="1"/>
  <c r="J43" i="2"/>
  <c r="D34" i="2"/>
  <c r="E32" i="2" s="1"/>
  <c r="E34" i="2" s="1"/>
  <c r="J32" i="2" s="1"/>
  <c r="L29" i="2" s="1"/>
  <c r="F30" i="2"/>
  <c r="J30" i="2"/>
  <c r="O28" i="2" s="1"/>
  <c r="E33" i="2"/>
  <c r="J28" i="2"/>
  <c r="R28" i="2" s="1"/>
  <c r="F29" i="2"/>
  <c r="F31" i="2" s="1"/>
  <c r="J29" i="2" s="1"/>
  <c r="R29" i="2" s="1"/>
  <c r="J31" i="2"/>
  <c r="D21" i="2"/>
  <c r="J18" i="2" s="1"/>
  <c r="E16" i="2"/>
  <c r="E18" i="2" s="1"/>
  <c r="F16" i="2"/>
  <c r="F18" i="2" s="1"/>
  <c r="J16" i="2" s="1"/>
  <c r="R16" i="2" s="1"/>
  <c r="J15" i="2"/>
  <c r="R15" i="2" s="1"/>
  <c r="E48" i="1" l="1"/>
  <c r="D47" i="1"/>
  <c r="D49" i="1"/>
  <c r="F45" i="1"/>
  <c r="E44" i="1"/>
  <c r="E46" i="1" s="1"/>
  <c r="E37" i="1"/>
  <c r="F38" i="1"/>
  <c r="K35" i="1"/>
  <c r="P33" i="1" s="1"/>
  <c r="E39" i="1"/>
  <c r="G35" i="1"/>
  <c r="F34" i="1"/>
  <c r="F36" i="1" s="1"/>
  <c r="E28" i="1"/>
  <c r="D27" i="1"/>
  <c r="D29" i="1" s="1"/>
  <c r="F25" i="1"/>
  <c r="E24" i="1"/>
  <c r="E26" i="1" s="1"/>
  <c r="E17" i="1"/>
  <c r="F18" i="1"/>
  <c r="K15" i="1"/>
  <c r="P13" i="1" s="1"/>
  <c r="G15" i="1"/>
  <c r="E19" i="1"/>
  <c r="F14" i="1"/>
  <c r="F16" i="1" s="1"/>
  <c r="E8" i="1"/>
  <c r="D7" i="1"/>
  <c r="D9" i="1" s="1"/>
  <c r="F5" i="1"/>
  <c r="E4" i="1"/>
  <c r="E6" i="1" s="1"/>
  <c r="O65" i="2"/>
  <c r="L64" i="2"/>
  <c r="O68" i="2" s="1"/>
  <c r="E55" i="2"/>
  <c r="E57" i="2" s="1"/>
  <c r="J55" i="2" s="1"/>
  <c r="L52" i="2" s="1"/>
  <c r="J54" i="2"/>
  <c r="F52" i="2"/>
  <c r="F54" i="2" s="1"/>
  <c r="J52" i="2" s="1"/>
  <c r="R52" i="2" s="1"/>
  <c r="J51" i="2"/>
  <c r="R51" i="2" s="1"/>
  <c r="F43" i="2"/>
  <c r="J41" i="2" s="1"/>
  <c r="R41" i="2" s="1"/>
  <c r="O41" i="2"/>
  <c r="L40" i="2"/>
  <c r="L28" i="2"/>
  <c r="O32" i="2" s="1"/>
  <c r="O29" i="2"/>
  <c r="O31" i="2" s="1"/>
  <c r="E19" i="2"/>
  <c r="E21" i="2" s="1"/>
  <c r="J19" i="2" s="1"/>
  <c r="L16" i="2" s="1"/>
  <c r="O16" i="2"/>
  <c r="L15" i="2"/>
  <c r="O19" i="2" s="1"/>
  <c r="E47" i="1" l="1"/>
  <c r="F48" i="1"/>
  <c r="K45" i="1"/>
  <c r="P43" i="1" s="1"/>
  <c r="G45" i="1"/>
  <c r="F44" i="1"/>
  <c r="F46" i="1" s="1"/>
  <c r="E49" i="1"/>
  <c r="K36" i="1"/>
  <c r="F37" i="1"/>
  <c r="F39" i="1"/>
  <c r="K37" i="1" s="1"/>
  <c r="M34" i="1" s="1"/>
  <c r="K33" i="1"/>
  <c r="S33" i="1" s="1"/>
  <c r="G34" i="1"/>
  <c r="G36" i="1" s="1"/>
  <c r="K34" i="1" s="1"/>
  <c r="S34" i="1" s="1"/>
  <c r="E27" i="1"/>
  <c r="F28" i="1"/>
  <c r="K25" i="1"/>
  <c r="P23" i="1" s="1"/>
  <c r="E29" i="1"/>
  <c r="G25" i="1"/>
  <c r="F24" i="1"/>
  <c r="F26" i="1" s="1"/>
  <c r="K13" i="1"/>
  <c r="S13" i="1" s="1"/>
  <c r="G14" i="1"/>
  <c r="G16" i="1" s="1"/>
  <c r="K14" i="1" s="1"/>
  <c r="S14" i="1" s="1"/>
  <c r="F17" i="1"/>
  <c r="F19" i="1" s="1"/>
  <c r="K17" i="1" s="1"/>
  <c r="M14" i="1" s="1"/>
  <c r="K16" i="1"/>
  <c r="G5" i="1"/>
  <c r="F4" i="1"/>
  <c r="F6" i="1" s="1"/>
  <c r="K5" i="1"/>
  <c r="P3" i="1" s="1"/>
  <c r="F8" i="1"/>
  <c r="E7" i="1"/>
  <c r="E9" i="1" s="1"/>
  <c r="O67" i="2"/>
  <c r="R67" i="2" s="1"/>
  <c r="U65" i="2" s="1"/>
  <c r="R68" i="2"/>
  <c r="U66" i="2" s="1"/>
  <c r="O52" i="2"/>
  <c r="L51" i="2"/>
  <c r="O54" i="2"/>
  <c r="O44" i="2"/>
  <c r="R44" i="2" s="1"/>
  <c r="U42" i="2" s="1"/>
  <c r="O43" i="2"/>
  <c r="R43" i="2"/>
  <c r="U41" i="2" s="1"/>
  <c r="R31" i="2"/>
  <c r="U29" i="2" s="1"/>
  <c r="R32" i="2"/>
  <c r="U30" i="2" s="1"/>
  <c r="O18" i="2"/>
  <c r="R18" i="2" s="1"/>
  <c r="U16" i="2" s="1"/>
  <c r="R19" i="2"/>
  <c r="U17" i="2" s="1"/>
  <c r="K46" i="1" l="1"/>
  <c r="F47" i="1"/>
  <c r="F49" i="1"/>
  <c r="K47" i="1" s="1"/>
  <c r="M44" i="1" s="1"/>
  <c r="G44" i="1"/>
  <c r="G46" i="1" s="1"/>
  <c r="K44" i="1" s="1"/>
  <c r="S44" i="1" s="1"/>
  <c r="K43" i="1"/>
  <c r="S43" i="1" s="1"/>
  <c r="M33" i="1"/>
  <c r="P34" i="1"/>
  <c r="P36" i="1" s="1"/>
  <c r="F27" i="1"/>
  <c r="K26" i="1"/>
  <c r="F29" i="1"/>
  <c r="K27" i="1" s="1"/>
  <c r="M24" i="1" s="1"/>
  <c r="G24" i="1"/>
  <c r="G26" i="1" s="1"/>
  <c r="K24" i="1" s="1"/>
  <c r="S24" i="1" s="1"/>
  <c r="K23" i="1"/>
  <c r="S23" i="1" s="1"/>
  <c r="P14" i="1"/>
  <c r="M13" i="1"/>
  <c r="P17" i="1" s="1"/>
  <c r="P16" i="1"/>
  <c r="F7" i="1"/>
  <c r="F9" i="1" s="1"/>
  <c r="K7" i="1" s="1"/>
  <c r="M4" i="1" s="1"/>
  <c r="K6" i="1"/>
  <c r="G4" i="1"/>
  <c r="G6" i="1" s="1"/>
  <c r="K4" i="1" s="1"/>
  <c r="S4" i="1" s="1"/>
  <c r="K3" i="1"/>
  <c r="S3" i="1" s="1"/>
  <c r="O55" i="2"/>
  <c r="R55" i="2" s="1"/>
  <c r="U53" i="2" s="1"/>
  <c r="R54" i="2"/>
  <c r="U52" i="2" s="1"/>
  <c r="P44" i="1" l="1"/>
  <c r="P46" i="1" s="1"/>
  <c r="M43" i="1"/>
  <c r="P47" i="1" s="1"/>
  <c r="S36" i="1"/>
  <c r="V34" i="1" s="1"/>
  <c r="P37" i="1"/>
  <c r="P24" i="1"/>
  <c r="M23" i="1"/>
  <c r="P27" i="1" s="1"/>
  <c r="S17" i="1"/>
  <c r="V15" i="1" s="1"/>
  <c r="S16" i="1"/>
  <c r="V14" i="1"/>
  <c r="M3" i="1"/>
  <c r="P7" i="1" s="1"/>
  <c r="S7" i="1" s="1"/>
  <c r="V5" i="1" s="1"/>
  <c r="P4" i="1"/>
  <c r="P6" i="1" s="1"/>
  <c r="S46" i="1" l="1"/>
  <c r="V44" i="1" s="1"/>
  <c r="S47" i="1"/>
  <c r="V45" i="1" s="1"/>
  <c r="S37" i="1"/>
  <c r="V35" i="1" s="1"/>
  <c r="P26" i="1"/>
  <c r="S27" i="1"/>
  <c r="V25" i="1" s="1"/>
  <c r="S6" i="1"/>
  <c r="V4" i="1" s="1"/>
  <c r="S26" i="1" l="1"/>
  <c r="V24" i="1" s="1"/>
</calcChain>
</file>

<file path=xl/sharedStrings.xml><?xml version="1.0" encoding="utf-8"?>
<sst xmlns="http://schemas.openxmlformats.org/spreadsheetml/2006/main" count="242" uniqueCount="14">
  <si>
    <t>=</t>
  </si>
  <si>
    <t>ITERACION</t>
  </si>
  <si>
    <t>b1</t>
  </si>
  <si>
    <t>b0</t>
  </si>
  <si>
    <t>c3</t>
  </si>
  <si>
    <t>c2</t>
  </si>
  <si>
    <t>c1</t>
  </si>
  <si>
    <t>+</t>
  </si>
  <si>
    <t>r</t>
  </si>
  <si>
    <t>Δr</t>
  </si>
  <si>
    <t>Δs</t>
  </si>
  <si>
    <t>s</t>
  </si>
  <si>
    <t>Er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</si>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</sst>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000"/>
    <numFmt numFmtId="171" formatCode="0.0000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4" fillId="0" borderId="0" xfId="0" applyFont="1"/>
    <xf numFmtId="170" fontId="0" fillId="0" borderId="0" xfId="0" applyNumberFormat="1"/>
    <xf numFmtId="171" fontId="0" fillId="0" borderId="0" xfId="0" applyNumberFormat="1"/>
    <xf numFmtId="170" fontId="0" fillId="0" borderId="1" xfId="0" applyNumberFormat="1" applyBorder="1"/>
    <xf numFmtId="170" fontId="0" fillId="0" borderId="2" xfId="0" applyNumberFormat="1" applyBorder="1"/>
    <xf numFmtId="170" fontId="0" fillId="0" borderId="3" xfId="0" applyNumberFormat="1" applyBorder="1"/>
    <xf numFmtId="170" fontId="3" fillId="0" borderId="4" xfId="0" applyNumberFormat="1" applyFont="1" applyBorder="1"/>
    <xf numFmtId="170" fontId="0" fillId="0" borderId="5" xfId="0" applyNumberFormat="1" applyBorder="1"/>
    <xf numFmtId="170" fontId="1" fillId="0" borderId="0" xfId="0" applyNumberFormat="1" applyFont="1"/>
    <xf numFmtId="170" fontId="1" fillId="0" borderId="1" xfId="0" applyNumberFormat="1" applyFont="1" applyBorder="1"/>
    <xf numFmtId="171" fontId="3" fillId="0" borderId="0" xfId="0" applyNumberFormat="1" applyFont="1"/>
    <xf numFmtId="171" fontId="1" fillId="0" borderId="0" xfId="0" applyNumberFormat="1" applyFont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1</xdr:row>
      <xdr:rowOff>23812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5A7653A-6793-4913-A3E8-EAD3235469E7}"/>
            </a:ext>
          </a:extLst>
        </xdr:cNvPr>
        <xdr:cNvSpPr txBox="1"/>
      </xdr:nvSpPr>
      <xdr:spPr>
        <a:xfrm>
          <a:off x="3429000" y="32908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SV" sz="1100"/>
        </a:p>
      </xdr:txBody>
    </xdr:sp>
    <xdr:clientData/>
  </xdr:oneCellAnchor>
  <xdr:oneCellAnchor>
    <xdr:from>
      <xdr:col>0</xdr:col>
      <xdr:colOff>266700</xdr:colOff>
      <xdr:row>2</xdr:row>
      <xdr:rowOff>23812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AD75E9C-846D-4544-861E-A71017CA8768}"/>
            </a:ext>
          </a:extLst>
        </xdr:cNvPr>
        <xdr:cNvSpPr txBox="1"/>
      </xdr:nvSpPr>
      <xdr:spPr>
        <a:xfrm>
          <a:off x="3429000" y="3481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SV" sz="1100"/>
        </a:p>
      </xdr:txBody>
    </xdr:sp>
    <xdr:clientData/>
  </xdr:oneCellAnchor>
  <xdr:oneCellAnchor>
    <xdr:from>
      <xdr:col>0</xdr:col>
      <xdr:colOff>266700</xdr:colOff>
      <xdr:row>1</xdr:row>
      <xdr:rowOff>23812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7A718C8-981D-42FA-90F9-E4ECCC049059}"/>
            </a:ext>
          </a:extLst>
        </xdr:cNvPr>
        <xdr:cNvSpPr txBox="1"/>
      </xdr:nvSpPr>
      <xdr:spPr>
        <a:xfrm>
          <a:off x="3429000" y="32908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SV" sz="1100"/>
        </a:p>
      </xdr:txBody>
    </xdr:sp>
    <xdr:clientData/>
  </xdr:oneCellAnchor>
  <xdr:oneCellAnchor>
    <xdr:from>
      <xdr:col>0</xdr:col>
      <xdr:colOff>266700</xdr:colOff>
      <xdr:row>2</xdr:row>
      <xdr:rowOff>23812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CB7BE76-6F18-459E-9155-C6C12E503EBE}"/>
            </a:ext>
          </a:extLst>
        </xdr:cNvPr>
        <xdr:cNvSpPr txBox="1"/>
      </xdr:nvSpPr>
      <xdr:spPr>
        <a:xfrm>
          <a:off x="3429000" y="3481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SV" sz="1100"/>
        </a:p>
      </xdr:txBody>
    </xdr:sp>
    <xdr:clientData/>
  </xdr:oneCellAnchor>
  <xdr:oneCellAnchor>
    <xdr:from>
      <xdr:col>0</xdr:col>
      <xdr:colOff>266700</xdr:colOff>
      <xdr:row>11</xdr:row>
      <xdr:rowOff>23812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C5BA6859-B30B-4874-BC8A-1CE08C7FE5CA}"/>
            </a:ext>
          </a:extLst>
        </xdr:cNvPr>
        <xdr:cNvSpPr txBox="1"/>
      </xdr:nvSpPr>
      <xdr:spPr>
        <a:xfrm>
          <a:off x="266700" y="214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SV" sz="1100"/>
        </a:p>
      </xdr:txBody>
    </xdr:sp>
    <xdr:clientData/>
  </xdr:oneCellAnchor>
  <xdr:oneCellAnchor>
    <xdr:from>
      <xdr:col>0</xdr:col>
      <xdr:colOff>266700</xdr:colOff>
      <xdr:row>12</xdr:row>
      <xdr:rowOff>23812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568047A9-17CA-4ED8-9D06-F397DB5BB2D5}"/>
            </a:ext>
          </a:extLst>
        </xdr:cNvPr>
        <xdr:cNvSpPr txBox="1"/>
      </xdr:nvSpPr>
      <xdr:spPr>
        <a:xfrm>
          <a:off x="266700" y="404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SV" sz="1100"/>
        </a:p>
      </xdr:txBody>
    </xdr:sp>
    <xdr:clientData/>
  </xdr:oneCellAnchor>
  <xdr:oneCellAnchor>
    <xdr:from>
      <xdr:col>0</xdr:col>
      <xdr:colOff>266700</xdr:colOff>
      <xdr:row>11</xdr:row>
      <xdr:rowOff>23812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60F280F-26AD-481B-A0EA-45084864A1AF}"/>
            </a:ext>
          </a:extLst>
        </xdr:cNvPr>
        <xdr:cNvSpPr txBox="1"/>
      </xdr:nvSpPr>
      <xdr:spPr>
        <a:xfrm>
          <a:off x="266700" y="214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SV" sz="1100"/>
        </a:p>
      </xdr:txBody>
    </xdr:sp>
    <xdr:clientData/>
  </xdr:oneCellAnchor>
  <xdr:oneCellAnchor>
    <xdr:from>
      <xdr:col>0</xdr:col>
      <xdr:colOff>266700</xdr:colOff>
      <xdr:row>12</xdr:row>
      <xdr:rowOff>23812</xdr:rowOff>
    </xdr:from>
    <xdr:ext cx="65" cy="172227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50CF8C5F-7535-46C3-BBF5-500330F253CB}"/>
            </a:ext>
          </a:extLst>
        </xdr:cNvPr>
        <xdr:cNvSpPr txBox="1"/>
      </xdr:nvSpPr>
      <xdr:spPr>
        <a:xfrm>
          <a:off x="266700" y="404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SV" sz="1100"/>
        </a:p>
      </xdr:txBody>
    </xdr:sp>
    <xdr:clientData/>
  </xdr:oneCellAnchor>
  <xdr:oneCellAnchor>
    <xdr:from>
      <xdr:col>0</xdr:col>
      <xdr:colOff>266700</xdr:colOff>
      <xdr:row>21</xdr:row>
      <xdr:rowOff>23812</xdr:rowOff>
    </xdr:from>
    <xdr:ext cx="65" cy="172227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8A5C23F0-565E-4FE4-B098-4710B205BE89}"/>
            </a:ext>
          </a:extLst>
        </xdr:cNvPr>
        <xdr:cNvSpPr txBox="1"/>
      </xdr:nvSpPr>
      <xdr:spPr>
        <a:xfrm>
          <a:off x="26670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SV" sz="1100"/>
        </a:p>
      </xdr:txBody>
    </xdr:sp>
    <xdr:clientData/>
  </xdr:oneCellAnchor>
  <xdr:oneCellAnchor>
    <xdr:from>
      <xdr:col>0</xdr:col>
      <xdr:colOff>266700</xdr:colOff>
      <xdr:row>22</xdr:row>
      <xdr:rowOff>23812</xdr:rowOff>
    </xdr:from>
    <xdr:ext cx="65" cy="172227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34076A4-BFAD-4880-85A5-F4FF48D1F823}"/>
            </a:ext>
          </a:extLst>
        </xdr:cNvPr>
        <xdr:cNvSpPr txBox="1"/>
      </xdr:nvSpPr>
      <xdr:spPr>
        <a:xfrm>
          <a:off x="266700" y="2309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SV" sz="1100"/>
        </a:p>
      </xdr:txBody>
    </xdr:sp>
    <xdr:clientData/>
  </xdr:oneCellAnchor>
  <xdr:oneCellAnchor>
    <xdr:from>
      <xdr:col>0</xdr:col>
      <xdr:colOff>266700</xdr:colOff>
      <xdr:row>21</xdr:row>
      <xdr:rowOff>23812</xdr:rowOff>
    </xdr:from>
    <xdr:ext cx="65" cy="172227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C5D38689-FEC8-44F2-AD9B-DCECBFCAD997}"/>
            </a:ext>
          </a:extLst>
        </xdr:cNvPr>
        <xdr:cNvSpPr txBox="1"/>
      </xdr:nvSpPr>
      <xdr:spPr>
        <a:xfrm>
          <a:off x="266700" y="211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SV" sz="1100"/>
        </a:p>
      </xdr:txBody>
    </xdr:sp>
    <xdr:clientData/>
  </xdr:oneCellAnchor>
  <xdr:oneCellAnchor>
    <xdr:from>
      <xdr:col>0</xdr:col>
      <xdr:colOff>266700</xdr:colOff>
      <xdr:row>22</xdr:row>
      <xdr:rowOff>23812</xdr:rowOff>
    </xdr:from>
    <xdr:ext cx="65" cy="172227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B94C89A9-CA6D-4D4C-9863-7CF31B51A099}"/>
            </a:ext>
          </a:extLst>
        </xdr:cNvPr>
        <xdr:cNvSpPr txBox="1"/>
      </xdr:nvSpPr>
      <xdr:spPr>
        <a:xfrm>
          <a:off x="266700" y="2309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SV" sz="1100"/>
        </a:p>
      </xdr:txBody>
    </xdr:sp>
    <xdr:clientData/>
  </xdr:oneCellAnchor>
  <xdr:oneCellAnchor>
    <xdr:from>
      <xdr:col>0</xdr:col>
      <xdr:colOff>266700</xdr:colOff>
      <xdr:row>31</xdr:row>
      <xdr:rowOff>23812</xdr:rowOff>
    </xdr:from>
    <xdr:ext cx="65" cy="172227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E5841F56-0192-4A4B-BC87-7A2E8AFF6AEA}"/>
            </a:ext>
          </a:extLst>
        </xdr:cNvPr>
        <xdr:cNvSpPr txBox="1"/>
      </xdr:nvSpPr>
      <xdr:spPr>
        <a:xfrm>
          <a:off x="266700" y="4024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SV" sz="1100"/>
        </a:p>
      </xdr:txBody>
    </xdr:sp>
    <xdr:clientData/>
  </xdr:oneCellAnchor>
  <xdr:oneCellAnchor>
    <xdr:from>
      <xdr:col>0</xdr:col>
      <xdr:colOff>266700</xdr:colOff>
      <xdr:row>32</xdr:row>
      <xdr:rowOff>23812</xdr:rowOff>
    </xdr:from>
    <xdr:ext cx="65" cy="172227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523F5102-5C53-40B5-9F26-7A960F5A87C6}"/>
            </a:ext>
          </a:extLst>
        </xdr:cNvPr>
        <xdr:cNvSpPr txBox="1"/>
      </xdr:nvSpPr>
      <xdr:spPr>
        <a:xfrm>
          <a:off x="266700" y="4214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SV" sz="1100"/>
        </a:p>
      </xdr:txBody>
    </xdr:sp>
    <xdr:clientData/>
  </xdr:oneCellAnchor>
  <xdr:oneCellAnchor>
    <xdr:from>
      <xdr:col>0</xdr:col>
      <xdr:colOff>266700</xdr:colOff>
      <xdr:row>31</xdr:row>
      <xdr:rowOff>23812</xdr:rowOff>
    </xdr:from>
    <xdr:ext cx="65" cy="172227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8E6C2B2F-6AFD-4525-B446-6A78461DC911}"/>
            </a:ext>
          </a:extLst>
        </xdr:cNvPr>
        <xdr:cNvSpPr txBox="1"/>
      </xdr:nvSpPr>
      <xdr:spPr>
        <a:xfrm>
          <a:off x="266700" y="4024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SV" sz="1100"/>
        </a:p>
      </xdr:txBody>
    </xdr:sp>
    <xdr:clientData/>
  </xdr:oneCellAnchor>
  <xdr:oneCellAnchor>
    <xdr:from>
      <xdr:col>0</xdr:col>
      <xdr:colOff>266700</xdr:colOff>
      <xdr:row>32</xdr:row>
      <xdr:rowOff>23812</xdr:rowOff>
    </xdr:from>
    <xdr:ext cx="65" cy="172227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E7B5B789-F21C-4C10-875E-87A863787EC8}"/>
            </a:ext>
          </a:extLst>
        </xdr:cNvPr>
        <xdr:cNvSpPr txBox="1"/>
      </xdr:nvSpPr>
      <xdr:spPr>
        <a:xfrm>
          <a:off x="266700" y="4214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SV" sz="1100"/>
        </a:p>
      </xdr:txBody>
    </xdr:sp>
    <xdr:clientData/>
  </xdr:oneCellAnchor>
  <xdr:oneCellAnchor>
    <xdr:from>
      <xdr:col>0</xdr:col>
      <xdr:colOff>266700</xdr:colOff>
      <xdr:row>41</xdr:row>
      <xdr:rowOff>23812</xdr:rowOff>
    </xdr:from>
    <xdr:ext cx="65" cy="172227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5346E248-CF3D-4BF0-A0A3-E77297AB1BB3}"/>
            </a:ext>
          </a:extLst>
        </xdr:cNvPr>
        <xdr:cNvSpPr txBox="1"/>
      </xdr:nvSpPr>
      <xdr:spPr>
        <a:xfrm>
          <a:off x="266700" y="592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SV" sz="1100"/>
        </a:p>
      </xdr:txBody>
    </xdr:sp>
    <xdr:clientData/>
  </xdr:oneCellAnchor>
  <xdr:oneCellAnchor>
    <xdr:from>
      <xdr:col>0</xdr:col>
      <xdr:colOff>266700</xdr:colOff>
      <xdr:row>42</xdr:row>
      <xdr:rowOff>23812</xdr:rowOff>
    </xdr:from>
    <xdr:ext cx="65" cy="172227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1256750F-2263-432C-8435-5D8E1849B48B}"/>
            </a:ext>
          </a:extLst>
        </xdr:cNvPr>
        <xdr:cNvSpPr txBox="1"/>
      </xdr:nvSpPr>
      <xdr:spPr>
        <a:xfrm>
          <a:off x="266700" y="6119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SV" sz="1100"/>
        </a:p>
      </xdr:txBody>
    </xdr:sp>
    <xdr:clientData/>
  </xdr:oneCellAnchor>
  <xdr:oneCellAnchor>
    <xdr:from>
      <xdr:col>0</xdr:col>
      <xdr:colOff>266700</xdr:colOff>
      <xdr:row>41</xdr:row>
      <xdr:rowOff>23812</xdr:rowOff>
    </xdr:from>
    <xdr:ext cx="65" cy="172227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568D0A1D-A045-414B-916B-0BC8E840DFF4}"/>
            </a:ext>
          </a:extLst>
        </xdr:cNvPr>
        <xdr:cNvSpPr txBox="1"/>
      </xdr:nvSpPr>
      <xdr:spPr>
        <a:xfrm>
          <a:off x="266700" y="5929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SV" sz="1100"/>
        </a:p>
      </xdr:txBody>
    </xdr:sp>
    <xdr:clientData/>
  </xdr:oneCellAnchor>
  <xdr:oneCellAnchor>
    <xdr:from>
      <xdr:col>0</xdr:col>
      <xdr:colOff>266700</xdr:colOff>
      <xdr:row>42</xdr:row>
      <xdr:rowOff>23812</xdr:rowOff>
    </xdr:from>
    <xdr:ext cx="65" cy="172227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70B5EB9E-C271-44BC-8587-C2A92ECA113B}"/>
            </a:ext>
          </a:extLst>
        </xdr:cNvPr>
        <xdr:cNvSpPr txBox="1"/>
      </xdr:nvSpPr>
      <xdr:spPr>
        <a:xfrm>
          <a:off x="266700" y="6119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SV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9268E-7491-4735-B129-22606CE82DA1}">
  <sheetPr codeName="Hoja1"/>
  <dimension ref="A1:V49"/>
  <sheetViews>
    <sheetView tabSelected="1" topLeftCell="A36" workbookViewId="0">
      <selection activeCell="A51" sqref="A51:V59"/>
    </sheetView>
  </sheetViews>
  <sheetFormatPr baseColWidth="10" defaultRowHeight="15" x14ac:dyDescent="0.25"/>
  <cols>
    <col min="2" max="2" width="12.5703125" bestFit="1" customWidth="1"/>
    <col min="3" max="3" width="13.28515625" bestFit="1" customWidth="1"/>
    <col min="4" max="5" width="13.5703125" bestFit="1" customWidth="1"/>
    <col min="6" max="6" width="14.28515625" bestFit="1" customWidth="1"/>
    <col min="7" max="7" width="15" bestFit="1" customWidth="1"/>
    <col min="11" max="11" width="15.42578125" customWidth="1"/>
    <col min="13" max="13" width="13.28515625" customWidth="1"/>
    <col min="14" max="14" width="3.28515625" customWidth="1"/>
    <col min="15" max="15" width="2.5703125" customWidth="1"/>
    <col min="16" max="16" width="15.5703125" customWidth="1"/>
    <col min="17" max="17" width="3.140625" customWidth="1"/>
    <col min="18" max="18" width="2.85546875" customWidth="1"/>
    <col min="19" max="19" width="13.7109375" customWidth="1"/>
    <col min="20" max="20" width="3" customWidth="1"/>
    <col min="21" max="21" width="2.7109375" customWidth="1"/>
  </cols>
  <sheetData>
    <row r="1" spans="1:22" x14ac:dyDescent="0.25">
      <c r="B1" s="2" t="s">
        <v>1</v>
      </c>
      <c r="C1" s="2"/>
      <c r="D1" s="3">
        <v>1</v>
      </c>
    </row>
    <row r="3" spans="1:22" x14ac:dyDescent="0.25">
      <c r="A3" s="16">
        <v>1</v>
      </c>
      <c r="B3" s="16">
        <v>0</v>
      </c>
      <c r="C3" s="16">
        <v>-4</v>
      </c>
      <c r="D3" s="16">
        <v>0</v>
      </c>
      <c r="E3" s="16">
        <v>-1</v>
      </c>
      <c r="F3" s="16">
        <v>0</v>
      </c>
      <c r="G3" s="16">
        <v>4</v>
      </c>
      <c r="H3" s="5"/>
      <c r="J3" t="s">
        <v>2</v>
      </c>
      <c r="K3" s="14">
        <f>F6</f>
        <v>-5</v>
      </c>
      <c r="M3" s="5">
        <f>K6</f>
        <v>-1</v>
      </c>
      <c r="N3" s="4" t="s">
        <v>9</v>
      </c>
      <c r="O3" t="s">
        <v>7</v>
      </c>
      <c r="P3" s="6">
        <f>K5</f>
        <v>2</v>
      </c>
      <c r="Q3" s="4" t="s">
        <v>10</v>
      </c>
      <c r="R3" s="4" t="s">
        <v>0</v>
      </c>
      <c r="S3" s="5">
        <f>-1*K3</f>
        <v>5</v>
      </c>
    </row>
    <row r="4" spans="1:22" x14ac:dyDescent="0.25">
      <c r="B4">
        <f>A6*H4</f>
        <v>1</v>
      </c>
      <c r="C4" s="5">
        <f>B6*H4</f>
        <v>1</v>
      </c>
      <c r="D4" s="5">
        <f>C6*H4</f>
        <v>-2</v>
      </c>
      <c r="E4" s="5">
        <f>D6*H4</f>
        <v>-1</v>
      </c>
      <c r="F4" s="5">
        <f>E6*H4</f>
        <v>-4</v>
      </c>
      <c r="G4" s="7">
        <f>F6*H4</f>
        <v>-5</v>
      </c>
      <c r="H4" s="5">
        <v>1</v>
      </c>
      <c r="J4" t="s">
        <v>3</v>
      </c>
      <c r="K4" s="14">
        <f>G6</f>
        <v>-5</v>
      </c>
      <c r="M4" s="5">
        <f>K7</f>
        <v>-4</v>
      </c>
      <c r="N4" s="4" t="s">
        <v>9</v>
      </c>
      <c r="O4" t="s">
        <v>7</v>
      </c>
      <c r="P4" s="6">
        <f>K6</f>
        <v>-1</v>
      </c>
      <c r="Q4" s="4" t="s">
        <v>10</v>
      </c>
      <c r="R4" s="4" t="s">
        <v>0</v>
      </c>
      <c r="S4" s="5">
        <f>-1*K4</f>
        <v>5</v>
      </c>
      <c r="U4" t="s">
        <v>12</v>
      </c>
      <c r="V4">
        <f>ABS(P6/S6)*100</f>
        <v>250</v>
      </c>
    </row>
    <row r="5" spans="1:22" x14ac:dyDescent="0.25">
      <c r="A5" s="1"/>
      <c r="B5" s="1"/>
      <c r="C5" s="8">
        <f>A6*H5</f>
        <v>1</v>
      </c>
      <c r="D5" s="8">
        <f>B6*H5</f>
        <v>1</v>
      </c>
      <c r="E5" s="8">
        <f>C6*H5</f>
        <v>-2</v>
      </c>
      <c r="F5" s="8">
        <f>D6*H5</f>
        <v>-1</v>
      </c>
      <c r="G5" s="9">
        <f>E6*H5</f>
        <v>-4</v>
      </c>
      <c r="H5" s="8">
        <v>1</v>
      </c>
      <c r="J5" t="s">
        <v>4</v>
      </c>
      <c r="K5" s="15">
        <f>D9</f>
        <v>2</v>
      </c>
      <c r="U5" t="s">
        <v>13</v>
      </c>
      <c r="V5">
        <f>ABS(P7/S7)*100</f>
        <v>62.5</v>
      </c>
    </row>
    <row r="6" spans="1:22" x14ac:dyDescent="0.25">
      <c r="A6">
        <f>SUM(A3:A5)</f>
        <v>1</v>
      </c>
      <c r="B6">
        <f>SUM(B3:B5)</f>
        <v>1</v>
      </c>
      <c r="C6" s="5">
        <f>SUM(C3:C5)</f>
        <v>-2</v>
      </c>
      <c r="D6" s="5">
        <f>SUM(D3:D5)</f>
        <v>-1</v>
      </c>
      <c r="E6" s="5">
        <f>SUM(E3:E5)</f>
        <v>-4</v>
      </c>
      <c r="F6" s="10">
        <f>SUM(F3:F5)</f>
        <v>-5</v>
      </c>
      <c r="G6" s="10">
        <f>SUM(G3:G5)</f>
        <v>-5</v>
      </c>
      <c r="H6" s="5"/>
      <c r="J6" t="s">
        <v>5</v>
      </c>
      <c r="K6" s="15">
        <f>E9</f>
        <v>-1</v>
      </c>
      <c r="N6" s="4" t="s">
        <v>9</v>
      </c>
      <c r="O6" t="s">
        <v>0</v>
      </c>
      <c r="P6" s="6">
        <f>(S3*P4-S4*P3)/(M3*P4-M4*P3)</f>
        <v>-1.6666666666666667</v>
      </c>
      <c r="R6" t="s">
        <v>8</v>
      </c>
      <c r="S6" s="6">
        <f>H4+P6</f>
        <v>-0.66666666666666674</v>
      </c>
    </row>
    <row r="7" spans="1:22" x14ac:dyDescent="0.25">
      <c r="B7">
        <f>A9*G7</f>
        <v>1</v>
      </c>
      <c r="C7" s="5">
        <f>B9*G7</f>
        <v>2</v>
      </c>
      <c r="D7" s="5">
        <f>C9*G7</f>
        <v>1</v>
      </c>
      <c r="E7" s="5">
        <f>D9*G7</f>
        <v>2</v>
      </c>
      <c r="F7" s="11">
        <f>E9*G7</f>
        <v>-1</v>
      </c>
      <c r="G7" s="5">
        <f>H4</f>
        <v>1</v>
      </c>
      <c r="H7" s="5"/>
      <c r="J7" t="s">
        <v>6</v>
      </c>
      <c r="K7" s="15">
        <f>F9</f>
        <v>-4</v>
      </c>
      <c r="N7" s="4" t="s">
        <v>10</v>
      </c>
      <c r="O7" t="s">
        <v>0</v>
      </c>
      <c r="P7" s="6">
        <f>(M3*S4-M4*S3)/(M3*P4-M4*P3)</f>
        <v>1.6666666666666667</v>
      </c>
      <c r="R7" t="s">
        <v>11</v>
      </c>
      <c r="S7" s="6">
        <f>H5+P7</f>
        <v>2.666666666666667</v>
      </c>
    </row>
    <row r="8" spans="1:22" x14ac:dyDescent="0.25">
      <c r="A8" s="1"/>
      <c r="B8" s="1"/>
      <c r="C8" s="8">
        <f>A9*G8</f>
        <v>1</v>
      </c>
      <c r="D8" s="8">
        <f>B9*G8</f>
        <v>2</v>
      </c>
      <c r="E8" s="8">
        <f>C9*G8</f>
        <v>1</v>
      </c>
      <c r="F8" s="9">
        <f>D9*G8</f>
        <v>2</v>
      </c>
      <c r="G8" s="8">
        <f>H5</f>
        <v>1</v>
      </c>
      <c r="H8" s="5"/>
    </row>
    <row r="9" spans="1:22" x14ac:dyDescent="0.25">
      <c r="A9">
        <f>SUM(A6:A8)</f>
        <v>1</v>
      </c>
      <c r="B9">
        <f>SUM(B6:B8)</f>
        <v>2</v>
      </c>
      <c r="C9" s="5">
        <f>SUM(C6:C8)</f>
        <v>1</v>
      </c>
      <c r="D9" s="12">
        <f>SUM(D6:D8)</f>
        <v>2</v>
      </c>
      <c r="E9" s="12">
        <f>SUM(E6:E8)</f>
        <v>-1</v>
      </c>
      <c r="F9" s="13">
        <f>SUM(F6:F8)</f>
        <v>-4</v>
      </c>
      <c r="G9" s="5"/>
      <c r="H9" s="5"/>
    </row>
    <row r="11" spans="1:22" x14ac:dyDescent="0.25">
      <c r="B11" s="2" t="s">
        <v>1</v>
      </c>
      <c r="C11" s="2"/>
      <c r="D11" s="3">
        <v>2</v>
      </c>
    </row>
    <row r="13" spans="1:22" x14ac:dyDescent="0.25">
      <c r="A13" s="16">
        <v>1</v>
      </c>
      <c r="B13" s="16">
        <v>0</v>
      </c>
      <c r="C13" s="16">
        <v>-4</v>
      </c>
      <c r="D13" s="16">
        <v>0</v>
      </c>
      <c r="E13" s="16">
        <v>-1</v>
      </c>
      <c r="F13" s="16">
        <v>0</v>
      </c>
      <c r="G13" s="16">
        <v>4</v>
      </c>
      <c r="H13" s="5"/>
      <c r="J13" t="s">
        <v>2</v>
      </c>
      <c r="K13" s="14">
        <f>F16</f>
        <v>-1.4403292181069987</v>
      </c>
      <c r="M13" s="5">
        <f>K16</f>
        <v>8.8765432098765515</v>
      </c>
      <c r="N13" s="4" t="s">
        <v>9</v>
      </c>
      <c r="O13" t="s">
        <v>7</v>
      </c>
      <c r="P13" s="6">
        <f>K15</f>
        <v>-6.5185185185185208</v>
      </c>
      <c r="Q13" s="4" t="s">
        <v>10</v>
      </c>
      <c r="R13" s="4" t="s">
        <v>0</v>
      </c>
      <c r="S13" s="5">
        <f>-1*K13</f>
        <v>1.4403292181069987</v>
      </c>
    </row>
    <row r="14" spans="1:22" x14ac:dyDescent="0.25">
      <c r="B14">
        <f>A16*H14</f>
        <v>-0.66666666666666674</v>
      </c>
      <c r="C14" s="5">
        <f>B16*H14</f>
        <v>0.44444444444444453</v>
      </c>
      <c r="D14" s="5">
        <f>C16*H14</f>
        <v>0.59259259259259234</v>
      </c>
      <c r="E14" s="5">
        <f>D16*H14</f>
        <v>0.79012345679012397</v>
      </c>
      <c r="F14" s="5">
        <f>E16*H14</f>
        <v>1.7201646090534972</v>
      </c>
      <c r="G14" s="7">
        <f>F16*H14</f>
        <v>0.96021947873799918</v>
      </c>
      <c r="H14" s="5">
        <f>S6</f>
        <v>-0.66666666666666674</v>
      </c>
      <c r="J14" t="s">
        <v>3</v>
      </c>
      <c r="K14" s="14">
        <f>G16</f>
        <v>-1.9204389574759899</v>
      </c>
      <c r="M14" s="5">
        <f>K17</f>
        <v>-24.740740740740758</v>
      </c>
      <c r="N14" s="4" t="s">
        <v>9</v>
      </c>
      <c r="O14" t="s">
        <v>7</v>
      </c>
      <c r="P14" s="6">
        <f>K16</f>
        <v>8.8765432098765515</v>
      </c>
      <c r="Q14" s="4" t="s">
        <v>10</v>
      </c>
      <c r="R14" s="4" t="s">
        <v>0</v>
      </c>
      <c r="S14" s="5">
        <f>-1*K14</f>
        <v>1.9204389574759899</v>
      </c>
      <c r="U14" t="s">
        <v>12</v>
      </c>
      <c r="V14">
        <f>ABS(P16/S16)*100</f>
        <v>31.515130806301382</v>
      </c>
    </row>
    <row r="15" spans="1:22" x14ac:dyDescent="0.25">
      <c r="A15" s="1"/>
      <c r="B15" s="1"/>
      <c r="C15" s="8">
        <f>A16*H15</f>
        <v>2.666666666666667</v>
      </c>
      <c r="D15" s="8">
        <f>B16*H15</f>
        <v>-1.7777777777777781</v>
      </c>
      <c r="E15" s="8">
        <f>C16*H15</f>
        <v>-2.3703703703703694</v>
      </c>
      <c r="F15" s="8">
        <f>D16*H15</f>
        <v>-3.1604938271604959</v>
      </c>
      <c r="G15" s="9">
        <f>E16*H15</f>
        <v>-6.8806584362139889</v>
      </c>
      <c r="H15" s="8">
        <f>S7</f>
        <v>2.666666666666667</v>
      </c>
      <c r="J15" t="s">
        <v>4</v>
      </c>
      <c r="K15" s="15">
        <f>D19</f>
        <v>-6.5185185185185208</v>
      </c>
      <c r="U15" t="s">
        <v>13</v>
      </c>
      <c r="V15">
        <f>ABS(P17/S17)*100</f>
        <v>31.495954570011612</v>
      </c>
    </row>
    <row r="16" spans="1:22" x14ac:dyDescent="0.25">
      <c r="A16">
        <f>SUM(A13:A15)</f>
        <v>1</v>
      </c>
      <c r="B16">
        <f>SUM(B13:B15)</f>
        <v>-0.66666666666666674</v>
      </c>
      <c r="C16" s="5">
        <f>SUM(C13:C15)</f>
        <v>-0.8888888888888884</v>
      </c>
      <c r="D16" s="5">
        <f>SUM(D13:D15)</f>
        <v>-1.1851851851851858</v>
      </c>
      <c r="E16" s="5">
        <f>SUM(E13:E15)</f>
        <v>-2.5802469135802455</v>
      </c>
      <c r="F16" s="10">
        <f>SUM(F13:F15)</f>
        <v>-1.4403292181069987</v>
      </c>
      <c r="G16" s="10">
        <f>SUM(G13:G15)</f>
        <v>-1.9204389574759899</v>
      </c>
      <c r="H16" s="5"/>
      <c r="J16" t="s">
        <v>5</v>
      </c>
      <c r="K16" s="15">
        <f>E19</f>
        <v>8.8765432098765515</v>
      </c>
      <c r="N16" s="4" t="s">
        <v>9</v>
      </c>
      <c r="O16" t="s">
        <v>0</v>
      </c>
      <c r="P16" s="6">
        <f>(S13*P14-S14*P13)/(M13*P14-M14*P13)</f>
        <v>-0.30678436640912926</v>
      </c>
      <c r="R16" t="s">
        <v>8</v>
      </c>
      <c r="S16" s="6">
        <f>H14+P16</f>
        <v>-0.97345103307579595</v>
      </c>
    </row>
    <row r="17" spans="1:22" x14ac:dyDescent="0.25">
      <c r="B17">
        <f>A19*G17</f>
        <v>-0.66666666666666674</v>
      </c>
      <c r="C17" s="5">
        <f>B19*G17</f>
        <v>0.88888888888888906</v>
      </c>
      <c r="D17" s="5">
        <f>C19*G17</f>
        <v>-1.7777777777777788</v>
      </c>
      <c r="E17" s="5">
        <f>D19*G17</f>
        <v>4.3456790123456814</v>
      </c>
      <c r="F17" s="11">
        <f>E19*G17</f>
        <v>-5.917695473251035</v>
      </c>
      <c r="G17" s="5">
        <f>H14</f>
        <v>-0.66666666666666674</v>
      </c>
      <c r="H17" s="5"/>
      <c r="J17" t="s">
        <v>6</v>
      </c>
      <c r="K17" s="15">
        <f>F19</f>
        <v>-24.740740740740758</v>
      </c>
      <c r="N17" s="4" t="s">
        <v>10</v>
      </c>
      <c r="O17" t="s">
        <v>0</v>
      </c>
      <c r="P17" s="6">
        <f>(M13*S14-M14*S13)/(M13*P14-M14*P13)</f>
        <v>-0.63872088279324035</v>
      </c>
      <c r="R17" t="s">
        <v>11</v>
      </c>
      <c r="S17" s="6">
        <f>H15+P17</f>
        <v>2.0279457838734265</v>
      </c>
    </row>
    <row r="18" spans="1:22" x14ac:dyDescent="0.25">
      <c r="A18" s="1"/>
      <c r="B18" s="1"/>
      <c r="C18" s="8">
        <f>A19*G18</f>
        <v>2.666666666666667</v>
      </c>
      <c r="D18" s="8">
        <f>B19*G18</f>
        <v>-3.5555555555555562</v>
      </c>
      <c r="E18" s="8">
        <f>C19*G18</f>
        <v>7.1111111111111152</v>
      </c>
      <c r="F18" s="9">
        <f>D19*G18</f>
        <v>-17.382716049382726</v>
      </c>
      <c r="G18" s="8">
        <f>H15</f>
        <v>2.666666666666667</v>
      </c>
      <c r="H18" s="5"/>
    </row>
    <row r="19" spans="1:22" x14ac:dyDescent="0.25">
      <c r="A19">
        <f>SUM(A16:A18)</f>
        <v>1</v>
      </c>
      <c r="B19">
        <f>SUM(B16:B18)</f>
        <v>-1.3333333333333335</v>
      </c>
      <c r="C19" s="5">
        <f>SUM(C16:C18)</f>
        <v>2.6666666666666679</v>
      </c>
      <c r="D19" s="12">
        <f>SUM(D16:D18)</f>
        <v>-6.5185185185185208</v>
      </c>
      <c r="E19" s="12">
        <f>SUM(E16:E18)</f>
        <v>8.8765432098765515</v>
      </c>
      <c r="F19" s="13">
        <f>SUM(F16:F18)</f>
        <v>-24.740740740740758</v>
      </c>
      <c r="G19" s="5"/>
      <c r="H19" s="5"/>
    </row>
    <row r="21" spans="1:22" x14ac:dyDescent="0.25">
      <c r="B21" s="2" t="s">
        <v>1</v>
      </c>
      <c r="C21" s="2"/>
      <c r="D21" s="3">
        <v>3</v>
      </c>
    </row>
    <row r="23" spans="1:22" x14ac:dyDescent="0.25">
      <c r="A23" s="16">
        <v>1</v>
      </c>
      <c r="B23" s="16">
        <v>0</v>
      </c>
      <c r="C23" s="16">
        <v>-4</v>
      </c>
      <c r="D23" s="16">
        <v>0</v>
      </c>
      <c r="E23" s="16">
        <v>-1</v>
      </c>
      <c r="F23" s="16">
        <v>0</v>
      </c>
      <c r="G23" s="16">
        <v>4</v>
      </c>
      <c r="H23" s="5"/>
      <c r="J23" t="s">
        <v>2</v>
      </c>
      <c r="K23" s="14">
        <f>F26</f>
        <v>8.9130124435525149E-2</v>
      </c>
      <c r="M23" s="5">
        <f>K26</f>
        <v>11.292982733050689</v>
      </c>
      <c r="N23" s="4" t="s">
        <v>9</v>
      </c>
      <c r="O23" t="s">
        <v>7</v>
      </c>
      <c r="P23" s="6">
        <f>K25</f>
        <v>-7.7468229621326161</v>
      </c>
      <c r="Q23" s="4" t="s">
        <v>10</v>
      </c>
      <c r="R23" s="4" t="s">
        <v>0</v>
      </c>
      <c r="S23" s="5">
        <f>-1*K23</f>
        <v>-8.9130124435525149E-2</v>
      </c>
    </row>
    <row r="24" spans="1:22" x14ac:dyDescent="0.25">
      <c r="B24">
        <f>A26*H24</f>
        <v>-0.97345103307579595</v>
      </c>
      <c r="C24" s="5">
        <f>B26*H24</f>
        <v>0.94760691379633433</v>
      </c>
      <c r="D24" s="5">
        <f>C26*H24</f>
        <v>0.99724928478508379</v>
      </c>
      <c r="E24" s="5">
        <f>D26*H24</f>
        <v>0.95092209909444736</v>
      </c>
      <c r="F24" s="5">
        <f>E26*H24</f>
        <v>2.0701424158884025</v>
      </c>
      <c r="G24" s="7">
        <f>F26*H24</f>
        <v>-8.6763811709936203E-2</v>
      </c>
      <c r="H24" s="5">
        <f>S16</f>
        <v>-0.97345103307579595</v>
      </c>
      <c r="J24" t="s">
        <v>3</v>
      </c>
      <c r="K24" s="14">
        <f>G26</f>
        <v>-0.39939633422486676</v>
      </c>
      <c r="M24" s="5">
        <f>K27</f>
        <v>-26.614172548030481</v>
      </c>
      <c r="N24" s="4" t="s">
        <v>9</v>
      </c>
      <c r="O24" t="s">
        <v>7</v>
      </c>
      <c r="P24" s="6">
        <f>K26</f>
        <v>11.292982733050689</v>
      </c>
      <c r="Q24" s="4" t="s">
        <v>10</v>
      </c>
      <c r="R24" s="4" t="s">
        <v>0</v>
      </c>
      <c r="S24" s="5">
        <f>-1*K24</f>
        <v>0.39939633422486676</v>
      </c>
      <c r="U24" t="s">
        <v>12</v>
      </c>
      <c r="V24">
        <f>ABS(P26/S26)*100</f>
        <v>2.6543959444897287</v>
      </c>
    </row>
    <row r="25" spans="1:22" x14ac:dyDescent="0.25">
      <c r="A25" s="1"/>
      <c r="B25" s="1"/>
      <c r="C25" s="8">
        <f>A26*H25</f>
        <v>2.0279457838734265</v>
      </c>
      <c r="D25" s="8">
        <f>B26*H25</f>
        <v>-1.9741059183332919</v>
      </c>
      <c r="E25" s="8">
        <f>C26*H25</f>
        <v>-2.0775235875611147</v>
      </c>
      <c r="F25" s="8">
        <f>D26*H25</f>
        <v>-1.9810122914528774</v>
      </c>
      <c r="G25" s="9">
        <f>E26*H25</f>
        <v>-4.3126325225149307</v>
      </c>
      <c r="H25" s="8">
        <f>S17</f>
        <v>2.0279457838734265</v>
      </c>
      <c r="J25" t="s">
        <v>4</v>
      </c>
      <c r="K25" s="15">
        <f>D29</f>
        <v>-7.7468229621326161</v>
      </c>
      <c r="U25" t="s">
        <v>13</v>
      </c>
      <c r="V25">
        <f>ABS(P27/S27)*100</f>
        <v>1.3589386654008717</v>
      </c>
    </row>
    <row r="26" spans="1:22" x14ac:dyDescent="0.25">
      <c r="A26">
        <f>SUM(A23:A25)</f>
        <v>1</v>
      </c>
      <c r="B26">
        <f>SUM(B23:B25)</f>
        <v>-0.97345103307579595</v>
      </c>
      <c r="C26" s="5">
        <f>SUM(C23:C25)</f>
        <v>-1.0244473023302394</v>
      </c>
      <c r="D26" s="5">
        <f>SUM(D23:D25)</f>
        <v>-0.97685663354820806</v>
      </c>
      <c r="E26" s="5">
        <f>SUM(E23:E25)</f>
        <v>-2.1266014884666671</v>
      </c>
      <c r="F26" s="10">
        <f>SUM(F23:F25)</f>
        <v>8.9130124435525149E-2</v>
      </c>
      <c r="G26" s="10">
        <f>SUM(G23:G25)</f>
        <v>-0.39939633422486676</v>
      </c>
      <c r="H26" s="5"/>
      <c r="J26" t="s">
        <v>5</v>
      </c>
      <c r="K26" s="15">
        <f>E29</f>
        <v>11.292982733050689</v>
      </c>
      <c r="N26" s="4" t="s">
        <v>9</v>
      </c>
      <c r="O26" t="s">
        <v>0</v>
      </c>
      <c r="P26" s="6">
        <f>(S23*P24-S24*P23)/(M23*P24-M24*P23)</f>
        <v>-2.6543822902185443E-2</v>
      </c>
      <c r="R26" t="s">
        <v>8</v>
      </c>
      <c r="S26" s="6">
        <f>H24+P26</f>
        <v>-0.99999485597798143</v>
      </c>
    </row>
    <row r="27" spans="1:22" x14ac:dyDescent="0.25">
      <c r="B27">
        <f>A29*G27</f>
        <v>-0.97345103307579595</v>
      </c>
      <c r="C27" s="5">
        <f>B29*G27</f>
        <v>1.8952138275926687</v>
      </c>
      <c r="D27" s="5">
        <f>C29*G27</f>
        <v>-2.8217544919178246</v>
      </c>
      <c r="E27" s="5">
        <f>D29*G27</f>
        <v>7.5411528155432928</v>
      </c>
      <c r="F27" s="11">
        <f>E29*G27</f>
        <v>-10.993165707995319</v>
      </c>
      <c r="G27" s="5">
        <f>H24</f>
        <v>-0.97345103307579595</v>
      </c>
      <c r="H27" s="5"/>
      <c r="J27" t="s">
        <v>6</v>
      </c>
      <c r="K27" s="15">
        <f>F29</f>
        <v>-26.614172548030481</v>
      </c>
      <c r="N27" s="4" t="s">
        <v>10</v>
      </c>
      <c r="O27" t="s">
        <v>0</v>
      </c>
      <c r="P27" s="6">
        <f>(M23*S24-M24*S23)/(M23*P24-M24*P23)</f>
        <v>-2.7189056765281584E-2</v>
      </c>
      <c r="R27" t="s">
        <v>11</v>
      </c>
      <c r="S27" s="6">
        <f>H25+P27</f>
        <v>2.0007567271081448</v>
      </c>
    </row>
    <row r="28" spans="1:22" x14ac:dyDescent="0.25">
      <c r="A28" s="1"/>
      <c r="B28" s="1"/>
      <c r="C28" s="8">
        <f>A29*G28</f>
        <v>2.0279457838734265</v>
      </c>
      <c r="D28" s="8">
        <f>B29*G28</f>
        <v>-3.9482118366665837</v>
      </c>
      <c r="E28" s="8">
        <f>C29*G28</f>
        <v>5.8784314059740632</v>
      </c>
      <c r="F28" s="9">
        <f>D29*G28</f>
        <v>-15.710136964470689</v>
      </c>
      <c r="G28" s="8">
        <f>H25</f>
        <v>2.0279457838734265</v>
      </c>
      <c r="H28" s="5"/>
    </row>
    <row r="29" spans="1:22" x14ac:dyDescent="0.25">
      <c r="A29">
        <f>SUM(A26:A28)</f>
        <v>1</v>
      </c>
      <c r="B29">
        <f>SUM(B26:B28)</f>
        <v>-1.9469020661515919</v>
      </c>
      <c r="C29" s="5">
        <f>SUM(C26:C28)</f>
        <v>2.8987123091358558</v>
      </c>
      <c r="D29" s="12">
        <f>SUM(D26:D28)</f>
        <v>-7.7468229621326161</v>
      </c>
      <c r="E29" s="12">
        <f>SUM(E26:E28)</f>
        <v>11.292982733050689</v>
      </c>
      <c r="F29" s="13">
        <f>SUM(F26:F28)</f>
        <v>-26.614172548030481</v>
      </c>
      <c r="G29" s="5"/>
      <c r="H29" s="5"/>
    </row>
    <row r="31" spans="1:22" x14ac:dyDescent="0.25">
      <c r="B31" s="2" t="s">
        <v>1</v>
      </c>
      <c r="C31" s="2"/>
      <c r="D31" s="3">
        <v>4</v>
      </c>
    </row>
    <row r="33" spans="1:22" x14ac:dyDescent="0.25">
      <c r="A33" s="16">
        <v>1</v>
      </c>
      <c r="B33" s="16">
        <v>0</v>
      </c>
      <c r="C33" s="16">
        <v>-4</v>
      </c>
      <c r="D33" s="16">
        <v>0</v>
      </c>
      <c r="E33" s="16">
        <v>-1</v>
      </c>
      <c r="F33" s="16">
        <v>0</v>
      </c>
      <c r="G33" s="16">
        <v>4</v>
      </c>
      <c r="H33" s="5"/>
      <c r="J33" t="s">
        <v>2</v>
      </c>
      <c r="K33" s="14">
        <f>F36</f>
        <v>-5.9937448002924665E-3</v>
      </c>
      <c r="M33" s="5">
        <f>K36</f>
        <v>12.011882922357943</v>
      </c>
      <c r="N33" s="4" t="s">
        <v>9</v>
      </c>
      <c r="O33" t="s">
        <v>7</v>
      </c>
      <c r="P33" s="6">
        <f>K35</f>
        <v>-8.0044580352583772</v>
      </c>
      <c r="Q33" s="4" t="s">
        <v>10</v>
      </c>
      <c r="R33" s="4" t="s">
        <v>0</v>
      </c>
      <c r="S33" s="5">
        <f>-1*K33</f>
        <v>5.9937448002924665E-3</v>
      </c>
    </row>
    <row r="34" spans="1:22" x14ac:dyDescent="0.25">
      <c r="B34">
        <f>A36*H34</f>
        <v>-0.99999485597798143</v>
      </c>
      <c r="C34" s="5">
        <f>B36*H34</f>
        <v>0.99998971198242381</v>
      </c>
      <c r="D34" s="5">
        <f>C36*H34</f>
        <v>0.99924842072711184</v>
      </c>
      <c r="E34" s="5">
        <f>D36*H34</f>
        <v>1.0014928627165369</v>
      </c>
      <c r="F34" s="5">
        <f>E36*H34</f>
        <v>1.9977601447847404</v>
      </c>
      <c r="G34" s="7">
        <f>F36*H34</f>
        <v>5.9937139683372397E-3</v>
      </c>
      <c r="H34" s="5">
        <f>S26</f>
        <v>-0.99999485597798143</v>
      </c>
      <c r="J34" t="s">
        <v>3</v>
      </c>
      <c r="K34" s="14">
        <f>G36</f>
        <v>8.9411042150921993E-3</v>
      </c>
      <c r="M34" s="5">
        <f>K37</f>
        <v>-28.032788138666042</v>
      </c>
      <c r="N34" s="4" t="s">
        <v>9</v>
      </c>
      <c r="O34" t="s">
        <v>7</v>
      </c>
      <c r="P34" s="6">
        <f>K36</f>
        <v>12.011882922357943</v>
      </c>
      <c r="Q34" s="4" t="s">
        <v>10</v>
      </c>
      <c r="R34" s="4" t="s">
        <v>0</v>
      </c>
      <c r="S34" s="5">
        <f>-1*K34</f>
        <v>-8.9411042150921993E-3</v>
      </c>
      <c r="U34" t="s">
        <v>12</v>
      </c>
      <c r="V34">
        <f>ABS(P36/S36)*100</f>
        <v>5.3365401691861858E-4</v>
      </c>
    </row>
    <row r="35" spans="1:22" x14ac:dyDescent="0.25">
      <c r="A35" s="1"/>
      <c r="B35" s="1"/>
      <c r="C35" s="8">
        <f>A36*H35</f>
        <v>2.0007567271081448</v>
      </c>
      <c r="D35" s="8">
        <f>B36*H35</f>
        <v>-2.0007464351714868</v>
      </c>
      <c r="E35" s="8">
        <f>C36*H35</f>
        <v>-1.9992632840763129</v>
      </c>
      <c r="F35" s="8">
        <f>D36*H35</f>
        <v>-2.0037538895850329</v>
      </c>
      <c r="G35" s="9">
        <f>E36*H35</f>
        <v>-3.9970526097532448</v>
      </c>
      <c r="H35" s="8">
        <f>S27</f>
        <v>2.0007567271081448</v>
      </c>
      <c r="J35" t="s">
        <v>4</v>
      </c>
      <c r="K35" s="15">
        <f>D39</f>
        <v>-8.0044580352583772</v>
      </c>
      <c r="U35" t="s">
        <v>13</v>
      </c>
      <c r="V35">
        <f>ABS(P37/S37)*100</f>
        <v>3.7840456718177137E-2</v>
      </c>
    </row>
    <row r="36" spans="1:22" x14ac:dyDescent="0.25">
      <c r="A36">
        <f>SUM(A33:A35)</f>
        <v>1</v>
      </c>
      <c r="B36">
        <f>SUM(B33:B35)</f>
        <v>-0.99999485597798143</v>
      </c>
      <c r="C36" s="5">
        <f>SUM(C33:C35)</f>
        <v>-0.99925356090943129</v>
      </c>
      <c r="D36" s="5">
        <f>SUM(D33:D35)</f>
        <v>-1.0014980144443748</v>
      </c>
      <c r="E36" s="5">
        <f>SUM(E33:E35)</f>
        <v>-1.997770421359776</v>
      </c>
      <c r="F36" s="10">
        <f>SUM(F33:F35)</f>
        <v>-5.9937448002924665E-3</v>
      </c>
      <c r="G36" s="10">
        <f>SUM(G33:G35)</f>
        <v>8.9411042150921993E-3</v>
      </c>
      <c r="H36" s="5"/>
      <c r="J36" t="s">
        <v>5</v>
      </c>
      <c r="K36" s="15">
        <f>E39</f>
        <v>12.011882922357943</v>
      </c>
      <c r="N36" s="4" t="s">
        <v>9</v>
      </c>
      <c r="O36" t="s">
        <v>0</v>
      </c>
      <c r="P36" s="6">
        <f>(S33*P34-S34*P33)/(M33*P34-M34*P33)</f>
        <v>-5.3365411965725117E-6</v>
      </c>
      <c r="R36" t="s">
        <v>8</v>
      </c>
      <c r="S36" s="6">
        <f>H34+P36</f>
        <v>-1.0000001925191779</v>
      </c>
    </row>
    <row r="37" spans="1:22" x14ac:dyDescent="0.25">
      <c r="B37">
        <f>A39*G37</f>
        <v>-0.99999485597798143</v>
      </c>
      <c r="C37" s="5">
        <f>B39*G37</f>
        <v>1.9999794239648476</v>
      </c>
      <c r="D37" s="5">
        <f>C39*G37</f>
        <v>-3.0014671504710289</v>
      </c>
      <c r="E37" s="5">
        <f>D39*G37</f>
        <v>8.0044168601499965</v>
      </c>
      <c r="F37" s="11">
        <f>E39*G37</f>
        <v>-12.011821132967706</v>
      </c>
      <c r="G37" s="5">
        <f>H34</f>
        <v>-0.99999485597798143</v>
      </c>
      <c r="H37" s="5"/>
      <c r="J37" t="s">
        <v>6</v>
      </c>
      <c r="K37" s="15">
        <f>F39</f>
        <v>-28.032788138666042</v>
      </c>
      <c r="N37" s="4" t="s">
        <v>10</v>
      </c>
      <c r="O37" t="s">
        <v>0</v>
      </c>
      <c r="P37" s="6">
        <f>(M33*S34-M34*S33)/(M33*P34-M34*P33)</f>
        <v>-7.5680910333618791E-4</v>
      </c>
      <c r="R37" t="s">
        <v>11</v>
      </c>
      <c r="S37" s="6">
        <f>H35+P37</f>
        <v>1.9999999180048087</v>
      </c>
    </row>
    <row r="38" spans="1:22" x14ac:dyDescent="0.25">
      <c r="A38" s="1"/>
      <c r="B38" s="1"/>
      <c r="C38" s="8">
        <f>A39*G38</f>
        <v>2.0007567271081448</v>
      </c>
      <c r="D38" s="8">
        <f>B39*G38</f>
        <v>-4.0014928703429735</v>
      </c>
      <c r="E38" s="8">
        <f>C39*G38</f>
        <v>6.0052364835677228</v>
      </c>
      <c r="F38" s="9">
        <f>D39*G38</f>
        <v>-16.014973260898042</v>
      </c>
      <c r="G38" s="8">
        <f>H35</f>
        <v>2.0007567271081448</v>
      </c>
      <c r="H38" s="5"/>
    </row>
    <row r="39" spans="1:22" x14ac:dyDescent="0.25">
      <c r="A39">
        <f>SUM(A36:A38)</f>
        <v>1</v>
      </c>
      <c r="B39">
        <f>SUM(B36:B38)</f>
        <v>-1.9999897119559629</v>
      </c>
      <c r="C39" s="5">
        <f>SUM(C36:C38)</f>
        <v>3.0014825901635609</v>
      </c>
      <c r="D39" s="12">
        <f>SUM(D36:D38)</f>
        <v>-8.0044580352583772</v>
      </c>
      <c r="E39" s="12">
        <f>SUM(E36:E38)</f>
        <v>12.011882922357943</v>
      </c>
      <c r="F39" s="13">
        <f>SUM(F36:F38)</f>
        <v>-28.032788138666042</v>
      </c>
      <c r="G39" s="5"/>
      <c r="H39" s="5"/>
    </row>
    <row r="41" spans="1:22" x14ac:dyDescent="0.25">
      <c r="B41" s="2" t="s">
        <v>1</v>
      </c>
      <c r="C41" s="2"/>
      <c r="D41" s="3">
        <v>4</v>
      </c>
    </row>
    <row r="43" spans="1:22" x14ac:dyDescent="0.25">
      <c r="A43" s="16">
        <v>1</v>
      </c>
      <c r="B43" s="16">
        <v>0</v>
      </c>
      <c r="C43" s="16">
        <v>-4</v>
      </c>
      <c r="D43" s="16">
        <v>0</v>
      </c>
      <c r="E43" s="16">
        <v>-1</v>
      </c>
      <c r="F43" s="16">
        <v>0</v>
      </c>
      <c r="G43" s="16">
        <v>4</v>
      </c>
      <c r="H43" s="5"/>
      <c r="J43" t="s">
        <v>2</v>
      </c>
      <c r="K43" s="14">
        <f>F46</f>
        <v>-1.6542691891885397E-6</v>
      </c>
      <c r="M43" s="5">
        <f>K46</f>
        <v>12.000007158921971</v>
      </c>
      <c r="N43" s="4" t="s">
        <v>9</v>
      </c>
      <c r="O43" t="s">
        <v>7</v>
      </c>
      <c r="P43" s="6">
        <f>K45</f>
        <v>-8.0000025883360504</v>
      </c>
      <c r="Q43" s="4" t="s">
        <v>10</v>
      </c>
      <c r="R43" s="4" t="s">
        <v>0</v>
      </c>
      <c r="S43" s="5">
        <f>-1*K43</f>
        <v>1.6542691891885397E-6</v>
      </c>
    </row>
    <row r="44" spans="1:22" x14ac:dyDescent="0.25">
      <c r="B44">
        <f>A46*H44</f>
        <v>-1.0000001925191779</v>
      </c>
      <c r="C44" s="5">
        <f>B46*H44</f>
        <v>1.0000003850383929</v>
      </c>
      <c r="D44" s="5">
        <f>C46*H44</f>
        <v>0.99999988947591778</v>
      </c>
      <c r="E44" s="5">
        <f>D46*H44</f>
        <v>1.0000006060864888</v>
      </c>
      <c r="F44" s="5">
        <f>E46*H44</f>
        <v>1.9999990908700478</v>
      </c>
      <c r="G44" s="7">
        <f>F46*H44</f>
        <v>1.6542695076670842E-6</v>
      </c>
      <c r="H44" s="5">
        <f>S36</f>
        <v>-1.0000001925191779</v>
      </c>
      <c r="J44" t="s">
        <v>3</v>
      </c>
      <c r="K44" s="14">
        <f>G46</f>
        <v>4.4065959023953383E-6</v>
      </c>
      <c r="M44" s="5">
        <f>K47</f>
        <v>-28.000015644133033</v>
      </c>
      <c r="N44" s="4" t="s">
        <v>9</v>
      </c>
      <c r="O44" t="s">
        <v>7</v>
      </c>
      <c r="P44" s="6">
        <f>K46</f>
        <v>12.000007158921971</v>
      </c>
      <c r="Q44" s="4" t="s">
        <v>10</v>
      </c>
      <c r="R44" s="4" t="s">
        <v>0</v>
      </c>
      <c r="S44" s="5">
        <f>-1*K44</f>
        <v>-4.4065959023953383E-6</v>
      </c>
      <c r="U44" t="s">
        <v>12</v>
      </c>
      <c r="V44">
        <f>ABS(P46/S46)*100</f>
        <v>1.9251914428122418E-5</v>
      </c>
    </row>
    <row r="45" spans="1:22" x14ac:dyDescent="0.25">
      <c r="A45" s="1"/>
      <c r="B45" s="1"/>
      <c r="C45" s="8">
        <f>A46*H45</f>
        <v>1.9999999180048087</v>
      </c>
      <c r="D45" s="8">
        <f>B46*H45</f>
        <v>-2.0000003030431488</v>
      </c>
      <c r="E45" s="8">
        <f>C46*H45</f>
        <v>-1.9999993119184298</v>
      </c>
      <c r="F45" s="8">
        <f>D46*H45</f>
        <v>-2.000000745139237</v>
      </c>
      <c r="G45" s="9">
        <f>E46*H45</f>
        <v>-3.9999972476736056</v>
      </c>
      <c r="H45" s="8">
        <f>S37</f>
        <v>1.9999999180048087</v>
      </c>
      <c r="J45" t="s">
        <v>4</v>
      </c>
      <c r="K45" s="15">
        <f>D49</f>
        <v>-8.0000025883360504</v>
      </c>
      <c r="U45" t="s">
        <v>13</v>
      </c>
      <c r="V45">
        <f>ABS(P47/S47)*100</f>
        <v>4.0997606761536596E-6</v>
      </c>
    </row>
    <row r="46" spans="1:22" x14ac:dyDescent="0.25">
      <c r="A46">
        <f>SUM(A43:A45)</f>
        <v>1</v>
      </c>
      <c r="B46">
        <f>SUM(B43:B45)</f>
        <v>-1.0000001925191779</v>
      </c>
      <c r="C46" s="5">
        <f>SUM(C43:C45)</f>
        <v>-0.99999969695679813</v>
      </c>
      <c r="D46" s="5">
        <f>SUM(D43:D45)</f>
        <v>-1.0000004135672311</v>
      </c>
      <c r="E46" s="5">
        <f>SUM(E43:E45)</f>
        <v>-1.9999987058319411</v>
      </c>
      <c r="F46" s="10">
        <f>SUM(F43:F45)</f>
        <v>-1.6542691891885397E-6</v>
      </c>
      <c r="G46" s="10">
        <f>SUM(G43:G45)</f>
        <v>4.4065959023953383E-6</v>
      </c>
      <c r="H46" s="5"/>
      <c r="J46" t="s">
        <v>5</v>
      </c>
      <c r="K46" s="15">
        <f>E49</f>
        <v>12.000007158921971</v>
      </c>
      <c r="N46" s="4" t="s">
        <v>9</v>
      </c>
      <c r="O46" t="s">
        <v>0</v>
      </c>
      <c r="P46" s="6">
        <f>(S43*P44-S44*P43)/(M43*P44-M44*P43)</f>
        <v>1.9251914428123066E-7</v>
      </c>
      <c r="R46" t="s">
        <v>8</v>
      </c>
      <c r="S46" s="6">
        <f>H44+P46</f>
        <v>-1.0000000000000338</v>
      </c>
    </row>
    <row r="47" spans="1:22" x14ac:dyDescent="0.25">
      <c r="B47">
        <f>A49*G47</f>
        <v>-1.0000001925191779</v>
      </c>
      <c r="C47" s="5">
        <f>B49*G47</f>
        <v>2.0000007700767859</v>
      </c>
      <c r="D47" s="5">
        <f>C49*G47</f>
        <v>-3.0000015686825212</v>
      </c>
      <c r="E47" s="5">
        <f>D49*G47</f>
        <v>8.000004128489973</v>
      </c>
      <c r="F47" s="11">
        <f>E49*G47</f>
        <v>-12.000009469153484</v>
      </c>
      <c r="G47" s="5">
        <f>H44</f>
        <v>-1.0000001925191779</v>
      </c>
      <c r="H47" s="5"/>
      <c r="J47" t="s">
        <v>6</v>
      </c>
      <c r="K47" s="15">
        <f>F49</f>
        <v>-28.000015644133033</v>
      </c>
      <c r="N47" s="4" t="s">
        <v>10</v>
      </c>
      <c r="O47" t="s">
        <v>0</v>
      </c>
      <c r="P47" s="6">
        <f>(M43*S44-M44*S43)/(M43*P44-M44*P43)</f>
        <v>8.1995213523074098E-8</v>
      </c>
      <c r="R47" t="s">
        <v>11</v>
      </c>
      <c r="S47" s="6">
        <f>H45+P47</f>
        <v>2.0000000000000222</v>
      </c>
    </row>
    <row r="48" spans="1:22" x14ac:dyDescent="0.25">
      <c r="A48" s="1"/>
      <c r="B48" s="1"/>
      <c r="C48" s="8">
        <f>A49*G48</f>
        <v>1.9999999180048087</v>
      </c>
      <c r="D48" s="8">
        <f>B49*G48</f>
        <v>-4.0000006060862976</v>
      </c>
      <c r="E48" s="8">
        <f>C49*G48</f>
        <v>6.000001736263938</v>
      </c>
      <c r="F48" s="9">
        <f>D49*G48</f>
        <v>-16.000004520710359</v>
      </c>
      <c r="G48" s="8">
        <f>H45</f>
        <v>1.9999999180048087</v>
      </c>
      <c r="H48" s="5"/>
    </row>
    <row r="49" spans="1:8" x14ac:dyDescent="0.25">
      <c r="A49">
        <f>SUM(A46:A48)</f>
        <v>1</v>
      </c>
      <c r="B49">
        <f>SUM(B46:B48)</f>
        <v>-2.0000003850383559</v>
      </c>
      <c r="C49" s="5">
        <f>SUM(C46:C48)</f>
        <v>3.0000009911247965</v>
      </c>
      <c r="D49" s="12">
        <f>SUM(D46:D48)</f>
        <v>-8.0000025883360504</v>
      </c>
      <c r="E49" s="12">
        <f>SUM(E46:E48)</f>
        <v>12.000007158921971</v>
      </c>
      <c r="F49" s="13">
        <f>SUM(F46:F48)</f>
        <v>-28.000015644133033</v>
      </c>
      <c r="G49" s="5"/>
      <c r="H49" s="5"/>
    </row>
  </sheetData>
  <mergeCells count="5">
    <mergeCell ref="B1:C1"/>
    <mergeCell ref="B11:C11"/>
    <mergeCell ref="B21:C21"/>
    <mergeCell ref="B31:C31"/>
    <mergeCell ref="B41:C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6B1C-9839-4DA2-B2AC-708C97E0E21F}">
  <sheetPr codeName="Hoja2"/>
  <dimension ref="A2:U70"/>
  <sheetViews>
    <sheetView topLeftCell="A52" workbookViewId="0">
      <selection activeCell="A62" sqref="A62:U70"/>
    </sheetView>
  </sheetViews>
  <sheetFormatPr baseColWidth="10" defaultRowHeight="15" x14ac:dyDescent="0.25"/>
  <cols>
    <col min="2" max="3" width="11.5703125" bestFit="1" customWidth="1"/>
    <col min="4" max="4" width="15" customWidth="1"/>
    <col min="5" max="5" width="15.28515625" customWidth="1"/>
    <col min="6" max="6" width="12.28515625" bestFit="1" customWidth="1"/>
    <col min="7" max="7" width="11.5703125" bestFit="1" customWidth="1"/>
    <col min="10" max="10" width="13.28515625" bestFit="1" customWidth="1"/>
    <col min="12" max="12" width="12.28515625" customWidth="1"/>
    <col min="13" max="13" width="4.5703125" customWidth="1"/>
    <col min="14" max="14" width="2.85546875" customWidth="1"/>
    <col min="15" max="15" width="12.5703125" bestFit="1" customWidth="1"/>
    <col min="16" max="16" width="3.42578125" customWidth="1"/>
    <col min="17" max="17" width="4.28515625" customWidth="1"/>
    <col min="18" max="18" width="12.28515625" bestFit="1" customWidth="1"/>
    <col min="20" max="20" width="4.28515625" customWidth="1"/>
  </cols>
  <sheetData>
    <row r="2" spans="1:21" x14ac:dyDescent="0.25">
      <c r="A2" s="2" t="s">
        <v>1</v>
      </c>
      <c r="B2" s="2"/>
      <c r="C2" s="3">
        <v>1</v>
      </c>
    </row>
    <row r="4" spans="1:21" x14ac:dyDescent="0.25">
      <c r="B4" s="5">
        <v>1</v>
      </c>
      <c r="C4" s="5">
        <v>-7</v>
      </c>
      <c r="D4" s="5">
        <v>13</v>
      </c>
      <c r="E4" s="5">
        <v>23</v>
      </c>
      <c r="F4" s="7">
        <v>-78</v>
      </c>
      <c r="G4" s="5"/>
      <c r="I4" t="s">
        <v>2</v>
      </c>
      <c r="J4" s="14">
        <f>E7</f>
        <v>24.125</v>
      </c>
      <c r="L4" s="5">
        <f>J7</f>
        <v>1.75</v>
      </c>
      <c r="M4" s="4" t="s">
        <v>9</v>
      </c>
      <c r="N4" t="s">
        <v>7</v>
      </c>
      <c r="O4" s="6">
        <f>J6</f>
        <v>-4</v>
      </c>
      <c r="P4" s="4" t="s">
        <v>10</v>
      </c>
      <c r="Q4" s="4" t="s">
        <v>0</v>
      </c>
      <c r="R4" s="5">
        <f>-1*J4</f>
        <v>-24.125</v>
      </c>
    </row>
    <row r="5" spans="1:21" x14ac:dyDescent="0.25">
      <c r="B5" s="5"/>
      <c r="C5" s="5">
        <f>B7*G5</f>
        <v>1.5</v>
      </c>
      <c r="D5" s="5">
        <f>C7*G5</f>
        <v>-8.25</v>
      </c>
      <c r="E5" s="5">
        <f>D7*G5</f>
        <v>9.375</v>
      </c>
      <c r="F5" s="7">
        <f>E7*G5</f>
        <v>36.1875</v>
      </c>
      <c r="G5" s="5">
        <v>1.5</v>
      </c>
      <c r="I5" t="s">
        <v>3</v>
      </c>
      <c r="J5" s="14">
        <f>F7</f>
        <v>-32.4375</v>
      </c>
      <c r="L5" s="5">
        <f>J8</f>
        <v>20.75</v>
      </c>
      <c r="M5" s="4" t="s">
        <v>9</v>
      </c>
      <c r="N5" t="s">
        <v>7</v>
      </c>
      <c r="O5" s="6">
        <f>J7</f>
        <v>1.75</v>
      </c>
      <c r="P5" s="4" t="s">
        <v>10</v>
      </c>
      <c r="Q5" s="4" t="s">
        <v>0</v>
      </c>
      <c r="R5" s="5">
        <f>-1*J5</f>
        <v>32.4375</v>
      </c>
      <c r="T5" t="s">
        <v>12</v>
      </c>
      <c r="U5">
        <f>ABS(O7/R7)*100</f>
        <v>40.406809001731112</v>
      </c>
    </row>
    <row r="6" spans="1:21" x14ac:dyDescent="0.25">
      <c r="B6" s="8"/>
      <c r="C6" s="8"/>
      <c r="D6" s="8">
        <f>B7*G6</f>
        <v>1.5</v>
      </c>
      <c r="E6" s="8">
        <f>C7*G6</f>
        <v>-8.25</v>
      </c>
      <c r="F6" s="9">
        <f>D7*G6</f>
        <v>9.375</v>
      </c>
      <c r="G6" s="8">
        <v>1.5</v>
      </c>
      <c r="I6" t="s">
        <v>4</v>
      </c>
      <c r="J6" s="15">
        <f>C10</f>
        <v>-4</v>
      </c>
      <c r="T6" t="s">
        <v>13</v>
      </c>
      <c r="U6">
        <f>ABS(O8/R8)*100</f>
        <v>81.194091002207898</v>
      </c>
    </row>
    <row r="7" spans="1:21" x14ac:dyDescent="0.25">
      <c r="B7" s="5">
        <f>SUM(B4:B6)</f>
        <v>1</v>
      </c>
      <c r="C7" s="5">
        <f>SUM(C4:C6)</f>
        <v>-5.5</v>
      </c>
      <c r="D7" s="5">
        <f>SUM(D4:D6)</f>
        <v>6.25</v>
      </c>
      <c r="E7" s="10">
        <f>SUM(E4:E6)</f>
        <v>24.125</v>
      </c>
      <c r="F7" s="10">
        <f>SUM(F4:F6)</f>
        <v>-32.4375</v>
      </c>
      <c r="G7" s="5"/>
      <c r="I7" t="s">
        <v>5</v>
      </c>
      <c r="J7" s="15">
        <f>D10</f>
        <v>1.75</v>
      </c>
      <c r="M7" s="4" t="s">
        <v>9</v>
      </c>
      <c r="N7" t="s">
        <v>0</v>
      </c>
      <c r="O7" s="6">
        <f>(R4*O5-R5*O4)/(L4*O5-L5*O4)</f>
        <v>1.0170660856935367</v>
      </c>
      <c r="Q7" t="s">
        <v>8</v>
      </c>
      <c r="R7" s="6">
        <f>G5+O7</f>
        <v>2.5170660856935365</v>
      </c>
    </row>
    <row r="8" spans="1:21" x14ac:dyDescent="0.25">
      <c r="B8" s="5"/>
      <c r="C8" s="5">
        <f>B10*F8</f>
        <v>1.5</v>
      </c>
      <c r="D8" s="5">
        <f>C10*F8</f>
        <v>-6</v>
      </c>
      <c r="E8" s="11">
        <f>D10*F8</f>
        <v>2.625</v>
      </c>
      <c r="F8" s="5">
        <f>G5</f>
        <v>1.5</v>
      </c>
      <c r="G8" s="5"/>
      <c r="I8" t="s">
        <v>6</v>
      </c>
      <c r="J8" s="15">
        <f>E10</f>
        <v>20.75</v>
      </c>
      <c r="M8" s="4" t="s">
        <v>10</v>
      </c>
      <c r="N8" t="s">
        <v>0</v>
      </c>
      <c r="O8" s="6">
        <f>(L4*R5-L5*R4)/(L4*O5-L5*O4)</f>
        <v>6.4762164124909223</v>
      </c>
      <c r="Q8" t="s">
        <v>11</v>
      </c>
      <c r="R8" s="6">
        <f>G6+O8</f>
        <v>7.9762164124909223</v>
      </c>
    </row>
    <row r="9" spans="1:21" x14ac:dyDescent="0.25">
      <c r="B9" s="8"/>
      <c r="C9" s="8"/>
      <c r="D9" s="8">
        <f>B10*F9</f>
        <v>1.5</v>
      </c>
      <c r="E9" s="9">
        <f>C10*F9</f>
        <v>-6</v>
      </c>
      <c r="F9" s="8">
        <f>G6</f>
        <v>1.5</v>
      </c>
      <c r="G9" s="5"/>
    </row>
    <row r="10" spans="1:21" x14ac:dyDescent="0.25">
      <c r="B10" s="5">
        <f>SUM(B7)</f>
        <v>1</v>
      </c>
      <c r="C10" s="12">
        <f>SUM(C7:C8)</f>
        <v>-4</v>
      </c>
      <c r="D10" s="12">
        <f>SUM(D7:D9)</f>
        <v>1.75</v>
      </c>
      <c r="E10" s="13">
        <f>SUM(E7:E9)</f>
        <v>20.75</v>
      </c>
      <c r="F10" s="5"/>
      <c r="G10" s="5"/>
    </row>
    <row r="13" spans="1:21" x14ac:dyDescent="0.25">
      <c r="A13" s="2" t="s">
        <v>1</v>
      </c>
      <c r="B13" s="2"/>
      <c r="C13" s="3">
        <f>C2+1</f>
        <v>2</v>
      </c>
    </row>
    <row r="15" spans="1:21" x14ac:dyDescent="0.25">
      <c r="B15" s="5">
        <v>1</v>
      </c>
      <c r="C15" s="5">
        <v>-7</v>
      </c>
      <c r="D15" s="5">
        <v>13</v>
      </c>
      <c r="E15" s="5">
        <v>23</v>
      </c>
      <c r="F15" s="7">
        <v>-78</v>
      </c>
      <c r="G15" s="5"/>
      <c r="I15" t="s">
        <v>2</v>
      </c>
      <c r="J15" s="14">
        <f>E18</f>
        <v>11.639498578285455</v>
      </c>
      <c r="L15" s="5">
        <f>J18</f>
        <v>12.720372664518077</v>
      </c>
      <c r="M15" s="4" t="s">
        <v>9</v>
      </c>
      <c r="N15" t="s">
        <v>7</v>
      </c>
      <c r="O15" s="6">
        <f>J17</f>
        <v>-1.965867828612927</v>
      </c>
      <c r="P15" s="4" t="s">
        <v>10</v>
      </c>
      <c r="Q15" s="4" t="s">
        <v>0</v>
      </c>
      <c r="R15" s="5">
        <f>-1*J15</f>
        <v>-11.639498578285455</v>
      </c>
    </row>
    <row r="16" spans="1:21" x14ac:dyDescent="0.25">
      <c r="B16" s="5"/>
      <c r="C16" s="5">
        <f>B18*G16</f>
        <v>2.5170660856935365</v>
      </c>
      <c r="D16" s="5">
        <f>C18*G16</f>
        <v>-11.283840920106174</v>
      </c>
      <c r="E16" s="5">
        <f>D18*G16</f>
        <v>24.396349641688843</v>
      </c>
      <c r="F16" s="7">
        <f>E18*G16</f>
        <v>29.297387125880451</v>
      </c>
      <c r="G16" s="5">
        <f>R7</f>
        <v>2.5170660856935365</v>
      </c>
      <c r="I16" t="s">
        <v>3</v>
      </c>
      <c r="J16" s="14">
        <f>F18</f>
        <v>28.605871604264465</v>
      </c>
      <c r="L16" s="5">
        <f>J19</f>
        <v>27.977329970156717</v>
      </c>
      <c r="M16" s="4" t="s">
        <v>9</v>
      </c>
      <c r="N16" t="s">
        <v>7</v>
      </c>
      <c r="O16" s="6">
        <f>J18</f>
        <v>12.720372664518077</v>
      </c>
      <c r="P16" s="4" t="s">
        <v>10</v>
      </c>
      <c r="Q16" s="4" t="s">
        <v>0</v>
      </c>
      <c r="R16" s="5">
        <f>-1*J16</f>
        <v>-28.605871604264465</v>
      </c>
      <c r="T16" t="s">
        <v>12</v>
      </c>
      <c r="U16">
        <f>ABS(O18/R18)*100</f>
        <v>59.835729861911133</v>
      </c>
    </row>
    <row r="17" spans="1:21" x14ac:dyDescent="0.25">
      <c r="B17" s="8"/>
      <c r="C17" s="8"/>
      <c r="D17" s="8">
        <f>B18*G17</f>
        <v>7.9762164124909223</v>
      </c>
      <c r="E17" s="8">
        <f>C18*G17</f>
        <v>-35.756851063403388</v>
      </c>
      <c r="F17" s="9">
        <f>D18*G17</f>
        <v>77.308484478384017</v>
      </c>
      <c r="G17" s="8">
        <f>R8</f>
        <v>7.9762164124909223</v>
      </c>
      <c r="I17" t="s">
        <v>4</v>
      </c>
      <c r="J17" s="15">
        <f>C21</f>
        <v>-1.965867828612927</v>
      </c>
      <c r="T17" t="s">
        <v>13</v>
      </c>
      <c r="U17">
        <f>ABS(O19/R19)*100</f>
        <v>2.2610106659037705</v>
      </c>
    </row>
    <row r="18" spans="1:21" x14ac:dyDescent="0.25">
      <c r="B18" s="5">
        <f>SUM(B15:B17)</f>
        <v>1</v>
      </c>
      <c r="C18" s="5">
        <f>SUM(C15:C17)</f>
        <v>-4.4829339143064635</v>
      </c>
      <c r="D18" s="5">
        <f>SUM(D15:D17)</f>
        <v>9.6923754923847483</v>
      </c>
      <c r="E18" s="10">
        <f>SUM(E15:E17)</f>
        <v>11.639498578285455</v>
      </c>
      <c r="F18" s="10">
        <f>SUM(F15:F17)</f>
        <v>28.605871604264465</v>
      </c>
      <c r="G18" s="5"/>
      <c r="I18" t="s">
        <v>5</v>
      </c>
      <c r="J18" s="15">
        <f>D21</f>
        <v>12.720372664518077</v>
      </c>
      <c r="M18" s="4" t="s">
        <v>9</v>
      </c>
      <c r="N18" t="s">
        <v>0</v>
      </c>
      <c r="O18" s="6">
        <f>(R15*O16-R16*O15)/(L15*O16-L16*O15)</f>
        <v>-0.94228297063651101</v>
      </c>
      <c r="Q18" t="s">
        <v>8</v>
      </c>
      <c r="R18" s="6">
        <f>G16+O18</f>
        <v>1.5747831150570255</v>
      </c>
    </row>
    <row r="19" spans="1:21" x14ac:dyDescent="0.25">
      <c r="B19" s="5"/>
      <c r="C19" s="5">
        <f>B21*F19</f>
        <v>2.5170660856935365</v>
      </c>
      <c r="D19" s="5">
        <f>C21*F19</f>
        <v>-4.9482192403575924</v>
      </c>
      <c r="E19" s="11">
        <f>D21*F19</f>
        <v>32.018018631241581</v>
      </c>
      <c r="F19" s="5">
        <f>G16</f>
        <v>2.5170660856935365</v>
      </c>
      <c r="G19" s="5"/>
      <c r="I19" t="s">
        <v>6</v>
      </c>
      <c r="J19" s="15">
        <f>E21</f>
        <v>27.977329970156717</v>
      </c>
      <c r="M19" s="4" t="s">
        <v>10</v>
      </c>
      <c r="N19" t="s">
        <v>0</v>
      </c>
      <c r="O19" s="6">
        <f>(L15*R16-L16*R15)/(L15*O16-L16*O15)</f>
        <v>-0.17635568301899981</v>
      </c>
      <c r="Q19" t="s">
        <v>11</v>
      </c>
      <c r="R19" s="6">
        <f>G17+O19</f>
        <v>7.7998607294719227</v>
      </c>
    </row>
    <row r="20" spans="1:21" x14ac:dyDescent="0.25">
      <c r="B20" s="8"/>
      <c r="C20" s="8"/>
      <c r="D20" s="8">
        <f>B21*F20</f>
        <v>7.9762164124909223</v>
      </c>
      <c r="E20" s="9">
        <f>C21*F20</f>
        <v>-15.680187239370319</v>
      </c>
      <c r="F20" s="8">
        <f>G17</f>
        <v>7.9762164124909223</v>
      </c>
      <c r="G20" s="5"/>
    </row>
    <row r="21" spans="1:21" x14ac:dyDescent="0.25">
      <c r="B21" s="5">
        <f>SUM(B18)</f>
        <v>1</v>
      </c>
      <c r="C21" s="12">
        <f>SUM(C18:C19)</f>
        <v>-1.965867828612927</v>
      </c>
      <c r="D21" s="12">
        <f>SUM(D18:D20)</f>
        <v>12.720372664518077</v>
      </c>
      <c r="E21" s="13">
        <f>SUM(E18:E20)</f>
        <v>27.977329970156717</v>
      </c>
      <c r="F21" s="5"/>
      <c r="G21" s="5"/>
    </row>
    <row r="26" spans="1:21" x14ac:dyDescent="0.25">
      <c r="A26" s="2" t="s">
        <v>1</v>
      </c>
      <c r="B26" s="2"/>
      <c r="C26" s="3">
        <v>3</v>
      </c>
    </row>
    <row r="28" spans="1:21" x14ac:dyDescent="0.25">
      <c r="B28" s="5">
        <v>1</v>
      </c>
      <c r="C28" s="5">
        <v>-7</v>
      </c>
      <c r="D28" s="5">
        <v>13</v>
      </c>
      <c r="E28" s="5">
        <v>23</v>
      </c>
      <c r="F28" s="7">
        <v>-78</v>
      </c>
      <c r="G28" s="5"/>
      <c r="I28" t="s">
        <v>2</v>
      </c>
      <c r="J28" s="14">
        <f>E31</f>
        <v>-1.4889107091129006E-2</v>
      </c>
      <c r="L28" s="5">
        <f>J31</f>
        <v>13.992583426551612</v>
      </c>
      <c r="M28" s="4" t="s">
        <v>9</v>
      </c>
      <c r="N28" t="s">
        <v>7</v>
      </c>
      <c r="O28" s="6">
        <f>J30</f>
        <v>-3.8504337698859494</v>
      </c>
      <c r="P28" s="4" t="s">
        <v>10</v>
      </c>
      <c r="Q28" s="4" t="s">
        <v>0</v>
      </c>
      <c r="R28" s="5">
        <f>-1*J28</f>
        <v>1.4889107091129006E-2</v>
      </c>
    </row>
    <row r="29" spans="1:21" x14ac:dyDescent="0.25">
      <c r="B29" s="5"/>
      <c r="C29" s="5">
        <f>B31*G29</f>
        <v>1.5747831150570255</v>
      </c>
      <c r="D29" s="5">
        <f>C31*G29</f>
        <v>-8.5435399459304708</v>
      </c>
      <c r="E29" s="5">
        <f>D31*G29</f>
        <v>19.301047022643569</v>
      </c>
      <c r="F29" s="7">
        <f>E31*G29</f>
        <v>-2.3447114445385782E-2</v>
      </c>
      <c r="G29" s="5">
        <f>R18</f>
        <v>1.5747831150570255</v>
      </c>
      <c r="I29" t="s">
        <v>3</v>
      </c>
      <c r="J29" s="14">
        <f>F31</f>
        <v>17.574148052910118</v>
      </c>
      <c r="L29" s="5">
        <f>J32</f>
        <v>-8.0124521440968195</v>
      </c>
      <c r="M29" s="4" t="s">
        <v>9</v>
      </c>
      <c r="N29" t="s">
        <v>7</v>
      </c>
      <c r="O29" s="6">
        <f>J31</f>
        <v>13.992583426551612</v>
      </c>
      <c r="P29" s="4" t="s">
        <v>10</v>
      </c>
      <c r="Q29" s="4" t="s">
        <v>0</v>
      </c>
      <c r="R29" s="5">
        <f>-1*J29</f>
        <v>-17.574148052910118</v>
      </c>
      <c r="T29" t="s">
        <v>12</v>
      </c>
      <c r="U29">
        <f>ABS(O31/R31)*100</f>
        <v>35.082938242339466</v>
      </c>
    </row>
    <row r="30" spans="1:21" x14ac:dyDescent="0.25">
      <c r="B30" s="8"/>
      <c r="C30" s="8"/>
      <c r="D30" s="8">
        <f>B31*G30</f>
        <v>7.7998607294719227</v>
      </c>
      <c r="E30" s="8">
        <f>C31*G30</f>
        <v>-42.315936129734702</v>
      </c>
      <c r="F30" s="9">
        <f>D31*G30</f>
        <v>95.597595167355507</v>
      </c>
      <c r="G30" s="8">
        <f>R19</f>
        <v>7.7998607294719227</v>
      </c>
      <c r="I30" t="s">
        <v>4</v>
      </c>
      <c r="J30" s="15">
        <f>C34</f>
        <v>-3.8504337698859494</v>
      </c>
      <c r="T30" t="s">
        <v>13</v>
      </c>
      <c r="U30">
        <f>ABS(O32/R32)*100</f>
        <v>23.616966987094592</v>
      </c>
    </row>
    <row r="31" spans="1:21" x14ac:dyDescent="0.25">
      <c r="B31" s="5">
        <f>SUM(B28:B30)</f>
        <v>1</v>
      </c>
      <c r="C31" s="5">
        <f>SUM(C28:C30)</f>
        <v>-5.4252168849429747</v>
      </c>
      <c r="D31" s="5">
        <f>SUM(D28:D30)</f>
        <v>12.256320783541451</v>
      </c>
      <c r="E31" s="10">
        <f>SUM(E28:E30)</f>
        <v>-1.4889107091129006E-2</v>
      </c>
      <c r="F31" s="10">
        <f>SUM(F28:F30)</f>
        <v>17.574148052910118</v>
      </c>
      <c r="G31" s="5"/>
      <c r="I31" t="s">
        <v>5</v>
      </c>
      <c r="J31" s="15">
        <f>D34</f>
        <v>13.992583426551612</v>
      </c>
      <c r="M31" s="4" t="s">
        <v>9</v>
      </c>
      <c r="N31" t="s">
        <v>0</v>
      </c>
      <c r="O31" s="6">
        <f>(R28*O29-R29*O28)/(L28*O29-L29*O28)</f>
        <v>-0.40899331543639783</v>
      </c>
      <c r="Q31" t="s">
        <v>8</v>
      </c>
      <c r="R31" s="6">
        <f>G29+O31</f>
        <v>1.1657897996206277</v>
      </c>
    </row>
    <row r="32" spans="1:21" x14ac:dyDescent="0.25">
      <c r="B32" s="5"/>
      <c r="C32" s="5">
        <f>B34*F32</f>
        <v>1.5747831150570255</v>
      </c>
      <c r="D32" s="5">
        <f>C34*F32</f>
        <v>-6.063598086461762</v>
      </c>
      <c r="E32" s="11">
        <f>D34*F32</f>
        <v>22.035284116160256</v>
      </c>
      <c r="F32" s="5">
        <f>G29</f>
        <v>1.5747831150570255</v>
      </c>
      <c r="G32" s="5"/>
      <c r="I32" t="s">
        <v>6</v>
      </c>
      <c r="J32" s="15">
        <f>E34</f>
        <v>-8.0124521440968195</v>
      </c>
      <c r="M32" s="4" t="s">
        <v>10</v>
      </c>
      <c r="N32" t="s">
        <v>0</v>
      </c>
      <c r="O32" s="6">
        <f>(L28*R29-L29*R28)/(L28*O29-L29*O28)</f>
        <v>-1.4901599500585148</v>
      </c>
      <c r="Q32" t="s">
        <v>11</v>
      </c>
      <c r="R32" s="6">
        <f>G30+O32</f>
        <v>6.3097007794134079</v>
      </c>
    </row>
    <row r="33" spans="1:21" x14ac:dyDescent="0.25">
      <c r="B33" s="8"/>
      <c r="C33" s="8"/>
      <c r="D33" s="8">
        <f>B34*F33</f>
        <v>7.7998607294719227</v>
      </c>
      <c r="E33" s="9">
        <f>C34*F33</f>
        <v>-30.032847153165946</v>
      </c>
      <c r="F33" s="8">
        <f>G30</f>
        <v>7.7998607294719227</v>
      </c>
      <c r="G33" s="5"/>
    </row>
    <row r="34" spans="1:21" x14ac:dyDescent="0.25">
      <c r="B34" s="5">
        <f>SUM(B31)</f>
        <v>1</v>
      </c>
      <c r="C34" s="12">
        <f>SUM(C31:C32)</f>
        <v>-3.8504337698859494</v>
      </c>
      <c r="D34" s="12">
        <f>SUM(D31:D33)</f>
        <v>13.992583426551612</v>
      </c>
      <c r="E34" s="13">
        <f>SUM(E31:E33)</f>
        <v>-8.0124521440968195</v>
      </c>
      <c r="F34" s="5"/>
      <c r="G34" s="5"/>
    </row>
    <row r="38" spans="1:21" x14ac:dyDescent="0.25">
      <c r="A38" s="2" t="s">
        <v>1</v>
      </c>
      <c r="B38" s="2"/>
      <c r="C38" s="3">
        <v>4</v>
      </c>
    </row>
    <row r="40" spans="1:21" x14ac:dyDescent="0.25">
      <c r="B40" s="5">
        <v>1</v>
      </c>
      <c r="C40" s="5">
        <v>-7</v>
      </c>
      <c r="D40" s="5">
        <v>13</v>
      </c>
      <c r="E40" s="5">
        <v>23</v>
      </c>
      <c r="F40" s="7">
        <v>-78</v>
      </c>
      <c r="G40" s="5"/>
      <c r="I40" t="s">
        <v>2</v>
      </c>
      <c r="J40" s="14">
        <f>E43</f>
        <v>0.76985566846083486</v>
      </c>
      <c r="L40" s="5">
        <f>J43</f>
        <v>13.375541934836537</v>
      </c>
      <c r="M40" s="4" t="s">
        <v>9</v>
      </c>
      <c r="N40" t="s">
        <v>7</v>
      </c>
      <c r="O40" s="6">
        <f>J42</f>
        <v>-4.6684204007587446</v>
      </c>
      <c r="P40" s="4" t="s">
        <v>10</v>
      </c>
      <c r="Q40" s="4" t="s">
        <v>0</v>
      </c>
      <c r="R40" s="5">
        <f>-1*J40</f>
        <v>-0.76985566846083486</v>
      </c>
    </row>
    <row r="41" spans="1:21" x14ac:dyDescent="0.25">
      <c r="B41" s="5"/>
      <c r="C41" s="5">
        <f>B43*G41</f>
        <v>1.1657897996206277</v>
      </c>
      <c r="D41" s="5">
        <f>C43*G41</f>
        <v>-6.8014627404448902</v>
      </c>
      <c r="E41" s="5">
        <f>D43*G41</f>
        <v>14.58197631705622</v>
      </c>
      <c r="F41" s="7">
        <f>E43*G41</f>
        <v>0.89748988547176101</v>
      </c>
      <c r="G41" s="5">
        <f>R31</f>
        <v>1.1657897996206277</v>
      </c>
      <c r="I41" t="s">
        <v>3</v>
      </c>
      <c r="J41" s="14">
        <f>F43</f>
        <v>1.8207291890398523</v>
      </c>
      <c r="L41" s="5">
        <f>J44</f>
        <v>-13.093409820805682</v>
      </c>
      <c r="M41" s="4" t="s">
        <v>9</v>
      </c>
      <c r="N41" t="s">
        <v>7</v>
      </c>
      <c r="O41" s="6">
        <f>J43</f>
        <v>13.375541934836537</v>
      </c>
      <c r="P41" s="4" t="s">
        <v>10</v>
      </c>
      <c r="Q41" s="4" t="s">
        <v>0</v>
      </c>
      <c r="R41" s="5">
        <f>-1*J41</f>
        <v>-1.8207291890398523</v>
      </c>
      <c r="T41" t="s">
        <v>12</v>
      </c>
      <c r="U41">
        <f>ABS(O43/R43)*100</f>
        <v>15.861373700582734</v>
      </c>
    </row>
    <row r="42" spans="1:21" x14ac:dyDescent="0.25">
      <c r="B42" s="8"/>
      <c r="C42" s="8"/>
      <c r="D42" s="8">
        <f>B43*G42</f>
        <v>6.3097007794134079</v>
      </c>
      <c r="E42" s="8">
        <f>C43*G42</f>
        <v>-36.812120648595382</v>
      </c>
      <c r="F42" s="9">
        <f>D43*G42</f>
        <v>78.923239303568096</v>
      </c>
      <c r="G42" s="8">
        <f>R32</f>
        <v>6.3097007794134079</v>
      </c>
      <c r="I42" t="s">
        <v>4</v>
      </c>
      <c r="J42" s="15">
        <f>C46</f>
        <v>-4.6684204007587446</v>
      </c>
      <c r="T42" t="s">
        <v>13</v>
      </c>
      <c r="U42">
        <f>ABS(O44/R44)*100</f>
        <v>4.8585117544579832</v>
      </c>
    </row>
    <row r="43" spans="1:21" x14ac:dyDescent="0.25">
      <c r="B43" s="5">
        <f>SUM(B40:B42)</f>
        <v>1</v>
      </c>
      <c r="C43" s="5">
        <f>SUM(C40:C42)</f>
        <v>-5.8342102003793723</v>
      </c>
      <c r="D43" s="5">
        <f>SUM(D40:D42)</f>
        <v>12.508238038968518</v>
      </c>
      <c r="E43" s="10">
        <f>SUM(E40:E42)</f>
        <v>0.76985566846083486</v>
      </c>
      <c r="F43" s="10">
        <f>SUM(F40:F42)</f>
        <v>1.8207291890398523</v>
      </c>
      <c r="G43" s="5"/>
      <c r="I43" t="s">
        <v>5</v>
      </c>
      <c r="J43" s="15">
        <f>D46</f>
        <v>13.375541934836537</v>
      </c>
      <c r="M43" s="4" t="s">
        <v>9</v>
      </c>
      <c r="N43" t="s">
        <v>0</v>
      </c>
      <c r="O43" s="6">
        <f>(R40*O41-R41*O40)/(L40*O41-L41*O40)</f>
        <v>-0.15959613698259853</v>
      </c>
      <c r="Q43" t="s">
        <v>8</v>
      </c>
      <c r="R43" s="6">
        <f>G41+O43</f>
        <v>1.0061936626380292</v>
      </c>
    </row>
    <row r="44" spans="1:21" x14ac:dyDescent="0.25">
      <c r="B44" s="5"/>
      <c r="C44" s="5">
        <f>B46*F44</f>
        <v>1.1657897996206277</v>
      </c>
      <c r="D44" s="5">
        <f>C46*F44</f>
        <v>-5.4423968835453875</v>
      </c>
      <c r="E44" s="11">
        <f>D46*F44</f>
        <v>15.59307035203039</v>
      </c>
      <c r="F44" s="5">
        <f>G41</f>
        <v>1.1657897996206277</v>
      </c>
      <c r="G44" s="5"/>
      <c r="I44" t="s">
        <v>6</v>
      </c>
      <c r="J44" s="15">
        <f>E46</f>
        <v>-13.093409820805682</v>
      </c>
      <c r="M44" s="4" t="s">
        <v>10</v>
      </c>
      <c r="N44" t="s">
        <v>0</v>
      </c>
      <c r="O44" s="6">
        <f>(L40*R41-L41*R40)/(L40*O41-L41*O40)</f>
        <v>-0.2923535237242143</v>
      </c>
      <c r="Q44" t="s">
        <v>11</v>
      </c>
      <c r="R44" s="6">
        <f>G42+O44</f>
        <v>6.0173472556891934</v>
      </c>
    </row>
    <row r="45" spans="1:21" x14ac:dyDescent="0.25">
      <c r="B45" s="8"/>
      <c r="C45" s="8"/>
      <c r="D45" s="8">
        <f>B46*F45</f>
        <v>6.3097007794134079</v>
      </c>
      <c r="E45" s="9">
        <f>C46*F45</f>
        <v>-29.456335841296905</v>
      </c>
      <c r="F45" s="8">
        <f>G42</f>
        <v>6.3097007794134079</v>
      </c>
      <c r="G45" s="5"/>
    </row>
    <row r="46" spans="1:21" x14ac:dyDescent="0.25">
      <c r="B46" s="5">
        <f>SUM(B43)</f>
        <v>1</v>
      </c>
      <c r="C46" s="12">
        <f>SUM(C43:C44)</f>
        <v>-4.6684204007587446</v>
      </c>
      <c r="D46" s="12">
        <f>SUM(D43:D45)</f>
        <v>13.375541934836537</v>
      </c>
      <c r="E46" s="13">
        <f>SUM(E43:E45)</f>
        <v>-13.093409820805682</v>
      </c>
      <c r="F46" s="5"/>
      <c r="G46" s="5"/>
    </row>
    <row r="49" spans="1:21" x14ac:dyDescent="0.25">
      <c r="A49" s="2" t="s">
        <v>1</v>
      </c>
      <c r="B49" s="2"/>
      <c r="C49" s="3">
        <v>5</v>
      </c>
    </row>
    <row r="51" spans="1:21" x14ac:dyDescent="0.25">
      <c r="B51" s="5">
        <v>1</v>
      </c>
      <c r="C51" s="5">
        <v>-7</v>
      </c>
      <c r="D51" s="5">
        <v>13</v>
      </c>
      <c r="E51" s="5">
        <v>23</v>
      </c>
      <c r="F51" s="7">
        <v>-78</v>
      </c>
      <c r="G51" s="5"/>
      <c r="I51" t="s">
        <v>2</v>
      </c>
      <c r="J51" s="14">
        <f>E54</f>
        <v>3.6676355740894451E-5</v>
      </c>
      <c r="L51" s="5">
        <f>J54</f>
        <v>13.985260294644775</v>
      </c>
      <c r="M51" s="4" t="s">
        <v>9</v>
      </c>
      <c r="N51" t="s">
        <v>7</v>
      </c>
      <c r="O51" s="6">
        <f>J53</f>
        <v>-4.9876126747239411</v>
      </c>
      <c r="P51" s="4" t="s">
        <v>10</v>
      </c>
      <c r="Q51" s="4" t="s">
        <v>0</v>
      </c>
      <c r="R51" s="5">
        <f>-1*J51</f>
        <v>-3.6676355740894451E-5</v>
      </c>
    </row>
    <row r="52" spans="1:21" x14ac:dyDescent="0.25">
      <c r="B52" s="5"/>
      <c r="C52" s="5">
        <f>B54*G52</f>
        <v>1.0061936626380292</v>
      </c>
      <c r="D52" s="5">
        <f>C54*G52</f>
        <v>-6.0309299517332722</v>
      </c>
      <c r="E52" s="5">
        <f>D54*G52</f>
        <v>13.066850791613289</v>
      </c>
      <c r="F52" s="7">
        <f>E54*G52</f>
        <v>3.6903516715145899E-5</v>
      </c>
      <c r="G52" s="5">
        <f>R43</f>
        <v>1.0061936626380292</v>
      </c>
      <c r="I52" t="s">
        <v>3</v>
      </c>
      <c r="J52" s="14">
        <f>F54</f>
        <v>0.143819428710529</v>
      </c>
      <c r="L52" s="5">
        <f>J55</f>
        <v>-15.940280485520175</v>
      </c>
      <c r="M52" s="4" t="s">
        <v>9</v>
      </c>
      <c r="N52" t="s">
        <v>7</v>
      </c>
      <c r="O52" s="6">
        <f>J54</f>
        <v>13.985260294644775</v>
      </c>
      <c r="P52" s="4" t="s">
        <v>10</v>
      </c>
      <c r="Q52" s="4" t="s">
        <v>0</v>
      </c>
      <c r="R52" s="5">
        <f>-1*J52</f>
        <v>-0.143819428710529</v>
      </c>
      <c r="T52" t="s">
        <v>12</v>
      </c>
      <c r="U52">
        <f>ABS(O54/R54)*100</f>
        <v>0.61836611099848682</v>
      </c>
    </row>
    <row r="53" spans="1:21" x14ac:dyDescent="0.25">
      <c r="B53" s="8"/>
      <c r="C53" s="8"/>
      <c r="D53" s="8">
        <f>B54*G53</f>
        <v>6.0173472556891934</v>
      </c>
      <c r="E53" s="8">
        <f>C54*G53</f>
        <v>-36.06681411525755</v>
      </c>
      <c r="F53" s="9">
        <f>D54*G53</f>
        <v>78.143782525193814</v>
      </c>
      <c r="G53" s="8">
        <f>R44</f>
        <v>6.0173472556891934</v>
      </c>
      <c r="I53" t="s">
        <v>4</v>
      </c>
      <c r="J53" s="15">
        <f>C57</f>
        <v>-4.9876126747239411</v>
      </c>
      <c r="T53" t="s">
        <v>13</v>
      </c>
      <c r="U53">
        <f>ABS(O55/R55)*100</f>
        <v>0.28886254936888323</v>
      </c>
    </row>
    <row r="54" spans="1:21" x14ac:dyDescent="0.25">
      <c r="B54" s="5">
        <f>SUM(B51:B53)</f>
        <v>1</v>
      </c>
      <c r="C54" s="5">
        <f>SUM(C51:C53)</f>
        <v>-5.9938063373619705</v>
      </c>
      <c r="D54" s="5">
        <f>SUM(D51:D53)</f>
        <v>12.986417303955921</v>
      </c>
      <c r="E54" s="10">
        <f>SUM(E51:E53)</f>
        <v>3.6676355740894451E-5</v>
      </c>
      <c r="F54" s="10">
        <f>SUM(F51:F53)</f>
        <v>0.143819428710529</v>
      </c>
      <c r="G54" s="5"/>
      <c r="I54" t="s">
        <v>5</v>
      </c>
      <c r="J54" s="15">
        <f>D57</f>
        <v>13.985260294644775</v>
      </c>
      <c r="M54" s="4" t="s">
        <v>9</v>
      </c>
      <c r="N54" t="s">
        <v>0</v>
      </c>
      <c r="O54" s="6">
        <f>(R51*O52-R52*O51)/(L51*O52-L52*O51)</f>
        <v>-6.1837225759601155E-3</v>
      </c>
      <c r="Q54" t="s">
        <v>8</v>
      </c>
      <c r="R54" s="6">
        <f>G52+O54</f>
        <v>1.000009940062069</v>
      </c>
    </row>
    <row r="55" spans="1:21" x14ac:dyDescent="0.25">
      <c r="B55" s="5"/>
      <c r="C55" s="5">
        <f>B57*F55</f>
        <v>1.0061936626380292</v>
      </c>
      <c r="D55" s="5">
        <f>C57*F55</f>
        <v>-5.01850426500034</v>
      </c>
      <c r="E55" s="11">
        <f>D57*F55</f>
        <v>14.071880278814829</v>
      </c>
      <c r="F55" s="5">
        <f>G52</f>
        <v>1.0061936626380292</v>
      </c>
      <c r="G55" s="5"/>
      <c r="I55" t="s">
        <v>6</v>
      </c>
      <c r="J55" s="15">
        <f>E57</f>
        <v>-15.940280485520175</v>
      </c>
      <c r="M55" s="4" t="s">
        <v>10</v>
      </c>
      <c r="N55" t="s">
        <v>0</v>
      </c>
      <c r="O55" s="6">
        <f>(L51*R52-L52*R51)/(L51*O52-L52*O51)</f>
        <v>-1.7331797614720996E-2</v>
      </c>
      <c r="Q55" t="s">
        <v>11</v>
      </c>
      <c r="R55" s="6">
        <f>G53+O55</f>
        <v>6.000015458074472</v>
      </c>
    </row>
    <row r="56" spans="1:21" x14ac:dyDescent="0.25">
      <c r="B56" s="8"/>
      <c r="C56" s="8"/>
      <c r="D56" s="8">
        <f>B57*F56</f>
        <v>6.0173472556891934</v>
      </c>
      <c r="E56" s="9">
        <f>C57*F56</f>
        <v>-30.012197440690745</v>
      </c>
      <c r="F56" s="8">
        <f>G53</f>
        <v>6.0173472556891934</v>
      </c>
      <c r="G56" s="5"/>
    </row>
    <row r="57" spans="1:21" x14ac:dyDescent="0.25">
      <c r="B57" s="5">
        <f>SUM(B54)</f>
        <v>1</v>
      </c>
      <c r="C57" s="12">
        <f>SUM(C54:C55)</f>
        <v>-4.9876126747239411</v>
      </c>
      <c r="D57" s="12">
        <f>SUM(D54:D56)</f>
        <v>13.985260294644775</v>
      </c>
      <c r="E57" s="13">
        <f>SUM(E54:E56)</f>
        <v>-15.940280485520175</v>
      </c>
      <c r="F57" s="5"/>
      <c r="G57" s="5"/>
    </row>
    <row r="62" spans="1:21" x14ac:dyDescent="0.25">
      <c r="A62" s="2" t="s">
        <v>1</v>
      </c>
      <c r="B62" s="2"/>
      <c r="C62" s="3">
        <v>6</v>
      </c>
    </row>
    <row r="64" spans="1:21" x14ac:dyDescent="0.25">
      <c r="B64" s="5">
        <v>1</v>
      </c>
      <c r="C64" s="5">
        <v>-7</v>
      </c>
      <c r="D64" s="5">
        <v>13</v>
      </c>
      <c r="E64" s="5">
        <v>23</v>
      </c>
      <c r="F64" s="7">
        <v>-78</v>
      </c>
      <c r="G64" s="5"/>
      <c r="I64" t="s">
        <v>2</v>
      </c>
      <c r="J64" s="14">
        <f>E67</f>
        <v>6.1870408693209811E-5</v>
      </c>
      <c r="L64" s="5">
        <f>J67</f>
        <v>13.999951395948806</v>
      </c>
      <c r="M64" s="4" t="s">
        <v>9</v>
      </c>
      <c r="N64" t="s">
        <v>7</v>
      </c>
      <c r="O64" s="6">
        <f>J66</f>
        <v>-4.9999801198758611</v>
      </c>
      <c r="P64" s="4" t="s">
        <v>10</v>
      </c>
      <c r="Q64" s="4" t="s">
        <v>0</v>
      </c>
      <c r="R64" s="5">
        <f>-1*J64</f>
        <v>-6.1870408693209811E-5</v>
      </c>
    </row>
    <row r="65" spans="2:21" x14ac:dyDescent="0.25">
      <c r="B65" s="5"/>
      <c r="C65" s="5">
        <f>B67*G65</f>
        <v>1.000009940062069</v>
      </c>
      <c r="D65" s="5">
        <f>C67*G65</f>
        <v>-6.00004970021154</v>
      </c>
      <c r="E65" s="5">
        <f>D67*G65</f>
        <v>13.000094978329459</v>
      </c>
      <c r="F65" s="7">
        <f>E67*G65</f>
        <v>6.1871023688912449E-5</v>
      </c>
      <c r="G65" s="5">
        <f>R54</f>
        <v>1.000009940062069</v>
      </c>
      <c r="I65" t="s">
        <v>3</v>
      </c>
      <c r="J65" s="14">
        <f>F67</f>
        <v>5.7372640100084027E-5</v>
      </c>
      <c r="L65" s="5">
        <f>J68</f>
        <v>-15.999805582576879</v>
      </c>
      <c r="M65" s="4" t="s">
        <v>9</v>
      </c>
      <c r="N65" t="s">
        <v>7</v>
      </c>
      <c r="O65" s="6">
        <f>J67</f>
        <v>13.999951395948806</v>
      </c>
      <c r="P65" s="4" t="s">
        <v>10</v>
      </c>
      <c r="Q65" s="4" t="s">
        <v>0</v>
      </c>
      <c r="R65" s="5">
        <f>-1*J65</f>
        <v>-5.7372640100084027E-5</v>
      </c>
      <c r="T65" t="s">
        <v>12</v>
      </c>
      <c r="U65">
        <f>ABS(O67/R67)*100</f>
        <v>9.9400472213573505E-4</v>
      </c>
    </row>
    <row r="66" spans="2:21" x14ac:dyDescent="0.25">
      <c r="B66" s="8"/>
      <c r="C66" s="8"/>
      <c r="D66" s="8">
        <f>B67*G66</f>
        <v>6.000015458074472</v>
      </c>
      <c r="E66" s="8">
        <f>C67*G66</f>
        <v>-36.000033107920764</v>
      </c>
      <c r="F66" s="9">
        <f>D67*G66</f>
        <v>77.999995501616411</v>
      </c>
      <c r="G66" s="8">
        <f>R55</f>
        <v>6.000015458074472</v>
      </c>
      <c r="I66" t="s">
        <v>4</v>
      </c>
      <c r="J66" s="15">
        <f>C70</f>
        <v>-4.9999801198758611</v>
      </c>
      <c r="T66" t="s">
        <v>13</v>
      </c>
      <c r="U66">
        <f>ABS(O68/R68)*100</f>
        <v>2.5763358862598899E-4</v>
      </c>
    </row>
    <row r="67" spans="2:21" x14ac:dyDescent="0.25">
      <c r="B67" s="5">
        <f>SUM(B64:B66)</f>
        <v>1</v>
      </c>
      <c r="C67" s="5">
        <f>SUM(C64:C66)</f>
        <v>-5.9999900599379306</v>
      </c>
      <c r="D67" s="5">
        <f>SUM(D64:D66)</f>
        <v>12.999965757862931</v>
      </c>
      <c r="E67" s="10">
        <f>SUM(E64:E66)</f>
        <v>6.1870408693209811E-5</v>
      </c>
      <c r="F67" s="10">
        <f>SUM(F64:F66)</f>
        <v>5.7372640100084027E-5</v>
      </c>
      <c r="G67" s="5"/>
      <c r="I67" t="s">
        <v>5</v>
      </c>
      <c r="J67" s="15">
        <f>D70</f>
        <v>13.999951395948806</v>
      </c>
      <c r="M67" s="4" t="s">
        <v>9</v>
      </c>
      <c r="N67" t="s">
        <v>0</v>
      </c>
      <c r="O67" s="6">
        <f>(R64*O65-R65*O64)/(L64*O65-L65*O64)</f>
        <v>-9.9400472215049331E-6</v>
      </c>
      <c r="Q67" t="s">
        <v>8</v>
      </c>
      <c r="R67" s="6">
        <f>G65+O67</f>
        <v>1.0000000000148475</v>
      </c>
    </row>
    <row r="68" spans="2:21" x14ac:dyDescent="0.25">
      <c r="B68" s="5"/>
      <c r="C68" s="5">
        <f>B70*F68</f>
        <v>1.000009940062069</v>
      </c>
      <c r="D68" s="5">
        <f>C70*F68</f>
        <v>-5.0000298199885966</v>
      </c>
      <c r="E68" s="11">
        <f>D70*F68</f>
        <v>14.000090556334644</v>
      </c>
      <c r="F68" s="5">
        <f>G65</f>
        <v>1.000009940062069</v>
      </c>
      <c r="G68" s="5"/>
      <c r="I68" t="s">
        <v>6</v>
      </c>
      <c r="J68" s="15">
        <f>E70</f>
        <v>-15.999805582576879</v>
      </c>
      <c r="M68" s="4" t="s">
        <v>10</v>
      </c>
      <c r="N68" t="s">
        <v>0</v>
      </c>
      <c r="O68" s="6">
        <f>(L64*R65-L65*R64)/(L64*O65-L65*O64)</f>
        <v>-1.5458015317711739E-5</v>
      </c>
      <c r="Q68" t="s">
        <v>11</v>
      </c>
      <c r="R68" s="6">
        <f>G66+O68</f>
        <v>6.0000000000591545</v>
      </c>
    </row>
    <row r="69" spans="2:21" x14ac:dyDescent="0.25">
      <c r="B69" s="8"/>
      <c r="C69" s="8"/>
      <c r="D69" s="8">
        <f>B70*F69</f>
        <v>6.000015458074472</v>
      </c>
      <c r="E69" s="9">
        <f>C70*F69</f>
        <v>-29.999958009320217</v>
      </c>
      <c r="F69" s="8">
        <f>G66</f>
        <v>6.000015458074472</v>
      </c>
      <c r="G69" s="5"/>
    </row>
    <row r="70" spans="2:21" x14ac:dyDescent="0.25">
      <c r="B70" s="5">
        <f>SUM(B67)</f>
        <v>1</v>
      </c>
      <c r="C70" s="12">
        <f>SUM(C67:C68)</f>
        <v>-4.9999801198758611</v>
      </c>
      <c r="D70" s="12">
        <f>SUM(D67:D69)</f>
        <v>13.999951395948806</v>
      </c>
      <c r="E70" s="13">
        <f>SUM(E67:E69)</f>
        <v>-15.999805582576879</v>
      </c>
      <c r="F70" s="5"/>
      <c r="G70" s="5"/>
    </row>
  </sheetData>
  <mergeCells count="6">
    <mergeCell ref="A2:B2"/>
    <mergeCell ref="A13:B13"/>
    <mergeCell ref="A26:B26"/>
    <mergeCell ref="A38:B38"/>
    <mergeCell ref="A49:B49"/>
    <mergeCell ref="A62:B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cmargueiz</dc:creator>
  <cp:lastModifiedBy>cmargueiz</cp:lastModifiedBy>
  <dcterms:created xsi:type="dcterms:W3CDTF">2020-03-21T22:03:50Z</dcterms:created>
  <dcterms:modified xsi:type="dcterms:W3CDTF">2020-03-22T05:41:00Z</dcterms:modified>
</cp:coreProperties>
</file>