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su\OneDrive\PhD\TephraDataBase\Data\"/>
    </mc:Choice>
  </mc:AlternateContent>
  <bookViews>
    <workbookView xWindow="0" yWindow="0" windowWidth="11496" windowHeight="9048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6" i="1" l="1"/>
  <c r="AM35" i="1"/>
  <c r="AM34" i="1"/>
  <c r="AM33" i="1"/>
  <c r="AM32" i="1"/>
  <c r="AM31" i="1"/>
  <c r="AM30" i="1"/>
  <c r="AM29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3" i="1"/>
  <c r="AM4" i="1"/>
  <c r="AM2" i="1"/>
  <c r="H3" i="1" l="1"/>
  <c r="H2" i="1" l="1"/>
  <c r="T12" i="1"/>
  <c r="AI36" i="1"/>
  <c r="AI32" i="1"/>
  <c r="AI30" i="1"/>
  <c r="AI28" i="1"/>
  <c r="AI27" i="1"/>
  <c r="AI19" i="1"/>
  <c r="AI18" i="1"/>
  <c r="AI15" i="1"/>
  <c r="AI14" i="1"/>
  <c r="AI13" i="1"/>
  <c r="AI12" i="1"/>
  <c r="AI9" i="1"/>
  <c r="AI8" i="1"/>
  <c r="AI7" i="1"/>
  <c r="AI6" i="1"/>
  <c r="AI5" i="1"/>
  <c r="AI4" i="1"/>
  <c r="AI3" i="1"/>
  <c r="AI2" i="1"/>
  <c r="AF36" i="1"/>
  <c r="AF32" i="1"/>
  <c r="AF30" i="1"/>
  <c r="AF28" i="1"/>
  <c r="AF27" i="1"/>
  <c r="AF19" i="1"/>
  <c r="AF18" i="1"/>
  <c r="AF15" i="1"/>
  <c r="AF14" i="1"/>
  <c r="AF13" i="1"/>
  <c r="AF12" i="1"/>
  <c r="AF9" i="1"/>
  <c r="AF8" i="1"/>
  <c r="AF7" i="1"/>
  <c r="AF6" i="1"/>
  <c r="AF5" i="1"/>
  <c r="AF4" i="1"/>
  <c r="AF3" i="1"/>
  <c r="AF2" i="1"/>
  <c r="AC36" i="1"/>
  <c r="AC32" i="1"/>
  <c r="AC30" i="1"/>
  <c r="AC28" i="1"/>
  <c r="AC21" i="1"/>
  <c r="AC19" i="1"/>
  <c r="AC18" i="1"/>
  <c r="AC15" i="1"/>
  <c r="AC14" i="1"/>
  <c r="AC13" i="1"/>
  <c r="AC12" i="1"/>
  <c r="AC9" i="1"/>
  <c r="AC8" i="1"/>
  <c r="AC7" i="1"/>
  <c r="AC6" i="1"/>
  <c r="AC5" i="1"/>
  <c r="AC4" i="1"/>
  <c r="AC3" i="1"/>
  <c r="AC2" i="1"/>
  <c r="Z36" i="1"/>
  <c r="Z32" i="1"/>
  <c r="Z30" i="1"/>
  <c r="Z28" i="1"/>
  <c r="Z27" i="1"/>
  <c r="Z21" i="1"/>
  <c r="Z19" i="1"/>
  <c r="Z18" i="1"/>
  <c r="Z15" i="1"/>
  <c r="Z14" i="1"/>
  <c r="Z13" i="1"/>
  <c r="Z12" i="1"/>
  <c r="Z9" i="1"/>
  <c r="Z8" i="1"/>
  <c r="Z7" i="1"/>
  <c r="Z6" i="1"/>
  <c r="Z5" i="1"/>
  <c r="Z4" i="1"/>
  <c r="Z3" i="1"/>
  <c r="Z2" i="1"/>
  <c r="K6" i="1"/>
  <c r="K2" i="1"/>
  <c r="W36" i="1"/>
  <c r="W32" i="1"/>
  <c r="W30" i="1"/>
  <c r="W28" i="1"/>
  <c r="W27" i="1"/>
  <c r="W19" i="1"/>
  <c r="W18" i="1"/>
  <c r="W15" i="1"/>
  <c r="W14" i="1"/>
  <c r="W13" i="1"/>
  <c r="W12" i="1"/>
  <c r="W9" i="1"/>
  <c r="W8" i="1"/>
  <c r="W7" i="1"/>
  <c r="W6" i="1"/>
  <c r="W5" i="1"/>
  <c r="W4" i="1"/>
  <c r="W3" i="1"/>
  <c r="W2" i="1"/>
  <c r="T36" i="1"/>
  <c r="T32" i="1"/>
  <c r="T30" i="1"/>
  <c r="T28" i="1"/>
  <c r="T27" i="1"/>
  <c r="T19" i="1"/>
  <c r="T18" i="1"/>
  <c r="T15" i="1"/>
  <c r="T14" i="1"/>
  <c r="T13" i="1"/>
  <c r="T9" i="1"/>
  <c r="T8" i="1"/>
  <c r="T7" i="1"/>
  <c r="T6" i="1"/>
  <c r="T5" i="1"/>
  <c r="T4" i="1"/>
  <c r="T3" i="1"/>
  <c r="T2" i="1"/>
  <c r="Q36" i="1"/>
  <c r="Q32" i="1"/>
  <c r="Q30" i="1"/>
  <c r="Q28" i="1"/>
  <c r="Q27" i="1"/>
  <c r="Q19" i="1"/>
  <c r="Q18" i="1"/>
  <c r="Q15" i="1"/>
  <c r="Q14" i="1"/>
  <c r="Q13" i="1"/>
  <c r="Q12" i="1"/>
  <c r="Q9" i="1"/>
  <c r="Q8" i="1"/>
  <c r="Q7" i="1"/>
  <c r="Q6" i="1"/>
  <c r="Q5" i="1"/>
  <c r="Q4" i="1"/>
  <c r="Q3" i="1"/>
  <c r="Q2" i="1"/>
  <c r="N36" i="1"/>
  <c r="N32" i="1"/>
  <c r="N30" i="1"/>
  <c r="N28" i="1"/>
  <c r="N27" i="1"/>
  <c r="N21" i="1"/>
  <c r="N19" i="1"/>
  <c r="N18" i="1"/>
  <c r="N15" i="1"/>
  <c r="N14" i="1"/>
  <c r="N13" i="1"/>
  <c r="N12" i="1"/>
  <c r="N9" i="1"/>
  <c r="N8" i="1"/>
  <c r="N7" i="1"/>
  <c r="N6" i="1"/>
  <c r="N5" i="1"/>
  <c r="N4" i="1"/>
  <c r="N3" i="1"/>
  <c r="N2" i="1"/>
  <c r="K36" i="1"/>
  <c r="K32" i="1"/>
  <c r="K30" i="1"/>
  <c r="K28" i="1"/>
  <c r="K27" i="1"/>
  <c r="K19" i="1"/>
  <c r="K18" i="1"/>
  <c r="K15" i="1"/>
  <c r="K14" i="1"/>
  <c r="K13" i="1"/>
  <c r="K12" i="1"/>
  <c r="K9" i="1"/>
  <c r="K8" i="1"/>
  <c r="K7" i="1"/>
  <c r="K5" i="1"/>
  <c r="K4" i="1"/>
  <c r="K3" i="1"/>
  <c r="H36" i="1"/>
  <c r="H32" i="1"/>
  <c r="H30" i="1"/>
  <c r="H28" i="1"/>
  <c r="H27" i="1"/>
  <c r="H21" i="1"/>
  <c r="H19" i="1"/>
  <c r="H18" i="1"/>
  <c r="H15" i="1"/>
  <c r="H14" i="1"/>
  <c r="H13" i="1"/>
  <c r="H12" i="1"/>
  <c r="H9" i="1"/>
  <c r="H7" i="1"/>
  <c r="H8" i="1"/>
  <c r="H6" i="1"/>
  <c r="H5" i="1"/>
  <c r="H4" i="1"/>
</calcChain>
</file>

<file path=xl/sharedStrings.xml><?xml version="1.0" encoding="utf-8"?>
<sst xmlns="http://schemas.openxmlformats.org/spreadsheetml/2006/main" count="204" uniqueCount="170">
  <si>
    <t>Standard</t>
  </si>
  <si>
    <t xml:space="preserve">Comentarios </t>
  </si>
  <si>
    <t>SiO2</t>
  </si>
  <si>
    <t>σ_SiO2</t>
  </si>
  <si>
    <t>TiO2</t>
  </si>
  <si>
    <t>σ_TiO2</t>
  </si>
  <si>
    <t>Al2O3</t>
  </si>
  <si>
    <t>σ_Al2O3</t>
  </si>
  <si>
    <t>MnO</t>
  </si>
  <si>
    <t>σ_MnO</t>
  </si>
  <si>
    <t>MgO</t>
  </si>
  <si>
    <t>σ_MgO</t>
  </si>
  <si>
    <t>CaO</t>
  </si>
  <si>
    <t>σ_CaO</t>
  </si>
  <si>
    <t>Na2O</t>
  </si>
  <si>
    <t>σ_Na2O</t>
  </si>
  <si>
    <t>K2O</t>
  </si>
  <si>
    <t>σ_K2O</t>
  </si>
  <si>
    <t>P2O5</t>
  </si>
  <si>
    <t>Total</t>
  </si>
  <si>
    <t>σ1_Total</t>
  </si>
  <si>
    <t>Rb</t>
  </si>
  <si>
    <t>σ_Rb</t>
  </si>
  <si>
    <t>Sr</t>
  </si>
  <si>
    <t>σ_Sr</t>
  </si>
  <si>
    <t>Y</t>
  </si>
  <si>
    <t>σ_Y</t>
  </si>
  <si>
    <t>Zr</t>
  </si>
  <si>
    <t>σ_Zr</t>
  </si>
  <si>
    <t>Nb</t>
  </si>
  <si>
    <t>σ_Nb</t>
  </si>
  <si>
    <t>Cs</t>
  </si>
  <si>
    <t>σ_Cs</t>
  </si>
  <si>
    <t>Ba</t>
  </si>
  <si>
    <t>σ_Ba</t>
  </si>
  <si>
    <t>La</t>
  </si>
  <si>
    <t>σ_La</t>
  </si>
  <si>
    <t>Ce</t>
  </si>
  <si>
    <t>σ_Ce</t>
  </si>
  <si>
    <t>Pr</t>
  </si>
  <si>
    <t>σ_Pr</t>
  </si>
  <si>
    <t>Nd</t>
  </si>
  <si>
    <t>σ_Nd</t>
  </si>
  <si>
    <t>Sm</t>
  </si>
  <si>
    <t>σ_Sm</t>
  </si>
  <si>
    <t>Eu</t>
  </si>
  <si>
    <t>σ_Eu</t>
  </si>
  <si>
    <t>Gd</t>
  </si>
  <si>
    <t>σ_Gd</t>
  </si>
  <si>
    <t>Tb</t>
  </si>
  <si>
    <t>σ_Tb</t>
  </si>
  <si>
    <t>Dy</t>
  </si>
  <si>
    <t>σ_Dy</t>
  </si>
  <si>
    <t>Ho</t>
  </si>
  <si>
    <t>σ_Ho</t>
  </si>
  <si>
    <t>Er</t>
  </si>
  <si>
    <t>σ_Er</t>
  </si>
  <si>
    <t>Tm</t>
  </si>
  <si>
    <t>σ_Tm</t>
  </si>
  <si>
    <t>Yb</t>
  </si>
  <si>
    <t>σ_Yb</t>
  </si>
  <si>
    <t>Lu</t>
  </si>
  <si>
    <t>σ_Lu</t>
  </si>
  <si>
    <t>Hf</t>
  </si>
  <si>
    <t>σ_Hf</t>
  </si>
  <si>
    <t>Ta</t>
  </si>
  <si>
    <t>σ_Ta</t>
  </si>
  <si>
    <t>Pb</t>
  </si>
  <si>
    <t>σ_Pb</t>
  </si>
  <si>
    <t>Th</t>
  </si>
  <si>
    <t>σ_Th</t>
  </si>
  <si>
    <t>U</t>
  </si>
  <si>
    <t>σ_U</t>
  </si>
  <si>
    <t>ATHO-G</t>
  </si>
  <si>
    <t>KL2-G</t>
  </si>
  <si>
    <t>GOR132-G</t>
  </si>
  <si>
    <t>T1-G</t>
  </si>
  <si>
    <t>GOR128-G</t>
  </si>
  <si>
    <t>VG-568</t>
  </si>
  <si>
    <t>BCR-2</t>
  </si>
  <si>
    <t>BHVO-2</t>
  </si>
  <si>
    <t>OREAS184</t>
  </si>
  <si>
    <t>OREAS700</t>
  </si>
  <si>
    <t>BHVO-1</t>
  </si>
  <si>
    <t>Lipari</t>
  </si>
  <si>
    <t>VG-2</t>
  </si>
  <si>
    <t>Obsidian Astimex</t>
  </si>
  <si>
    <t>JA-2</t>
  </si>
  <si>
    <t>StHs6/80-G</t>
  </si>
  <si>
    <t>AGV-2</t>
  </si>
  <si>
    <t>GBW 07113</t>
  </si>
  <si>
    <t>Provider</t>
  </si>
  <si>
    <t>NIST2711</t>
  </si>
  <si>
    <t>W-2</t>
  </si>
  <si>
    <t>BIR-1</t>
  </si>
  <si>
    <t>Not in GeoRe but published by the authors</t>
  </si>
  <si>
    <t>JA-3</t>
  </si>
  <si>
    <t>g</t>
  </si>
  <si>
    <t>BCR-2G</t>
  </si>
  <si>
    <t>JA-1</t>
  </si>
  <si>
    <t>SY-4</t>
  </si>
  <si>
    <t>BHVO-2G</t>
  </si>
  <si>
    <t>CFA47</t>
  </si>
  <si>
    <t>FeO*</t>
  </si>
  <si>
    <t>σ_FeO*</t>
  </si>
  <si>
    <t>-</t>
  </si>
  <si>
    <t>QL0-1</t>
  </si>
  <si>
    <t>VG-A99</t>
  </si>
  <si>
    <t>σ</t>
  </si>
  <si>
    <t>SD</t>
  </si>
  <si>
    <t>95%CL</t>
  </si>
  <si>
    <t>range</t>
  </si>
  <si>
    <t>σ_P2O5</t>
  </si>
  <si>
    <t>ML3B-G</t>
  </si>
  <si>
    <t>NCS DC70014</t>
  </si>
  <si>
    <t>NCS DC70009 (GBW07241)</t>
  </si>
  <si>
    <t>JR-1</t>
  </si>
  <si>
    <t>Cl</t>
  </si>
  <si>
    <t>σ_Cl</t>
  </si>
  <si>
    <t>NIST694</t>
  </si>
  <si>
    <t>NIST610</t>
  </si>
  <si>
    <t>21-44</t>
  </si>
  <si>
    <t/>
  </si>
  <si>
    <t>RSD_SiO2</t>
  </si>
  <si>
    <t>RSD_TiO2</t>
  </si>
  <si>
    <t>RSD_Al2O3</t>
  </si>
  <si>
    <t>RSD_MnO</t>
  </si>
  <si>
    <t>RSD_MgO</t>
  </si>
  <si>
    <t>RSD_CaO</t>
  </si>
  <si>
    <t>RSD_Na2O</t>
  </si>
  <si>
    <t>RSD_K2O</t>
  </si>
  <si>
    <t>RSD_P2O5</t>
  </si>
  <si>
    <t>RSD_FeO*</t>
  </si>
  <si>
    <t>Color</t>
  </si>
  <si>
    <t>lightcoral</t>
  </si>
  <si>
    <t>xkcd:blood orange</t>
  </si>
  <si>
    <t>lightskyblue</t>
  </si>
  <si>
    <t>rosybrown</t>
  </si>
  <si>
    <t>rebeccapurple</t>
  </si>
  <si>
    <t>green</t>
  </si>
  <si>
    <t>darkviolet</t>
  </si>
  <si>
    <t>xkcd:spruce</t>
  </si>
  <si>
    <t>teal</t>
  </si>
  <si>
    <t>xkcd:red pink</t>
  </si>
  <si>
    <t>xkcd:ocre</t>
  </si>
  <si>
    <t>deepskyblue</t>
  </si>
  <si>
    <t>darkblue</t>
  </si>
  <si>
    <t>deeppink</t>
  </si>
  <si>
    <t>xkcd:vibrant purple</t>
  </si>
  <si>
    <t>slateblue</t>
  </si>
  <si>
    <t>xkcd:saffron</t>
  </si>
  <si>
    <t>Chocolate</t>
  </si>
  <si>
    <t>orange</t>
  </si>
  <si>
    <t>xkcd:shamrock</t>
  </si>
  <si>
    <t>xkcd:seafoam</t>
  </si>
  <si>
    <t>violet</t>
  </si>
  <si>
    <t>turquoise</t>
  </si>
  <si>
    <t>hotpink</t>
  </si>
  <si>
    <t>xkcd:lemon lime</t>
  </si>
  <si>
    <t>y</t>
  </si>
  <si>
    <t>gold</t>
  </si>
  <si>
    <t>red</t>
  </si>
  <si>
    <t>Paleturquoise</t>
  </si>
  <si>
    <t>saddlebrown</t>
  </si>
  <si>
    <t>steelblue</t>
  </si>
  <si>
    <t>brown</t>
  </si>
  <si>
    <t>yellow</t>
  </si>
  <si>
    <t>blue</t>
  </si>
  <si>
    <t>darkgreen</t>
  </si>
  <si>
    <t>RSD_Cl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</si>
</sst>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1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4" xfId="0" applyBorder="1"/>
    <xf numFmtId="0" fontId="4" fillId="0" borderId="2" xfId="0" applyFont="1" applyFill="1" applyBorder="1"/>
    <xf numFmtId="0" fontId="0" fillId="0" borderId="0" xfId="0" applyFill="1"/>
    <xf numFmtId="17" fontId="0" fillId="0" borderId="0" xfId="0" applyNumberFormat="1"/>
    <xf numFmtId="0" fontId="0" fillId="0" borderId="0" xfId="0" quotePrefix="1"/>
    <xf numFmtId="0" fontId="1" fillId="0" borderId="4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2" xfId="0" applyFont="1" applyBorder="1"/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/>
    <xf numFmtId="165" fontId="5" fillId="0" borderId="0" xfId="0" applyNumberFormat="1" applyFont="1"/>
    <xf numFmtId="2" fontId="5" fillId="0" borderId="0" xfId="0" applyNumberFormat="1" applyFont="1"/>
    <xf numFmtId="0" fontId="1" fillId="2" borderId="3" xfId="0" applyFont="1" applyFill="1" applyBorder="1"/>
    <xf numFmtId="0" fontId="0" fillId="2" borderId="0" xfId="0" applyFont="1" applyFill="1" applyBorder="1" applyAlignment="1">
      <alignment horizontal="center" vertical="center"/>
    </xf>
    <xf numFmtId="0" fontId="0" fillId="2" borderId="0" xfId="0" applyFill="1"/>
    <xf numFmtId="164" fontId="2" fillId="0" borderId="7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6"/>
  <sheetViews>
    <sheetView tabSelected="1" topLeftCell="AE1" zoomScale="70" zoomScaleNormal="70" workbookViewId="0">
      <selection activeCell="AJ1" sqref="AJ1:AL1"/>
    </sheetView>
  </sheetViews>
  <sheetFormatPr baseColWidth="10" defaultRowHeight="14.4" x14ac:dyDescent="0.3"/>
  <cols>
    <col min="1" max="1" width="16.44140625" style="1" bestFit="1" customWidth="1"/>
    <col min="2" max="2" width="17.33203125" style="18" bestFit="1" customWidth="1"/>
  </cols>
  <sheetData>
    <row r="1" spans="1:92" s="9" customFormat="1" ht="15" thickBot="1" x14ac:dyDescent="0.35">
      <c r="A1" s="2" t="s">
        <v>0</v>
      </c>
      <c r="B1" s="14" t="s">
        <v>133</v>
      </c>
      <c r="C1" s="4" t="s">
        <v>91</v>
      </c>
      <c r="D1" s="5" t="s">
        <v>1</v>
      </c>
      <c r="E1" s="5" t="s">
        <v>108</v>
      </c>
      <c r="F1" s="6" t="s">
        <v>2</v>
      </c>
      <c r="G1" s="6" t="s">
        <v>3</v>
      </c>
      <c r="H1" s="6" t="s">
        <v>123</v>
      </c>
      <c r="I1" s="6" t="s">
        <v>4</v>
      </c>
      <c r="J1" s="6" t="s">
        <v>5</v>
      </c>
      <c r="K1" s="6" t="s">
        <v>124</v>
      </c>
      <c r="L1" s="6" t="s">
        <v>6</v>
      </c>
      <c r="M1" s="6" t="s">
        <v>7</v>
      </c>
      <c r="N1" s="6" t="s">
        <v>125</v>
      </c>
      <c r="O1" s="6" t="s">
        <v>103</v>
      </c>
      <c r="P1" s="6" t="s">
        <v>104</v>
      </c>
      <c r="Q1" s="6" t="s">
        <v>132</v>
      </c>
      <c r="R1" s="6" t="s">
        <v>8</v>
      </c>
      <c r="S1" s="6" t="s">
        <v>9</v>
      </c>
      <c r="T1" s="6" t="s">
        <v>126</v>
      </c>
      <c r="U1" s="6" t="s">
        <v>10</v>
      </c>
      <c r="V1" s="6" t="s">
        <v>11</v>
      </c>
      <c r="W1" s="6" t="s">
        <v>127</v>
      </c>
      <c r="X1" s="6" t="s">
        <v>12</v>
      </c>
      <c r="Y1" s="6" t="s">
        <v>13</v>
      </c>
      <c r="Z1" s="6" t="s">
        <v>128</v>
      </c>
      <c r="AA1" s="6" t="s">
        <v>14</v>
      </c>
      <c r="AB1" s="6" t="s">
        <v>15</v>
      </c>
      <c r="AC1" s="6" t="s">
        <v>129</v>
      </c>
      <c r="AD1" s="6" t="s">
        <v>16</v>
      </c>
      <c r="AE1" s="6" t="s">
        <v>17</v>
      </c>
      <c r="AF1" s="6" t="s">
        <v>130</v>
      </c>
      <c r="AG1" s="6" t="s">
        <v>18</v>
      </c>
      <c r="AH1" s="6" t="s">
        <v>112</v>
      </c>
      <c r="AI1" s="6" t="s">
        <v>131</v>
      </c>
      <c r="AJ1" s="28" t="s">
        <v>117</v>
      </c>
      <c r="AK1" s="28" t="s">
        <v>118</v>
      </c>
      <c r="AL1" s="28" t="s">
        <v>169</v>
      </c>
      <c r="AM1" s="6" t="s">
        <v>19</v>
      </c>
      <c r="AN1" s="6" t="s">
        <v>20</v>
      </c>
      <c r="AO1" s="7" t="s">
        <v>21</v>
      </c>
      <c r="AP1" s="8" t="s">
        <v>22</v>
      </c>
      <c r="AQ1" s="8" t="s">
        <v>23</v>
      </c>
      <c r="AR1" s="8" t="s">
        <v>24</v>
      </c>
      <c r="AS1" s="8" t="s">
        <v>25</v>
      </c>
      <c r="AT1" s="8" t="s">
        <v>26</v>
      </c>
      <c r="AU1" s="8" t="s">
        <v>27</v>
      </c>
      <c r="AV1" s="8" t="s">
        <v>28</v>
      </c>
      <c r="AW1" s="8" t="s">
        <v>29</v>
      </c>
      <c r="AX1" s="8" t="s">
        <v>30</v>
      </c>
      <c r="AY1" s="8" t="s">
        <v>31</v>
      </c>
      <c r="AZ1" s="8" t="s">
        <v>32</v>
      </c>
      <c r="BA1" s="8" t="s">
        <v>33</v>
      </c>
      <c r="BB1" s="8" t="s">
        <v>34</v>
      </c>
      <c r="BC1" s="8" t="s">
        <v>35</v>
      </c>
      <c r="BD1" s="8" t="s">
        <v>36</v>
      </c>
      <c r="BE1" s="8" t="s">
        <v>37</v>
      </c>
      <c r="BF1" s="8" t="s">
        <v>38</v>
      </c>
      <c r="BG1" s="8" t="s">
        <v>39</v>
      </c>
      <c r="BH1" s="8" t="s">
        <v>40</v>
      </c>
      <c r="BI1" s="8" t="s">
        <v>41</v>
      </c>
      <c r="BJ1" s="8" t="s">
        <v>42</v>
      </c>
      <c r="BK1" s="8" t="s">
        <v>43</v>
      </c>
      <c r="BL1" s="8" t="s">
        <v>44</v>
      </c>
      <c r="BM1" s="8" t="s">
        <v>45</v>
      </c>
      <c r="BN1" s="8" t="s">
        <v>46</v>
      </c>
      <c r="BO1" s="8" t="s">
        <v>47</v>
      </c>
      <c r="BP1" s="8" t="s">
        <v>48</v>
      </c>
      <c r="BQ1" s="8" t="s">
        <v>49</v>
      </c>
      <c r="BR1" s="8" t="s">
        <v>50</v>
      </c>
      <c r="BS1" s="8" t="s">
        <v>51</v>
      </c>
      <c r="BT1" s="8" t="s">
        <v>52</v>
      </c>
      <c r="BU1" s="8" t="s">
        <v>53</v>
      </c>
      <c r="BV1" s="8" t="s">
        <v>54</v>
      </c>
      <c r="BW1" s="8" t="s">
        <v>55</v>
      </c>
      <c r="BX1" s="8" t="s">
        <v>56</v>
      </c>
      <c r="BY1" s="8" t="s">
        <v>57</v>
      </c>
      <c r="BZ1" s="8" t="s">
        <v>58</v>
      </c>
      <c r="CA1" s="8" t="s">
        <v>59</v>
      </c>
      <c r="CB1" s="8" t="s">
        <v>60</v>
      </c>
      <c r="CC1" s="8" t="s">
        <v>61</v>
      </c>
      <c r="CD1" s="8" t="s">
        <v>62</v>
      </c>
      <c r="CE1" s="8" t="s">
        <v>63</v>
      </c>
      <c r="CF1" s="8" t="s">
        <v>64</v>
      </c>
      <c r="CG1" s="8" t="s">
        <v>65</v>
      </c>
      <c r="CH1" s="8" t="s">
        <v>66</v>
      </c>
      <c r="CI1" s="8" t="s">
        <v>67</v>
      </c>
      <c r="CJ1" s="8" t="s">
        <v>68</v>
      </c>
      <c r="CK1" s="8" t="s">
        <v>69</v>
      </c>
      <c r="CL1" s="8" t="s">
        <v>70</v>
      </c>
      <c r="CM1" s="8" t="s">
        <v>71</v>
      </c>
      <c r="CN1" s="8" t="s">
        <v>72</v>
      </c>
    </row>
    <row r="2" spans="1:92" x14ac:dyDescent="0.3">
      <c r="A2" s="2" t="s">
        <v>89</v>
      </c>
      <c r="B2" s="15" t="s">
        <v>134</v>
      </c>
      <c r="E2" s="11" t="s">
        <v>110</v>
      </c>
      <c r="F2">
        <v>59.14</v>
      </c>
      <c r="G2">
        <v>0.57999999999999996</v>
      </c>
      <c r="H2">
        <f>G2*100/F2</f>
        <v>0.98072370645924911</v>
      </c>
      <c r="I2">
        <v>1.0509999999999999</v>
      </c>
      <c r="J2">
        <v>2.3E-2</v>
      </c>
      <c r="K2">
        <f>J2*100/I2</f>
        <v>2.1883920076117982</v>
      </c>
      <c r="L2">
        <v>17.03</v>
      </c>
      <c r="M2">
        <v>0.12</v>
      </c>
      <c r="N2">
        <f>M2*100/L2</f>
        <v>0.70463887257780378</v>
      </c>
      <c r="O2">
        <v>6.78</v>
      </c>
      <c r="P2">
        <v>0.17</v>
      </c>
      <c r="Q2">
        <f>P2*100/O2</f>
        <v>2.5073746312684366</v>
      </c>
      <c r="R2">
        <v>0.1004</v>
      </c>
      <c r="S2">
        <v>2.5999999999999999E-3</v>
      </c>
      <c r="T2">
        <f>S2*100/R2</f>
        <v>2.5896414342629481</v>
      </c>
      <c r="U2">
        <v>1.8</v>
      </c>
      <c r="V2">
        <v>0.15</v>
      </c>
      <c r="W2">
        <f>V2*100/U2</f>
        <v>8.3333333333333339</v>
      </c>
      <c r="X2">
        <v>5.15</v>
      </c>
      <c r="Y2">
        <v>0.1</v>
      </c>
      <c r="Z2">
        <f>Y2*100/X2</f>
        <v>1.9417475728155338</v>
      </c>
      <c r="AA2">
        <v>4.2039999999999997</v>
      </c>
      <c r="AB2">
        <v>0.08</v>
      </c>
      <c r="AC2">
        <f>AB2*100/AA2</f>
        <v>1.9029495718363465</v>
      </c>
      <c r="AD2">
        <v>2.8980000000000001</v>
      </c>
      <c r="AE2">
        <v>3.3000000000000002E-2</v>
      </c>
      <c r="AF2">
        <f>AE2*100/AD2</f>
        <v>1.1387163561076605</v>
      </c>
      <c r="AG2">
        <v>0.48299999999999998</v>
      </c>
      <c r="AH2">
        <v>4.2999999999999997E-2</v>
      </c>
      <c r="AI2">
        <f>AH2*100/AG2</f>
        <v>8.9026915113871627</v>
      </c>
      <c r="AM2">
        <f>AG2+AD2+AA2+X2+U2+R2+O2+L2+I2+F2</f>
        <v>98.636400000000009</v>
      </c>
      <c r="AO2">
        <v>67.790000000000006</v>
      </c>
      <c r="AP2">
        <v>0.66</v>
      </c>
      <c r="AQ2">
        <v>659.5</v>
      </c>
      <c r="AR2">
        <v>5.7</v>
      </c>
      <c r="AS2">
        <v>19.14</v>
      </c>
      <c r="AT2">
        <v>0.84</v>
      </c>
      <c r="AU2">
        <v>232</v>
      </c>
      <c r="AV2">
        <v>2.2999999999999998</v>
      </c>
      <c r="AW2">
        <v>14.12</v>
      </c>
      <c r="AX2">
        <v>0.22</v>
      </c>
      <c r="AY2">
        <v>1.173</v>
      </c>
      <c r="AZ2">
        <v>1.7999999999999999E-2</v>
      </c>
      <c r="BA2">
        <v>1134</v>
      </c>
      <c r="BB2">
        <v>8</v>
      </c>
      <c r="BC2">
        <v>38.21</v>
      </c>
      <c r="BD2">
        <v>0.38</v>
      </c>
      <c r="BE2">
        <v>69.430000000000007</v>
      </c>
      <c r="BF2">
        <v>0.56999999999999995</v>
      </c>
      <c r="BG2">
        <v>8.1649999999999991</v>
      </c>
      <c r="BH2">
        <v>8.4000000000000005E-2</v>
      </c>
      <c r="BI2">
        <v>30.49</v>
      </c>
      <c r="BJ2">
        <v>0.47</v>
      </c>
      <c r="BK2">
        <v>5.5090000000000003</v>
      </c>
      <c r="BL2">
        <v>7.8E-2</v>
      </c>
      <c r="BM2">
        <v>1.5529999999999999</v>
      </c>
      <c r="BN2">
        <v>0.01</v>
      </c>
      <c r="BO2">
        <v>4.6779999999999999</v>
      </c>
      <c r="BP2">
        <v>6.4000000000000001E-2</v>
      </c>
      <c r="BQ2">
        <v>0.65100000000000002</v>
      </c>
      <c r="BR2">
        <v>7.3000000000000001E-3</v>
      </c>
      <c r="BS2">
        <v>3.5489999999999999</v>
      </c>
      <c r="BT2">
        <v>3.1E-2</v>
      </c>
      <c r="BU2">
        <v>0.68179999999999996</v>
      </c>
      <c r="BV2">
        <v>8.0999999999999996E-3</v>
      </c>
      <c r="BW2">
        <v>1.825</v>
      </c>
      <c r="BX2">
        <v>1.2999999999999999E-2</v>
      </c>
      <c r="BY2">
        <v>0.26229999999999998</v>
      </c>
      <c r="BZ2">
        <v>3.5000000000000001E-3</v>
      </c>
      <c r="CA2">
        <v>1.653</v>
      </c>
      <c r="CB2">
        <v>1.2999999999999999E-2</v>
      </c>
      <c r="CC2">
        <v>0.25069999999999998</v>
      </c>
      <c r="CD2">
        <v>3.0000000000000001E-3</v>
      </c>
      <c r="CE2">
        <v>5.1369999999999996</v>
      </c>
      <c r="CF2">
        <v>5.7000000000000002E-2</v>
      </c>
      <c r="CG2">
        <v>0.86499999999999999</v>
      </c>
      <c r="CH2">
        <v>1.9E-2</v>
      </c>
      <c r="CI2">
        <v>13.14</v>
      </c>
      <c r="CJ2">
        <v>0.15</v>
      </c>
      <c r="CK2">
        <v>6.1740000000000004</v>
      </c>
      <c r="CL2">
        <v>6.3E-2</v>
      </c>
      <c r="CM2">
        <v>1.885</v>
      </c>
      <c r="CN2">
        <v>1.4999999999999999E-2</v>
      </c>
    </row>
    <row r="3" spans="1:92" s="11" customFormat="1" x14ac:dyDescent="0.3">
      <c r="A3" s="10" t="s">
        <v>73</v>
      </c>
      <c r="B3" s="16" t="s">
        <v>135</v>
      </c>
      <c r="C3"/>
      <c r="D3"/>
      <c r="E3" s="11" t="s">
        <v>110</v>
      </c>
      <c r="F3" s="11">
        <v>75.599999999999994</v>
      </c>
      <c r="G3" s="11">
        <v>0.7</v>
      </c>
      <c r="H3">
        <f>G3*100/F3</f>
        <v>0.92592592592592604</v>
      </c>
      <c r="I3" s="11">
        <v>0.255</v>
      </c>
      <c r="J3" s="11">
        <v>1.6E-2</v>
      </c>
      <c r="K3">
        <f t="shared" ref="K3:K9" si="0">J3*100/I3</f>
        <v>6.2745098039215685</v>
      </c>
      <c r="L3" s="11">
        <v>12.2</v>
      </c>
      <c r="M3" s="11">
        <v>0.2</v>
      </c>
      <c r="N3">
        <f t="shared" ref="N3:N9" si="1">M3*100/L3</f>
        <v>1.639344262295082</v>
      </c>
      <c r="O3" s="11">
        <v>3.27</v>
      </c>
      <c r="P3" s="11">
        <v>0.1</v>
      </c>
      <c r="Q3">
        <f t="shared" ref="Q3:Q9" si="2">P3*100/O3</f>
        <v>3.0581039755351682</v>
      </c>
      <c r="R3" s="11">
        <v>0.106</v>
      </c>
      <c r="S3" s="11">
        <v>5.0000000000000001E-3</v>
      </c>
      <c r="T3">
        <f t="shared" ref="T3:T9" si="3">S3*100/R3</f>
        <v>4.716981132075472</v>
      </c>
      <c r="U3" s="11">
        <v>0.10299999999999999</v>
      </c>
      <c r="V3" s="11">
        <v>0.01</v>
      </c>
      <c r="W3">
        <f t="shared" ref="W3:W9" si="4">V3*100/U3</f>
        <v>9.7087378640776709</v>
      </c>
      <c r="X3" s="11">
        <v>1.7</v>
      </c>
      <c r="Y3" s="11">
        <v>0.03</v>
      </c>
      <c r="Z3">
        <f t="shared" ref="Z3:Z9" si="5">Y3*100/X3</f>
        <v>1.7647058823529411</v>
      </c>
      <c r="AA3" s="11">
        <v>3.75</v>
      </c>
      <c r="AB3" s="11">
        <v>0.31</v>
      </c>
      <c r="AC3">
        <f t="shared" ref="AC3:AC9" si="6">AB3*100/AA3</f>
        <v>8.2666666666666675</v>
      </c>
      <c r="AD3" s="11">
        <v>2.64</v>
      </c>
      <c r="AE3" s="11">
        <v>0.09</v>
      </c>
      <c r="AF3">
        <f t="shared" ref="AF3:AF9" si="7">AE3*100/AD3</f>
        <v>3.4090909090909087</v>
      </c>
      <c r="AG3" s="11">
        <v>2.5000000000000001E-2</v>
      </c>
      <c r="AH3" s="11">
        <v>4.0000000000000001E-3</v>
      </c>
      <c r="AI3">
        <f t="shared" ref="AI3:AI9" si="8">AH3*100/AG3</f>
        <v>16</v>
      </c>
      <c r="AJ3"/>
      <c r="AM3">
        <f t="shared" ref="AM3:AM23" si="9">AG3+AD3+AA3+X3+U3+R3+O3+L3+I3+F3</f>
        <v>99.648999999999987</v>
      </c>
      <c r="AO3" s="11">
        <v>65.3</v>
      </c>
      <c r="AP3" s="11">
        <v>3</v>
      </c>
      <c r="AQ3" s="11">
        <v>94.1</v>
      </c>
      <c r="AR3" s="11">
        <v>2.7</v>
      </c>
      <c r="AS3" s="11">
        <v>94.5</v>
      </c>
      <c r="AT3" s="11">
        <v>3.5</v>
      </c>
      <c r="AU3" s="11">
        <v>512</v>
      </c>
      <c r="AV3" s="11">
        <v>20</v>
      </c>
      <c r="AW3" s="11">
        <v>62.4</v>
      </c>
      <c r="AX3" s="11">
        <v>2.6</v>
      </c>
      <c r="AY3" s="11">
        <v>1.08</v>
      </c>
      <c r="AZ3" s="11">
        <v>0.11</v>
      </c>
      <c r="BA3" s="11">
        <v>547</v>
      </c>
      <c r="BB3" s="11">
        <v>16</v>
      </c>
      <c r="BC3" s="11">
        <v>55.6</v>
      </c>
      <c r="BD3" s="11">
        <v>1.5</v>
      </c>
      <c r="BE3" s="11">
        <v>121</v>
      </c>
      <c r="BF3" s="11">
        <v>4</v>
      </c>
      <c r="BG3" s="11">
        <v>14.6</v>
      </c>
      <c r="BH3" s="11">
        <v>0.4</v>
      </c>
      <c r="BI3" s="11">
        <v>60.9</v>
      </c>
      <c r="BJ3" s="11">
        <v>2</v>
      </c>
      <c r="BK3" s="11">
        <v>14.2</v>
      </c>
      <c r="BL3" s="11">
        <v>0.4</v>
      </c>
      <c r="BM3" s="11">
        <v>2.76</v>
      </c>
      <c r="BN3" s="11">
        <v>0.1</v>
      </c>
      <c r="BO3" s="11">
        <v>15.3</v>
      </c>
      <c r="BP3" s="11">
        <v>0.7</v>
      </c>
      <c r="BQ3" s="11">
        <v>2.5099999999999998</v>
      </c>
      <c r="BR3" s="11">
        <v>0.08</v>
      </c>
      <c r="BS3" s="11">
        <v>16.2</v>
      </c>
      <c r="BT3" s="11">
        <v>0.7</v>
      </c>
      <c r="BU3" s="11">
        <v>3.43</v>
      </c>
      <c r="BV3" s="11">
        <v>0.11</v>
      </c>
      <c r="BW3" s="11">
        <v>10.3</v>
      </c>
      <c r="BX3" s="11">
        <v>0.5</v>
      </c>
      <c r="BY3" s="11">
        <v>1.52</v>
      </c>
      <c r="BZ3" s="11">
        <v>7.0000000000000007E-2</v>
      </c>
      <c r="CA3" s="11">
        <v>10.5</v>
      </c>
      <c r="CB3" s="11">
        <v>0.4</v>
      </c>
      <c r="CC3" s="11">
        <v>1.54</v>
      </c>
      <c r="CD3" s="11">
        <v>0.05</v>
      </c>
      <c r="CE3" s="11">
        <v>13.7</v>
      </c>
      <c r="CF3" s="11">
        <v>0.5</v>
      </c>
      <c r="CG3" s="11">
        <v>3.9</v>
      </c>
      <c r="CH3" s="11">
        <v>0.2</v>
      </c>
      <c r="CI3" s="11">
        <v>5.67</v>
      </c>
      <c r="CJ3" s="11">
        <v>0.62</v>
      </c>
      <c r="CK3" s="11">
        <v>7.4</v>
      </c>
      <c r="CL3" s="11">
        <v>0.27</v>
      </c>
      <c r="CM3" s="11">
        <v>2.37</v>
      </c>
      <c r="CN3" s="11">
        <v>0.12</v>
      </c>
    </row>
    <row r="4" spans="1:92" x14ac:dyDescent="0.3">
      <c r="A4" s="3" t="s">
        <v>79</v>
      </c>
      <c r="B4" s="16" t="s">
        <v>136</v>
      </c>
      <c r="E4" s="11" t="s">
        <v>110</v>
      </c>
      <c r="F4">
        <v>54</v>
      </c>
      <c r="G4">
        <v>0.2</v>
      </c>
      <c r="H4">
        <f t="shared" ref="H4:H9" si="10">G4*100/F4</f>
        <v>0.37037037037037035</v>
      </c>
      <c r="I4">
        <v>2.2650000000000001</v>
      </c>
      <c r="J4">
        <v>2.4E-2</v>
      </c>
      <c r="K4">
        <f t="shared" si="0"/>
        <v>1.0596026490066224</v>
      </c>
      <c r="L4">
        <v>13.48</v>
      </c>
      <c r="M4">
        <v>0.12</v>
      </c>
      <c r="N4">
        <f t="shared" si="1"/>
        <v>0.89020771513353114</v>
      </c>
      <c r="O4">
        <v>13.77</v>
      </c>
      <c r="P4">
        <v>0.19</v>
      </c>
      <c r="Q4">
        <f t="shared" si="2"/>
        <v>1.3798111837327525</v>
      </c>
      <c r="R4">
        <v>0.1966</v>
      </c>
      <c r="S4">
        <v>3.0000000000000001E-3</v>
      </c>
      <c r="T4">
        <f t="shared" si="3"/>
        <v>1.5259409969481179</v>
      </c>
      <c r="U4">
        <v>3.5990000000000002</v>
      </c>
      <c r="V4">
        <v>4.3999999999999997E-2</v>
      </c>
      <c r="W4">
        <f t="shared" si="4"/>
        <v>1.2225618227285355</v>
      </c>
      <c r="X4">
        <v>7.1139999999999999</v>
      </c>
      <c r="Y4">
        <v>7.4999999999999997E-2</v>
      </c>
      <c r="Z4">
        <f t="shared" si="5"/>
        <v>1.0542592071970762</v>
      </c>
      <c r="AA4">
        <v>3.1219999999999999</v>
      </c>
      <c r="AB4">
        <v>4.2000000000000003E-2</v>
      </c>
      <c r="AC4">
        <f t="shared" si="6"/>
        <v>1.3452914798206279</v>
      </c>
      <c r="AD4">
        <v>1.774</v>
      </c>
      <c r="AE4">
        <v>1.9E-2</v>
      </c>
      <c r="AF4">
        <f t="shared" si="7"/>
        <v>1.0710259301014655</v>
      </c>
      <c r="AG4">
        <v>0.35930000000000001</v>
      </c>
      <c r="AH4">
        <v>9.4999999999999998E-3</v>
      </c>
      <c r="AI4">
        <f t="shared" si="8"/>
        <v>2.64403005844698</v>
      </c>
      <c r="AM4">
        <f t="shared" si="9"/>
        <v>99.679900000000004</v>
      </c>
      <c r="AO4">
        <v>46.02</v>
      </c>
      <c r="AP4">
        <v>0.56000000000000005</v>
      </c>
      <c r="AQ4">
        <v>337.4</v>
      </c>
      <c r="AR4">
        <v>6.7</v>
      </c>
      <c r="AS4">
        <v>36.07</v>
      </c>
      <c r="AT4">
        <v>0.37</v>
      </c>
      <c r="AU4">
        <v>186.5</v>
      </c>
      <c r="AV4">
        <v>1.5</v>
      </c>
      <c r="AW4">
        <v>12.44</v>
      </c>
      <c r="AX4">
        <v>0.2</v>
      </c>
      <c r="AY4">
        <v>1.1599999999999999</v>
      </c>
      <c r="AZ4">
        <v>2.3E-2</v>
      </c>
      <c r="BA4">
        <v>683.9</v>
      </c>
      <c r="BB4">
        <v>4.7</v>
      </c>
      <c r="BC4">
        <v>25.08</v>
      </c>
      <c r="BD4">
        <v>0.16</v>
      </c>
      <c r="BE4">
        <v>53.12</v>
      </c>
      <c r="BF4">
        <v>0.33</v>
      </c>
      <c r="BG4">
        <v>6.827</v>
      </c>
      <c r="BH4">
        <v>4.3999999999999997E-2</v>
      </c>
      <c r="BI4">
        <v>28.26</v>
      </c>
      <c r="BJ4">
        <v>0.37</v>
      </c>
      <c r="BK4">
        <v>6.5469999999999997</v>
      </c>
      <c r="BL4">
        <v>4.7E-2</v>
      </c>
      <c r="BM4">
        <v>1.9890000000000001</v>
      </c>
      <c r="BN4">
        <v>2.4E-2</v>
      </c>
      <c r="BO4">
        <v>6.8109999999999999</v>
      </c>
      <c r="BP4">
        <v>7.8E-2</v>
      </c>
      <c r="BQ4">
        <v>1.077</v>
      </c>
      <c r="BR4">
        <v>2.5999999999999999E-2</v>
      </c>
      <c r="BS4">
        <v>6.4240000000000004</v>
      </c>
      <c r="BT4">
        <v>5.5E-2</v>
      </c>
      <c r="BU4">
        <v>1.3129999999999999</v>
      </c>
      <c r="BV4">
        <v>1.0999999999999999E-2</v>
      </c>
      <c r="BW4">
        <v>3.67</v>
      </c>
      <c r="BX4">
        <v>3.7999999999999999E-2</v>
      </c>
      <c r="BY4">
        <v>0.53410000000000002</v>
      </c>
      <c r="BZ4">
        <v>6.0000000000000001E-3</v>
      </c>
      <c r="CA4">
        <v>3.3919999999999999</v>
      </c>
      <c r="CB4">
        <v>3.5999999999999997E-2</v>
      </c>
      <c r="CC4">
        <v>0.50490000000000002</v>
      </c>
      <c r="CD4">
        <v>7.7999999999999996E-3</v>
      </c>
      <c r="CE4">
        <v>4.9720000000000004</v>
      </c>
      <c r="CF4">
        <v>3.4000000000000002E-2</v>
      </c>
      <c r="CG4">
        <v>0.78500000000000003</v>
      </c>
      <c r="CH4">
        <v>1.7999999999999999E-2</v>
      </c>
      <c r="CI4">
        <v>10.59</v>
      </c>
      <c r="CJ4">
        <v>0.17</v>
      </c>
      <c r="CK4">
        <v>5.8280000000000003</v>
      </c>
      <c r="CL4">
        <v>0.05</v>
      </c>
      <c r="CM4">
        <v>1.6830000000000001</v>
      </c>
      <c r="CN4">
        <v>1.7000000000000001E-2</v>
      </c>
    </row>
    <row r="5" spans="1:92" x14ac:dyDescent="0.3">
      <c r="A5" s="3" t="s">
        <v>83</v>
      </c>
      <c r="B5" s="16" t="s">
        <v>137</v>
      </c>
      <c r="E5" s="11" t="s">
        <v>110</v>
      </c>
      <c r="F5">
        <v>49.79</v>
      </c>
      <c r="G5">
        <v>0.12</v>
      </c>
      <c r="H5">
        <f t="shared" si="10"/>
        <v>0.24101225145611568</v>
      </c>
      <c r="I5">
        <v>2.742</v>
      </c>
      <c r="J5">
        <v>1.2E-2</v>
      </c>
      <c r="K5">
        <f t="shared" si="0"/>
        <v>0.43763676148796499</v>
      </c>
      <c r="L5">
        <v>13.69</v>
      </c>
      <c r="M5">
        <v>0.05</v>
      </c>
      <c r="N5">
        <f t="shared" si="1"/>
        <v>0.36523009495982472</v>
      </c>
      <c r="O5">
        <v>12.32</v>
      </c>
      <c r="P5">
        <v>0.04</v>
      </c>
      <c r="Q5">
        <f t="shared" si="2"/>
        <v>0.32467532467532467</v>
      </c>
      <c r="R5">
        <v>0.16889999999999999</v>
      </c>
      <c r="S5">
        <v>1.1000000000000001E-3</v>
      </c>
      <c r="T5">
        <f t="shared" si="3"/>
        <v>0.6512729425695678</v>
      </c>
      <c r="U5">
        <v>7.2130000000000001</v>
      </c>
      <c r="V5">
        <v>3.2000000000000001E-2</v>
      </c>
      <c r="W5">
        <f t="shared" si="4"/>
        <v>0.44364342159988912</v>
      </c>
      <c r="X5">
        <v>11.43</v>
      </c>
      <c r="Y5">
        <v>0.04</v>
      </c>
      <c r="Z5">
        <f t="shared" si="5"/>
        <v>0.34995625546806652</v>
      </c>
      <c r="AA5">
        <v>2.3130000000000002</v>
      </c>
      <c r="AB5">
        <v>2.1999999999999999E-2</v>
      </c>
      <c r="AC5">
        <f t="shared" si="6"/>
        <v>0.95114569822741013</v>
      </c>
      <c r="AD5">
        <v>0.52559999999999996</v>
      </c>
      <c r="AE5">
        <v>4.5999999999999999E-3</v>
      </c>
      <c r="AF5">
        <f t="shared" si="7"/>
        <v>0.87519025875190259</v>
      </c>
      <c r="AG5">
        <v>0.27300000000000002</v>
      </c>
      <c r="AH5">
        <v>2.3999999999999998E-3</v>
      </c>
      <c r="AI5">
        <f t="shared" si="8"/>
        <v>0.879120879120879</v>
      </c>
      <c r="AM5">
        <f t="shared" si="9"/>
        <v>100.46549999999999</v>
      </c>
      <c r="AO5">
        <v>9.52</v>
      </c>
      <c r="AP5">
        <v>0.1</v>
      </c>
      <c r="AQ5">
        <v>399.2</v>
      </c>
      <c r="AR5">
        <v>5</v>
      </c>
      <c r="AS5">
        <v>26.23</v>
      </c>
      <c r="AT5">
        <v>0.31</v>
      </c>
      <c r="AU5">
        <v>174.6</v>
      </c>
      <c r="AV5">
        <v>1.3</v>
      </c>
      <c r="AW5">
        <v>18.53</v>
      </c>
      <c r="AX5">
        <v>0.23</v>
      </c>
      <c r="AY5">
        <v>0.1032</v>
      </c>
      <c r="AZ5">
        <v>2.5999999999999999E-3</v>
      </c>
      <c r="BA5">
        <v>134.4</v>
      </c>
      <c r="BB5">
        <v>2.5</v>
      </c>
      <c r="BC5">
        <v>15.44</v>
      </c>
      <c r="BD5">
        <v>0.1</v>
      </c>
      <c r="BE5">
        <v>38.08</v>
      </c>
      <c r="BF5">
        <v>0.22</v>
      </c>
      <c r="BG5">
        <v>5.4189999999999996</v>
      </c>
      <c r="BH5">
        <v>3.7999999999999999E-2</v>
      </c>
      <c r="BI5">
        <v>24.78</v>
      </c>
      <c r="BJ5">
        <v>0.26</v>
      </c>
      <c r="BK5">
        <v>6.165</v>
      </c>
      <c r="BL5">
        <v>7.9000000000000001E-2</v>
      </c>
      <c r="BM5">
        <v>2.0529999999999999</v>
      </c>
      <c r="BN5">
        <v>1.4E-2</v>
      </c>
      <c r="BO5">
        <v>6.2850000000000001</v>
      </c>
      <c r="BP5">
        <v>0.14599999999999999</v>
      </c>
      <c r="BQ5">
        <v>0.94550000000000001</v>
      </c>
      <c r="BR5">
        <v>9.1000000000000004E-3</v>
      </c>
      <c r="BS5">
        <v>5.2720000000000002</v>
      </c>
      <c r="BT5">
        <v>3.4000000000000002E-2</v>
      </c>
      <c r="BU5">
        <v>0.9839</v>
      </c>
      <c r="BV5">
        <v>8.0000000000000002E-3</v>
      </c>
      <c r="BW5">
        <v>2.5019999999999998</v>
      </c>
      <c r="BX5">
        <v>2.1000000000000001E-2</v>
      </c>
      <c r="BY5">
        <v>0.32890000000000003</v>
      </c>
      <c r="BZ5">
        <v>4.0000000000000001E-3</v>
      </c>
      <c r="CA5">
        <v>1.9870000000000001</v>
      </c>
      <c r="CB5">
        <v>1.4999999999999999E-2</v>
      </c>
      <c r="CC5">
        <v>0.27500000000000002</v>
      </c>
      <c r="CD5">
        <v>7.1999999999999998E-3</v>
      </c>
      <c r="CE5">
        <v>4.4400000000000004</v>
      </c>
      <c r="CF5">
        <v>0.11</v>
      </c>
      <c r="CG5">
        <v>1.1739999999999999</v>
      </c>
      <c r="CH5">
        <v>1.7999999999999999E-2</v>
      </c>
      <c r="CI5">
        <v>2.0369999999999999</v>
      </c>
      <c r="CJ5">
        <v>6.7000000000000004E-2</v>
      </c>
      <c r="CK5">
        <v>1.2250000000000001</v>
      </c>
      <c r="CL5">
        <v>1.7000000000000001E-2</v>
      </c>
      <c r="CM5">
        <v>0.41820000000000002</v>
      </c>
      <c r="CN5">
        <v>4.4999999999999997E-3</v>
      </c>
    </row>
    <row r="6" spans="1:92" x14ac:dyDescent="0.3">
      <c r="A6" s="3" t="s">
        <v>80</v>
      </c>
      <c r="B6" s="17" t="s">
        <v>138</v>
      </c>
      <c r="E6" s="11" t="s">
        <v>110</v>
      </c>
      <c r="F6">
        <v>49.6</v>
      </c>
      <c r="G6">
        <v>0.14000000000000001</v>
      </c>
      <c r="H6">
        <f t="shared" si="10"/>
        <v>0.28225806451612906</v>
      </c>
      <c r="I6">
        <v>2.7309999999999999</v>
      </c>
      <c r="J6">
        <v>8.1000000000000003E-2</v>
      </c>
      <c r="K6">
        <f>J6*100/I6</f>
        <v>2.9659465397290372</v>
      </c>
      <c r="L6">
        <v>13.44</v>
      </c>
      <c r="M6">
        <v>0.6</v>
      </c>
      <c r="N6">
        <f t="shared" si="1"/>
        <v>4.4642857142857144</v>
      </c>
      <c r="O6">
        <v>12.39</v>
      </c>
      <c r="P6">
        <v>0.09</v>
      </c>
      <c r="Q6">
        <f t="shared" si="2"/>
        <v>0.72639225181598055</v>
      </c>
      <c r="R6">
        <v>0.16900000000000001</v>
      </c>
      <c r="S6">
        <v>1.9E-3</v>
      </c>
      <c r="T6">
        <f t="shared" si="3"/>
        <v>1.1242603550295858</v>
      </c>
      <c r="U6">
        <v>7.2569999999999997</v>
      </c>
      <c r="V6">
        <v>4.2000000000000003E-2</v>
      </c>
      <c r="W6">
        <f t="shared" si="4"/>
        <v>0.57875155022736668</v>
      </c>
      <c r="X6">
        <v>11.4</v>
      </c>
      <c r="Y6">
        <v>0.06</v>
      </c>
      <c r="Z6">
        <f t="shared" si="5"/>
        <v>0.52631578947368418</v>
      </c>
      <c r="AA6">
        <v>2.2189999999999999</v>
      </c>
      <c r="AB6">
        <v>4.8000000000000001E-2</v>
      </c>
      <c r="AC6">
        <f t="shared" si="6"/>
        <v>2.1631365479945921</v>
      </c>
      <c r="AD6">
        <v>0.51300000000000001</v>
      </c>
      <c r="AE6">
        <v>3.7000000000000002E-3</v>
      </c>
      <c r="AF6">
        <f t="shared" si="7"/>
        <v>0.72124756335282647</v>
      </c>
      <c r="AG6">
        <v>0.26850000000000002</v>
      </c>
      <c r="AH6">
        <v>5.0000000000000001E-3</v>
      </c>
      <c r="AI6">
        <f t="shared" si="8"/>
        <v>1.8621973929236497</v>
      </c>
      <c r="AM6">
        <f t="shared" si="9"/>
        <v>99.987499999999997</v>
      </c>
      <c r="AO6">
        <v>9.2609999999999992</v>
      </c>
      <c r="AP6">
        <v>9.6000000000000002E-2</v>
      </c>
      <c r="AQ6">
        <v>394.1</v>
      </c>
      <c r="AR6">
        <v>1.7</v>
      </c>
      <c r="AS6">
        <v>25.91</v>
      </c>
      <c r="AT6">
        <v>0.28000000000000003</v>
      </c>
      <c r="AU6">
        <v>171.2</v>
      </c>
      <c r="AV6">
        <v>1.3</v>
      </c>
      <c r="AW6">
        <v>18.100000000000001</v>
      </c>
      <c r="AX6">
        <v>0.2</v>
      </c>
      <c r="AY6">
        <v>9.9599999999999994E-2</v>
      </c>
      <c r="AZ6">
        <v>2.2000000000000001E-3</v>
      </c>
      <c r="BA6">
        <v>130.9</v>
      </c>
      <c r="BB6">
        <v>1</v>
      </c>
      <c r="BC6">
        <v>15.2</v>
      </c>
      <c r="BD6">
        <v>0.08</v>
      </c>
      <c r="BE6">
        <v>37.53</v>
      </c>
      <c r="BF6">
        <v>0.19</v>
      </c>
      <c r="BG6">
        <v>5.3390000000000004</v>
      </c>
      <c r="BH6">
        <v>0.02</v>
      </c>
      <c r="BI6">
        <v>24.27</v>
      </c>
      <c r="BJ6">
        <v>0.25</v>
      </c>
      <c r="BK6">
        <v>6.0229999999999997</v>
      </c>
      <c r="BL6">
        <v>5.7000000000000002E-2</v>
      </c>
      <c r="BM6">
        <v>2.0430000000000001</v>
      </c>
      <c r="BN6">
        <v>1.2E-2</v>
      </c>
      <c r="BO6">
        <v>6.2069999999999999</v>
      </c>
      <c r="BP6">
        <v>0.38</v>
      </c>
      <c r="BQ6">
        <v>0.93920000000000003</v>
      </c>
      <c r="BR6">
        <v>6.0000000000000001E-3</v>
      </c>
      <c r="BS6">
        <v>5.28</v>
      </c>
      <c r="BT6">
        <v>2.8000000000000001E-2</v>
      </c>
      <c r="BU6">
        <v>0.98870000000000002</v>
      </c>
      <c r="BV6">
        <v>5.3E-3</v>
      </c>
      <c r="BW6">
        <v>2.5110000000000001</v>
      </c>
      <c r="BX6">
        <v>1.4E-2</v>
      </c>
      <c r="BY6">
        <v>0.33489999999999998</v>
      </c>
      <c r="BZ6">
        <v>3.0999999999999999E-3</v>
      </c>
      <c r="CA6">
        <v>1.994</v>
      </c>
      <c r="CB6">
        <v>2.7E-2</v>
      </c>
      <c r="CC6">
        <v>0.27539999999999998</v>
      </c>
      <c r="CD6">
        <v>2.3999999999999998E-3</v>
      </c>
      <c r="CE6">
        <v>4.47</v>
      </c>
      <c r="CF6">
        <v>2.5000000000000001E-2</v>
      </c>
      <c r="CG6">
        <v>1.1539999999999999</v>
      </c>
      <c r="CH6">
        <v>1.9E-2</v>
      </c>
      <c r="CI6">
        <v>1.653</v>
      </c>
      <c r="CJ6">
        <v>3.7999999999999999E-2</v>
      </c>
      <c r="CK6">
        <v>1.224</v>
      </c>
      <c r="CL6">
        <v>1.6E-2</v>
      </c>
      <c r="CM6">
        <v>0.41199999999999998</v>
      </c>
      <c r="CN6">
        <v>3.5000000000000003E-2</v>
      </c>
    </row>
    <row r="7" spans="1:92" s="21" customFormat="1" x14ac:dyDescent="0.3">
      <c r="A7" s="19" t="s">
        <v>101</v>
      </c>
      <c r="B7" s="20" t="s">
        <v>139</v>
      </c>
      <c r="E7" s="22" t="s">
        <v>109</v>
      </c>
      <c r="F7" s="21">
        <v>49.3</v>
      </c>
      <c r="G7" s="21">
        <v>0.1</v>
      </c>
      <c r="H7" s="21">
        <f t="shared" si="10"/>
        <v>0.20283975659229211</v>
      </c>
      <c r="I7" s="21">
        <v>2.79</v>
      </c>
      <c r="J7" s="21">
        <v>0.02</v>
      </c>
      <c r="K7" s="21">
        <f t="shared" si="0"/>
        <v>0.71684587813620071</v>
      </c>
      <c r="L7" s="21">
        <v>13.6</v>
      </c>
      <c r="M7" s="21">
        <v>0.1</v>
      </c>
      <c r="N7" s="21">
        <f t="shared" si="1"/>
        <v>0.73529411764705888</v>
      </c>
      <c r="O7" s="21">
        <v>11.3</v>
      </c>
      <c r="P7" s="21">
        <v>0.1</v>
      </c>
      <c r="Q7" s="21">
        <f t="shared" si="2"/>
        <v>0.88495575221238931</v>
      </c>
      <c r="R7" s="21">
        <v>0.17</v>
      </c>
      <c r="S7" s="21">
        <v>0.03</v>
      </c>
      <c r="T7" s="21">
        <f t="shared" si="3"/>
        <v>17.647058823529409</v>
      </c>
      <c r="U7" s="21">
        <v>7.13</v>
      </c>
      <c r="V7" s="21">
        <v>0.02</v>
      </c>
      <c r="W7" s="21">
        <f t="shared" si="4"/>
        <v>0.28050490883590462</v>
      </c>
      <c r="X7" s="21">
        <v>11.4</v>
      </c>
      <c r="Y7" s="21">
        <v>0.1</v>
      </c>
      <c r="Z7" s="21">
        <f t="shared" si="5"/>
        <v>0.8771929824561403</v>
      </c>
      <c r="AA7" s="21">
        <v>2.4</v>
      </c>
      <c r="AB7" s="21">
        <v>0.1</v>
      </c>
      <c r="AC7" s="21">
        <f t="shared" si="6"/>
        <v>4.166666666666667</v>
      </c>
      <c r="AD7" s="21">
        <v>0.51</v>
      </c>
      <c r="AE7" s="21">
        <v>0.02</v>
      </c>
      <c r="AF7" s="21">
        <f t="shared" si="7"/>
        <v>3.9215686274509802</v>
      </c>
      <c r="AG7" s="21">
        <v>0.28999999999999998</v>
      </c>
      <c r="AH7" s="21">
        <v>0.02</v>
      </c>
      <c r="AI7" s="21">
        <f t="shared" si="8"/>
        <v>6.8965517241379315</v>
      </c>
      <c r="AM7" s="21">
        <f t="shared" si="9"/>
        <v>98.89</v>
      </c>
      <c r="AO7" s="21">
        <v>9.1999999999999993</v>
      </c>
      <c r="AP7" s="21">
        <v>0.04</v>
      </c>
      <c r="AQ7" s="21">
        <v>396</v>
      </c>
      <c r="AR7" s="21">
        <v>1</v>
      </c>
      <c r="AS7" s="21">
        <v>26</v>
      </c>
      <c r="AT7" s="21">
        <v>2</v>
      </c>
      <c r="AU7" s="21">
        <v>170</v>
      </c>
      <c r="AV7" s="21">
        <v>7</v>
      </c>
      <c r="AW7" s="21">
        <v>18.3</v>
      </c>
      <c r="AX7" s="21">
        <v>0.8</v>
      </c>
      <c r="AY7" s="21">
        <v>0.1</v>
      </c>
      <c r="AZ7" s="21">
        <v>0.02</v>
      </c>
      <c r="BA7" s="21">
        <v>131</v>
      </c>
      <c r="BB7" s="21">
        <v>2</v>
      </c>
      <c r="BC7" s="21">
        <v>15.2</v>
      </c>
      <c r="BD7" s="21">
        <v>0.2</v>
      </c>
      <c r="BE7" s="21">
        <v>37.6</v>
      </c>
      <c r="BF7" s="21">
        <v>0.2</v>
      </c>
      <c r="BG7" s="21">
        <v>5.35</v>
      </c>
      <c r="BH7" s="21">
        <v>0.22</v>
      </c>
      <c r="BI7" s="21">
        <v>24.5</v>
      </c>
      <c r="BJ7" s="21">
        <v>0.2</v>
      </c>
      <c r="BK7" s="21">
        <v>6.1</v>
      </c>
      <c r="BL7" s="21">
        <v>0.03</v>
      </c>
      <c r="BM7" s="21">
        <v>2.0699999999999998</v>
      </c>
      <c r="BN7" s="21">
        <v>0.01</v>
      </c>
      <c r="BO7" s="21">
        <v>6.16</v>
      </c>
      <c r="BP7" s="21">
        <v>0.05</v>
      </c>
      <c r="BQ7" s="21">
        <v>0.92</v>
      </c>
      <c r="BR7" s="21">
        <v>0.04</v>
      </c>
      <c r="BS7" s="21">
        <v>5.28</v>
      </c>
      <c r="BT7" s="21">
        <v>0.05</v>
      </c>
      <c r="BU7" s="21">
        <v>0.98</v>
      </c>
      <c r="BV7" s="21">
        <v>0.04</v>
      </c>
      <c r="BW7" s="21">
        <v>2.56</v>
      </c>
      <c r="BX7" s="21">
        <v>0.02</v>
      </c>
      <c r="BY7" s="21">
        <v>0.34</v>
      </c>
      <c r="BZ7" s="21">
        <v>0.02</v>
      </c>
      <c r="CA7" s="21">
        <v>2.0099999999999998</v>
      </c>
      <c r="CB7" s="21">
        <v>0.02</v>
      </c>
      <c r="CC7" s="21">
        <v>0.27900000000000003</v>
      </c>
      <c r="CD7" s="21">
        <v>3.0000000000000001E-3</v>
      </c>
      <c r="CE7" s="21">
        <v>4.32</v>
      </c>
      <c r="CF7" s="21">
        <v>0.18</v>
      </c>
      <c r="CG7" s="21">
        <v>1.1499999999999999</v>
      </c>
      <c r="CH7" s="21">
        <v>0.1</v>
      </c>
      <c r="CI7" s="21">
        <v>1.7</v>
      </c>
      <c r="CJ7" s="21">
        <v>0.2</v>
      </c>
      <c r="CK7" s="21">
        <v>1.22</v>
      </c>
      <c r="CL7" s="21">
        <v>0.05</v>
      </c>
      <c r="CM7" s="21">
        <v>0.40300000000000002</v>
      </c>
      <c r="CN7" s="21">
        <v>3.0000000000000001E-3</v>
      </c>
    </row>
    <row r="8" spans="1:92" x14ac:dyDescent="0.3">
      <c r="A8" s="3" t="s">
        <v>94</v>
      </c>
      <c r="B8" s="16" t="s">
        <v>140</v>
      </c>
      <c r="E8" s="11" t="s">
        <v>110</v>
      </c>
      <c r="F8">
        <v>47.79</v>
      </c>
      <c r="G8">
        <v>0.16</v>
      </c>
      <c r="H8">
        <f t="shared" si="10"/>
        <v>0.33479807491106928</v>
      </c>
      <c r="I8">
        <v>0.9587</v>
      </c>
      <c r="J8">
        <v>6.6E-3</v>
      </c>
      <c r="K8">
        <f t="shared" si="0"/>
        <v>0.68843225200792746</v>
      </c>
      <c r="L8">
        <v>15.51</v>
      </c>
      <c r="M8">
        <v>7.0000000000000007E-2</v>
      </c>
      <c r="N8">
        <f t="shared" si="1"/>
        <v>0.45132172791747266</v>
      </c>
      <c r="O8">
        <v>11.4</v>
      </c>
      <c r="P8">
        <v>0.05</v>
      </c>
      <c r="Q8">
        <f t="shared" si="2"/>
        <v>0.43859649122807015</v>
      </c>
      <c r="R8">
        <v>0.1731</v>
      </c>
      <c r="S8">
        <v>1.6000000000000001E-3</v>
      </c>
      <c r="T8">
        <f t="shared" si="3"/>
        <v>0.92432120161756215</v>
      </c>
      <c r="U8">
        <v>9.6890000000000001</v>
      </c>
      <c r="V8">
        <v>5.1999999999999998E-2</v>
      </c>
      <c r="W8">
        <f t="shared" si="4"/>
        <v>0.53669109299205287</v>
      </c>
      <c r="X8">
        <v>13.29</v>
      </c>
      <c r="Y8">
        <v>0.06</v>
      </c>
      <c r="Z8">
        <f t="shared" si="5"/>
        <v>0.45146726862302489</v>
      </c>
      <c r="AA8">
        <v>1.8320000000000001</v>
      </c>
      <c r="AB8">
        <v>2.1999999999999999E-2</v>
      </c>
      <c r="AC8">
        <f t="shared" si="6"/>
        <v>1.2008733624454146</v>
      </c>
      <c r="AD8">
        <v>2.9000000000000001E-2</v>
      </c>
      <c r="AE8">
        <v>3.0000000000000001E-3</v>
      </c>
      <c r="AF8">
        <f t="shared" si="7"/>
        <v>10.344827586206895</v>
      </c>
      <c r="AG8">
        <v>0.03</v>
      </c>
      <c r="AH8">
        <v>4.3E-3</v>
      </c>
      <c r="AI8">
        <f t="shared" si="8"/>
        <v>14.333333333333334</v>
      </c>
      <c r="AM8">
        <f t="shared" si="9"/>
        <v>100.70179999999999</v>
      </c>
      <c r="AO8">
        <v>0.21</v>
      </c>
      <c r="AP8">
        <v>8.0999999999999996E-3</v>
      </c>
      <c r="AQ8">
        <v>108.6</v>
      </c>
      <c r="AR8">
        <v>0.7</v>
      </c>
      <c r="AS8">
        <v>15.6</v>
      </c>
      <c r="AT8">
        <v>0.17</v>
      </c>
      <c r="AU8">
        <v>14</v>
      </c>
      <c r="AV8">
        <v>0.22</v>
      </c>
      <c r="AW8">
        <v>0.55300000000000005</v>
      </c>
      <c r="AX8">
        <v>1.4E-2</v>
      </c>
      <c r="AY8">
        <v>6.4599999999999996E-3</v>
      </c>
      <c r="AZ8">
        <v>7.2000000000000005E-4</v>
      </c>
      <c r="BA8">
        <v>0.627</v>
      </c>
      <c r="BB8">
        <v>1.2E-2</v>
      </c>
      <c r="BC8">
        <v>0.627</v>
      </c>
      <c r="BD8">
        <v>1.2E-2</v>
      </c>
      <c r="BE8">
        <v>1.92</v>
      </c>
      <c r="BF8">
        <v>2.3E-2</v>
      </c>
      <c r="BG8">
        <v>0.37319999999999998</v>
      </c>
      <c r="BH8">
        <v>4.7000000000000002E-3</v>
      </c>
      <c r="BI8">
        <v>2.3969999999999998</v>
      </c>
      <c r="BJ8">
        <v>4.2999999999999997E-2</v>
      </c>
      <c r="BK8">
        <v>1.113</v>
      </c>
      <c r="BL8">
        <v>1.7999999999999999E-2</v>
      </c>
      <c r="BM8">
        <v>0.52010000000000001</v>
      </c>
      <c r="BN8">
        <v>4.7000000000000002E-3</v>
      </c>
      <c r="BO8">
        <v>1.8089999999999999</v>
      </c>
      <c r="BP8">
        <v>2.1000000000000001E-2</v>
      </c>
      <c r="BQ8">
        <v>0.36230000000000001</v>
      </c>
      <c r="BR8">
        <v>5.0000000000000001E-3</v>
      </c>
      <c r="BS8">
        <v>2.544</v>
      </c>
      <c r="BT8">
        <v>2.8000000000000001E-2</v>
      </c>
      <c r="BU8">
        <v>0.57179999999999997</v>
      </c>
      <c r="BV8">
        <v>4.7000000000000002E-3</v>
      </c>
      <c r="BW8">
        <v>1.68</v>
      </c>
      <c r="BX8">
        <v>1.4999999999999999E-2</v>
      </c>
      <c r="BY8">
        <v>0.25580000000000003</v>
      </c>
      <c r="BZ8">
        <v>4.0000000000000001E-3</v>
      </c>
      <c r="CA8">
        <v>1.631</v>
      </c>
      <c r="CB8">
        <v>1.4999999999999999E-2</v>
      </c>
      <c r="CC8">
        <v>0.24840000000000001</v>
      </c>
      <c r="CD8">
        <v>3.2000000000000002E-3</v>
      </c>
      <c r="CE8">
        <v>0.58220000000000005</v>
      </c>
      <c r="CF8">
        <v>8.8000000000000005E-3</v>
      </c>
      <c r="CG8">
        <v>0.41399999999999998</v>
      </c>
      <c r="CH8">
        <v>0.02</v>
      </c>
      <c r="CI8">
        <v>3.0369999999999999</v>
      </c>
      <c r="CJ8">
        <v>4.9000000000000002E-2</v>
      </c>
      <c r="CK8">
        <v>3.2800000000000003E-2</v>
      </c>
      <c r="CL8">
        <v>1.5E-3</v>
      </c>
      <c r="CM8">
        <v>1.051E-2</v>
      </c>
      <c r="CN8">
        <v>4.0999999999999999E-4</v>
      </c>
    </row>
    <row r="9" spans="1:92" s="21" customFormat="1" x14ac:dyDescent="0.3">
      <c r="A9" s="19" t="s">
        <v>98</v>
      </c>
      <c r="B9" s="20" t="s">
        <v>141</v>
      </c>
      <c r="E9" s="22" t="s">
        <v>109</v>
      </c>
      <c r="F9" s="21">
        <v>54.4</v>
      </c>
      <c r="G9" s="21">
        <v>0.4</v>
      </c>
      <c r="H9" s="21">
        <f t="shared" si="10"/>
        <v>0.73529411764705888</v>
      </c>
      <c r="I9" s="21">
        <v>2.27</v>
      </c>
      <c r="J9" s="21">
        <v>0.04</v>
      </c>
      <c r="K9" s="21">
        <f t="shared" si="0"/>
        <v>1.7621145374449338</v>
      </c>
      <c r="L9" s="21">
        <v>13.4</v>
      </c>
      <c r="M9" s="21">
        <v>0.4</v>
      </c>
      <c r="N9" s="21">
        <f t="shared" si="1"/>
        <v>2.9850746268656714</v>
      </c>
      <c r="O9" s="21">
        <v>12.4</v>
      </c>
      <c r="P9" s="21">
        <v>0.3</v>
      </c>
      <c r="Q9" s="21">
        <f t="shared" si="2"/>
        <v>2.4193548387096775</v>
      </c>
      <c r="R9" s="21">
        <v>0.19</v>
      </c>
      <c r="S9" s="21">
        <v>0.01</v>
      </c>
      <c r="T9" s="21">
        <f t="shared" si="3"/>
        <v>5.2631578947368425</v>
      </c>
      <c r="U9" s="21">
        <v>3.56</v>
      </c>
      <c r="V9" s="21">
        <v>0.09</v>
      </c>
      <c r="W9" s="21">
        <f t="shared" si="4"/>
        <v>2.5280898876404496</v>
      </c>
      <c r="X9" s="21">
        <v>7.06</v>
      </c>
      <c r="Y9" s="21">
        <v>0.11</v>
      </c>
      <c r="Z9" s="21">
        <f t="shared" si="5"/>
        <v>1.558073654390935</v>
      </c>
      <c r="AA9" s="21">
        <v>3.23</v>
      </c>
      <c r="AB9" s="21">
        <v>7.0000000000000007E-2</v>
      </c>
      <c r="AC9" s="21">
        <f t="shared" si="6"/>
        <v>2.1671826625386998</v>
      </c>
      <c r="AD9" s="23">
        <v>1.74</v>
      </c>
      <c r="AE9" s="21">
        <v>0.04</v>
      </c>
      <c r="AF9" s="21">
        <f t="shared" si="7"/>
        <v>2.2988505747126435</v>
      </c>
      <c r="AG9" s="21">
        <v>0.37</v>
      </c>
      <c r="AH9" s="21">
        <v>0.01</v>
      </c>
      <c r="AI9" s="21">
        <f t="shared" si="8"/>
        <v>2.7027027027027026</v>
      </c>
      <c r="AM9" s="21">
        <f t="shared" si="9"/>
        <v>98.62</v>
      </c>
      <c r="AO9" s="21">
        <v>47</v>
      </c>
      <c r="AP9" s="21">
        <v>0.5</v>
      </c>
      <c r="AQ9" s="21">
        <v>342</v>
      </c>
      <c r="AR9" s="21">
        <v>4</v>
      </c>
      <c r="AS9" s="21">
        <v>35</v>
      </c>
      <c r="AT9" s="21">
        <v>3</v>
      </c>
      <c r="AU9" s="21">
        <v>184</v>
      </c>
      <c r="AV9" s="21">
        <v>15</v>
      </c>
      <c r="AW9" s="21">
        <v>12.5</v>
      </c>
      <c r="AX9" s="21">
        <v>1</v>
      </c>
      <c r="AY9" s="24">
        <v>1.1599999999999999</v>
      </c>
      <c r="AZ9" s="21">
        <v>7.0000000000000007E-2</v>
      </c>
      <c r="BA9" s="21">
        <v>683</v>
      </c>
      <c r="BB9" s="21">
        <v>7</v>
      </c>
      <c r="BC9" s="21">
        <v>24.7</v>
      </c>
      <c r="BD9" s="21">
        <v>0.3</v>
      </c>
      <c r="BE9" s="21">
        <v>53.3</v>
      </c>
      <c r="BF9" s="21">
        <v>0.5</v>
      </c>
      <c r="BG9" s="21">
        <v>6.7</v>
      </c>
      <c r="BH9" s="21">
        <v>0.4</v>
      </c>
      <c r="BI9" s="21">
        <v>28.9</v>
      </c>
      <c r="BJ9" s="21">
        <v>0.3</v>
      </c>
      <c r="BK9" s="21">
        <v>6.59</v>
      </c>
      <c r="BL9" s="21">
        <v>7.0000000000000007E-2</v>
      </c>
      <c r="BM9" s="21">
        <v>1.97</v>
      </c>
      <c r="BN9" s="21">
        <v>0.02</v>
      </c>
      <c r="BO9" s="21">
        <v>6.71</v>
      </c>
      <c r="BP9" s="21">
        <v>7.0000000000000007E-2</v>
      </c>
      <c r="BQ9" s="21">
        <v>1.02</v>
      </c>
      <c r="BR9" s="21">
        <v>0.08</v>
      </c>
      <c r="BS9" s="21">
        <v>6.44</v>
      </c>
      <c r="BT9" s="21">
        <v>0.06</v>
      </c>
      <c r="BU9" s="21">
        <v>1.27</v>
      </c>
      <c r="BV9" s="21">
        <v>0.08</v>
      </c>
      <c r="BW9" s="21">
        <v>3.7</v>
      </c>
      <c r="BX9" s="21">
        <v>0.04</v>
      </c>
      <c r="BY9" s="21">
        <v>0.51</v>
      </c>
      <c r="BZ9" s="21">
        <v>0.04</v>
      </c>
      <c r="CA9" s="21">
        <v>3.59</v>
      </c>
      <c r="CB9" s="21">
        <v>0.03</v>
      </c>
      <c r="CC9" s="21">
        <v>0.503</v>
      </c>
      <c r="CD9" s="21">
        <v>5.0000000000000001E-3</v>
      </c>
      <c r="CE9" s="21">
        <v>4.84</v>
      </c>
      <c r="CF9" s="21">
        <v>0.28000000000000003</v>
      </c>
      <c r="CG9" s="21">
        <v>0.78</v>
      </c>
      <c r="CH9" s="21">
        <v>0.06</v>
      </c>
      <c r="CI9" s="21">
        <v>11</v>
      </c>
      <c r="CJ9" s="21">
        <v>1</v>
      </c>
      <c r="CK9" s="21">
        <v>5.9</v>
      </c>
      <c r="CL9" s="21">
        <v>0.3</v>
      </c>
      <c r="CM9" s="21">
        <v>1.69</v>
      </c>
      <c r="CN9" s="21">
        <v>0.12</v>
      </c>
    </row>
    <row r="10" spans="1:92" s="21" customFormat="1" x14ac:dyDescent="0.3">
      <c r="A10" s="19" t="s">
        <v>90</v>
      </c>
      <c r="B10" s="20" t="s">
        <v>142</v>
      </c>
      <c r="E10" s="22" t="s">
        <v>111</v>
      </c>
      <c r="F10" s="21">
        <v>69.959999999999994</v>
      </c>
      <c r="G10" s="21">
        <v>72.930000000000007</v>
      </c>
      <c r="I10" s="21">
        <v>0.27100000000000002</v>
      </c>
      <c r="J10" s="21">
        <v>0.3</v>
      </c>
      <c r="L10" s="21">
        <v>12.63</v>
      </c>
      <c r="M10" s="21">
        <v>12.99</v>
      </c>
      <c r="O10" s="21">
        <v>3.14</v>
      </c>
      <c r="P10" s="21">
        <v>3.25</v>
      </c>
      <c r="R10" s="21">
        <v>0.14000000000000001</v>
      </c>
      <c r="S10" s="21">
        <v>0.15</v>
      </c>
      <c r="U10" s="21">
        <v>0.13</v>
      </c>
      <c r="V10" s="21">
        <v>0.19</v>
      </c>
      <c r="X10" s="21">
        <v>0.56000000000000005</v>
      </c>
      <c r="Y10" s="21">
        <v>0.62</v>
      </c>
      <c r="AA10" s="21">
        <v>2.4</v>
      </c>
      <c r="AB10" s="21">
        <v>2.57</v>
      </c>
      <c r="AD10" s="21">
        <v>5.36</v>
      </c>
      <c r="AE10" s="21">
        <v>5.51</v>
      </c>
      <c r="AG10" s="21">
        <v>0.03</v>
      </c>
      <c r="AH10" s="21">
        <v>0.06</v>
      </c>
      <c r="AM10" s="21">
        <f t="shared" si="9"/>
        <v>94.620999999999995</v>
      </c>
      <c r="AQ10" s="21">
        <v>40</v>
      </c>
      <c r="AR10" s="21">
        <v>43</v>
      </c>
      <c r="AS10" s="21">
        <v>42.5</v>
      </c>
      <c r="AT10" s="21">
        <v>46</v>
      </c>
      <c r="AU10" s="21">
        <v>382</v>
      </c>
      <c r="AV10" s="21">
        <v>410</v>
      </c>
      <c r="BA10" s="21">
        <v>482</v>
      </c>
      <c r="BB10" s="21">
        <v>506</v>
      </c>
    </row>
    <row r="11" spans="1:92" s="21" customFormat="1" x14ac:dyDescent="0.3">
      <c r="A11" s="19" t="s">
        <v>102</v>
      </c>
      <c r="B11" s="20" t="s">
        <v>143</v>
      </c>
      <c r="E11" s="22" t="s">
        <v>111</v>
      </c>
      <c r="F11" s="21">
        <v>61.39</v>
      </c>
      <c r="G11" s="21">
        <v>61.78</v>
      </c>
      <c r="I11" s="21">
        <v>0.43</v>
      </c>
      <c r="J11" s="21">
        <v>0.48</v>
      </c>
      <c r="L11" s="21">
        <v>18.57</v>
      </c>
      <c r="M11" s="21">
        <v>18.68</v>
      </c>
      <c r="O11" s="21">
        <v>2.71</v>
      </c>
      <c r="P11" s="21">
        <v>2.82</v>
      </c>
      <c r="R11" s="21">
        <v>0.18</v>
      </c>
      <c r="S11" s="21">
        <v>0.24</v>
      </c>
      <c r="U11" s="21">
        <v>0.14000000000000001</v>
      </c>
      <c r="V11" s="21">
        <v>0.57999999999999996</v>
      </c>
      <c r="X11" s="21">
        <v>1.83</v>
      </c>
      <c r="Y11" s="21">
        <v>1.84</v>
      </c>
      <c r="AA11" s="21">
        <v>5.33</v>
      </c>
      <c r="AB11" s="21">
        <v>5.45</v>
      </c>
      <c r="AD11" s="21">
        <v>7.92</v>
      </c>
      <c r="AE11" s="21">
        <v>8.14</v>
      </c>
      <c r="AG11" s="21">
        <v>0.08</v>
      </c>
      <c r="AH11" s="21">
        <v>0.11</v>
      </c>
      <c r="AM11" s="21">
        <f t="shared" si="9"/>
        <v>98.580000000000013</v>
      </c>
    </row>
    <row r="12" spans="1:92" x14ac:dyDescent="0.3">
      <c r="A12" s="3" t="s">
        <v>75</v>
      </c>
      <c r="B12" s="16" t="s">
        <v>144</v>
      </c>
      <c r="E12" s="11" t="s">
        <v>110</v>
      </c>
      <c r="F12">
        <v>45.5</v>
      </c>
      <c r="G12">
        <v>0.4</v>
      </c>
      <c r="H12">
        <f t="shared" ref="H12:H15" si="11">G12*100/F12</f>
        <v>0.87912087912087911</v>
      </c>
      <c r="I12">
        <v>0.30599999999999999</v>
      </c>
      <c r="J12">
        <v>1.2999999999999999E-2</v>
      </c>
      <c r="K12">
        <f t="shared" ref="K12:K15" si="12">J12*100/I12</f>
        <v>4.2483660130718954</v>
      </c>
      <c r="L12">
        <v>11</v>
      </c>
      <c r="M12">
        <v>0.2</v>
      </c>
      <c r="N12">
        <f t="shared" ref="N12:N15" si="13">M12*100/L12</f>
        <v>1.8181818181818181</v>
      </c>
      <c r="O12">
        <v>10.1</v>
      </c>
      <c r="P12">
        <v>0.1</v>
      </c>
      <c r="Q12">
        <f t="shared" ref="Q12:Q15" si="14">P12*100/O12</f>
        <v>0.99009900990099009</v>
      </c>
      <c r="R12">
        <v>0.154</v>
      </c>
      <c r="S12">
        <v>7.0000000000000007E-2</v>
      </c>
      <c r="T12">
        <f>S12*100/R12</f>
        <v>45.45454545454546</v>
      </c>
      <c r="U12">
        <v>22.4</v>
      </c>
      <c r="V12">
        <v>0.2</v>
      </c>
      <c r="W12">
        <f t="shared" ref="W12:W15" si="15">V12*100/U12</f>
        <v>0.8928571428571429</v>
      </c>
      <c r="X12">
        <v>8.4499999999999993</v>
      </c>
      <c r="Y12">
        <v>0.12</v>
      </c>
      <c r="Z12">
        <f t="shared" ref="Z12:Z15" si="16">Y12*100/X12</f>
        <v>1.4201183431952664</v>
      </c>
      <c r="AA12">
        <v>0.83</v>
      </c>
      <c r="AB12">
        <v>0.04</v>
      </c>
      <c r="AC12">
        <f t="shared" ref="AC12:AC15" si="17">AB12*100/AA12</f>
        <v>4.8192771084337354</v>
      </c>
      <c r="AD12">
        <v>3.0800000000000001E-2</v>
      </c>
      <c r="AE12">
        <v>3.3999999999999998E-3</v>
      </c>
      <c r="AF12">
        <f t="shared" ref="AF12:AF15" si="18">AE12*100/AD12</f>
        <v>11.038961038961038</v>
      </c>
      <c r="AG12">
        <v>3.5999999999999997E-2</v>
      </c>
      <c r="AH12">
        <v>1.2E-2</v>
      </c>
      <c r="AI12">
        <f t="shared" ref="AI12:AI15" si="19">AH12*100/AG12</f>
        <v>33.333333333333336</v>
      </c>
      <c r="AM12">
        <f t="shared" si="9"/>
        <v>98.806799999999996</v>
      </c>
      <c r="AO12">
        <v>2.1</v>
      </c>
      <c r="AP12">
        <v>0.1</v>
      </c>
      <c r="AQ12">
        <v>15.3</v>
      </c>
      <c r="AR12">
        <v>0.6</v>
      </c>
      <c r="AS12">
        <v>12.9</v>
      </c>
      <c r="AT12">
        <v>0.5</v>
      </c>
      <c r="AU12">
        <v>9.9</v>
      </c>
      <c r="AV12">
        <v>0.3</v>
      </c>
      <c r="AW12">
        <v>7.2999999999999995E-2</v>
      </c>
      <c r="AX12">
        <v>1.2999999999999999E-2</v>
      </c>
      <c r="AY12">
        <v>7.45</v>
      </c>
      <c r="AZ12">
        <v>0.63</v>
      </c>
      <c r="BA12">
        <v>0.81499999999999995</v>
      </c>
      <c r="BB12">
        <v>6.2E-2</v>
      </c>
      <c r="BC12">
        <v>8.4199999999999997E-2</v>
      </c>
      <c r="BD12">
        <v>2.8999999999999998E-3</v>
      </c>
      <c r="BE12">
        <v>0.39300000000000002</v>
      </c>
      <c r="BF12">
        <v>1.7999999999999999E-2</v>
      </c>
      <c r="BG12">
        <v>8.8999999999999996E-2</v>
      </c>
      <c r="BH12">
        <v>4.0000000000000001E-3</v>
      </c>
      <c r="BI12">
        <v>0.68899999999999995</v>
      </c>
      <c r="BJ12">
        <v>1.7000000000000001E-2</v>
      </c>
      <c r="BK12">
        <v>0.50800000000000001</v>
      </c>
      <c r="BL12">
        <v>1.4999999999999999E-2</v>
      </c>
      <c r="BM12">
        <v>0.255</v>
      </c>
      <c r="BN12">
        <v>7.0000000000000001E-3</v>
      </c>
      <c r="BO12">
        <v>1.19</v>
      </c>
      <c r="BP12">
        <v>0.04</v>
      </c>
      <c r="BQ12">
        <v>0.26900000000000002</v>
      </c>
      <c r="BR12">
        <v>1.0999999999999999E-2</v>
      </c>
      <c r="BS12">
        <v>2.15</v>
      </c>
      <c r="BT12">
        <v>0.06</v>
      </c>
      <c r="BU12">
        <v>0.50700000000000001</v>
      </c>
      <c r="BV12">
        <v>1.9E-2</v>
      </c>
      <c r="BW12">
        <v>1.56</v>
      </c>
      <c r="BX12">
        <v>0.05</v>
      </c>
      <c r="BY12">
        <v>0.23400000000000001</v>
      </c>
      <c r="BZ12">
        <v>8.9999999999999993E-3</v>
      </c>
      <c r="CA12">
        <v>161</v>
      </c>
      <c r="CB12">
        <v>0.04</v>
      </c>
      <c r="CC12">
        <v>0.23699999999999999</v>
      </c>
      <c r="CD12">
        <v>8.9999999999999993E-3</v>
      </c>
      <c r="CE12">
        <v>0.35699999999999998</v>
      </c>
      <c r="CF12">
        <v>1.7999999999999999E-2</v>
      </c>
      <c r="CG12">
        <v>3.1E-2</v>
      </c>
      <c r="CH12">
        <v>2E-3</v>
      </c>
      <c r="CI12">
        <v>19.5</v>
      </c>
      <c r="CJ12">
        <v>1.7</v>
      </c>
      <c r="CK12">
        <v>8.9999999999999993E-3</v>
      </c>
      <c r="CL12">
        <v>3.0000000000000001E-3</v>
      </c>
      <c r="CM12">
        <v>4.8000000000000001E-2</v>
      </c>
      <c r="CN12">
        <v>5.0000000000000001E-3</v>
      </c>
    </row>
    <row r="13" spans="1:92" x14ac:dyDescent="0.3">
      <c r="A13" s="3" t="s">
        <v>77</v>
      </c>
      <c r="B13" s="16" t="s">
        <v>145</v>
      </c>
      <c r="E13" s="11" t="s">
        <v>110</v>
      </c>
      <c r="F13">
        <v>46.1</v>
      </c>
      <c r="G13">
        <v>0.1</v>
      </c>
      <c r="H13">
        <f t="shared" si="11"/>
        <v>0.21691973969631237</v>
      </c>
      <c r="I13">
        <v>0.28799999999999998</v>
      </c>
      <c r="J13">
        <v>1.2E-2</v>
      </c>
      <c r="K13">
        <f t="shared" si="12"/>
        <v>4.166666666666667</v>
      </c>
      <c r="L13">
        <v>9.91</v>
      </c>
      <c r="M13">
        <v>0.17</v>
      </c>
      <c r="N13">
        <f t="shared" si="13"/>
        <v>1.715438950554995</v>
      </c>
      <c r="O13">
        <v>9.81</v>
      </c>
      <c r="P13">
        <v>0.12</v>
      </c>
      <c r="Q13">
        <f t="shared" si="14"/>
        <v>1.2232415902140672</v>
      </c>
      <c r="R13">
        <v>0.17599999999999999</v>
      </c>
      <c r="S13">
        <v>8.9999999999999993E-3</v>
      </c>
      <c r="T13">
        <f t="shared" ref="T13:T15" si="20">S13*100/R13</f>
        <v>5.1136363636363633</v>
      </c>
      <c r="U13">
        <v>26</v>
      </c>
      <c r="V13">
        <v>0.3</v>
      </c>
      <c r="W13">
        <f t="shared" si="15"/>
        <v>1.1538461538461537</v>
      </c>
      <c r="X13">
        <v>6.24</v>
      </c>
      <c r="Y13">
        <v>0.12</v>
      </c>
      <c r="Z13">
        <f t="shared" si="16"/>
        <v>1.9230769230769229</v>
      </c>
      <c r="AA13">
        <v>0.57399999999999995</v>
      </c>
      <c r="AB13">
        <v>2.5999999999999999E-2</v>
      </c>
      <c r="AC13">
        <f t="shared" si="17"/>
        <v>4.529616724738676</v>
      </c>
      <c r="AD13">
        <v>3.5999999999999997E-2</v>
      </c>
      <c r="AE13">
        <v>5.0000000000000001E-3</v>
      </c>
      <c r="AF13">
        <f t="shared" si="18"/>
        <v>13.888888888888889</v>
      </c>
      <c r="AG13">
        <v>2.5000000000000001E-2</v>
      </c>
      <c r="AH13">
        <v>5.0000000000000001E-3</v>
      </c>
      <c r="AI13">
        <f t="shared" si="19"/>
        <v>20</v>
      </c>
      <c r="AM13">
        <f t="shared" si="9"/>
        <v>99.158999999999992</v>
      </c>
      <c r="AO13">
        <v>0.40600000000000003</v>
      </c>
      <c r="AP13">
        <v>2.5000000000000001E-2</v>
      </c>
      <c r="AQ13">
        <v>30</v>
      </c>
      <c r="AR13">
        <v>1</v>
      </c>
      <c r="AS13">
        <v>11.8</v>
      </c>
      <c r="AT13">
        <v>0.5</v>
      </c>
      <c r="AU13">
        <v>10</v>
      </c>
      <c r="AV13">
        <v>0.5</v>
      </c>
      <c r="AW13">
        <v>9.9000000000000005E-2</v>
      </c>
      <c r="AX13">
        <v>7.0000000000000001E-3</v>
      </c>
      <c r="AY13">
        <v>0.24</v>
      </c>
      <c r="AZ13">
        <v>0.05</v>
      </c>
      <c r="BA13">
        <v>1.06</v>
      </c>
      <c r="BB13">
        <v>0.03</v>
      </c>
      <c r="BC13">
        <v>0.121</v>
      </c>
      <c r="BD13">
        <v>0.04</v>
      </c>
      <c r="BE13">
        <v>0.45</v>
      </c>
      <c r="BF13">
        <v>1.6E-2</v>
      </c>
      <c r="BG13">
        <v>0.1</v>
      </c>
      <c r="BH13">
        <v>4.0000000000000001E-3</v>
      </c>
      <c r="BI13">
        <v>0.78400000000000003</v>
      </c>
      <c r="BJ13">
        <v>4.7E-2</v>
      </c>
      <c r="BK13">
        <v>0.52500000000000002</v>
      </c>
      <c r="BL13">
        <v>0.02</v>
      </c>
      <c r="BM13">
        <v>0.26400000000000001</v>
      </c>
      <c r="BN13">
        <v>8.0000000000000002E-3</v>
      </c>
      <c r="BO13">
        <v>1.17</v>
      </c>
      <c r="BP13">
        <v>0.04</v>
      </c>
      <c r="BQ13">
        <v>0.248</v>
      </c>
      <c r="BR13">
        <v>1.2E-2</v>
      </c>
      <c r="BS13">
        <v>1.98</v>
      </c>
      <c r="BT13">
        <v>7.0000000000000007E-2</v>
      </c>
      <c r="BU13">
        <v>0.443</v>
      </c>
      <c r="BV13">
        <v>1.9E-2</v>
      </c>
      <c r="BW13">
        <v>1.4</v>
      </c>
      <c r="BX13">
        <v>0.06</v>
      </c>
      <c r="BY13">
        <v>0.20399999999999999</v>
      </c>
      <c r="BZ13">
        <v>8.9999999999999993E-3</v>
      </c>
      <c r="CA13">
        <v>1.41</v>
      </c>
      <c r="CB13">
        <v>0.06</v>
      </c>
      <c r="CC13">
        <v>0.20599999999999999</v>
      </c>
      <c r="CD13">
        <v>0.09</v>
      </c>
      <c r="CE13">
        <v>0.34899999999999998</v>
      </c>
      <c r="CF13">
        <v>1.7000000000000001E-2</v>
      </c>
      <c r="CG13">
        <v>1.9E-2</v>
      </c>
      <c r="CH13">
        <v>1E-3</v>
      </c>
      <c r="CI13">
        <v>0.34499999999999997</v>
      </c>
      <c r="CJ13">
        <v>4.2999999999999997E-2</v>
      </c>
      <c r="CK13">
        <v>8.0000000000000002E-3</v>
      </c>
      <c r="CL13">
        <v>1E-3</v>
      </c>
      <c r="CM13">
        <v>1.21E-2</v>
      </c>
      <c r="CN13">
        <v>1.1999999999999999E-3</v>
      </c>
    </row>
    <row r="14" spans="1:92" x14ac:dyDescent="0.3">
      <c r="A14" s="3" t="s">
        <v>99</v>
      </c>
      <c r="B14" s="16" t="s">
        <v>146</v>
      </c>
      <c r="E14" s="11" t="s">
        <v>110</v>
      </c>
      <c r="F14">
        <v>64.430000000000007</v>
      </c>
      <c r="G14">
        <v>0.31</v>
      </c>
      <c r="H14">
        <f t="shared" si="11"/>
        <v>0.48114232500388016</v>
      </c>
      <c r="I14">
        <v>0.85</v>
      </c>
      <c r="J14">
        <v>1.7999999999999999E-2</v>
      </c>
      <c r="K14">
        <f t="shared" si="12"/>
        <v>2.1176470588235294</v>
      </c>
      <c r="L14">
        <v>15.19</v>
      </c>
      <c r="M14">
        <v>0.23</v>
      </c>
      <c r="N14">
        <f t="shared" si="13"/>
        <v>1.5141540487162608</v>
      </c>
      <c r="O14">
        <v>7.05</v>
      </c>
      <c r="P14">
        <v>0.14000000000000001</v>
      </c>
      <c r="Q14">
        <f t="shared" si="14"/>
        <v>1.9858156028368796</v>
      </c>
      <c r="R14">
        <v>0.15429999999999999</v>
      </c>
      <c r="S14">
        <v>4.3E-3</v>
      </c>
      <c r="T14">
        <f t="shared" si="20"/>
        <v>2.7867790019442644</v>
      </c>
      <c r="U14">
        <v>1.54</v>
      </c>
      <c r="V14">
        <v>6.3E-2</v>
      </c>
      <c r="W14">
        <f t="shared" si="15"/>
        <v>4.0909090909090908</v>
      </c>
      <c r="X14">
        <v>5.72</v>
      </c>
      <c r="Y14">
        <v>0.11</v>
      </c>
      <c r="Z14">
        <f t="shared" si="16"/>
        <v>1.9230769230769231</v>
      </c>
      <c r="AA14">
        <v>3.91</v>
      </c>
      <c r="AB14">
        <v>0.14000000000000001</v>
      </c>
      <c r="AC14">
        <f t="shared" si="17"/>
        <v>3.5805626598465476</v>
      </c>
      <c r="AD14">
        <v>0.77900000000000003</v>
      </c>
      <c r="AE14">
        <v>1.4999999999999999E-2</v>
      </c>
      <c r="AF14">
        <f t="shared" si="18"/>
        <v>1.9255455712451861</v>
      </c>
      <c r="AG14">
        <v>0.1595</v>
      </c>
      <c r="AH14">
        <v>5.7999999999999996E-3</v>
      </c>
      <c r="AI14">
        <f t="shared" si="19"/>
        <v>3.6363636363636362</v>
      </c>
      <c r="AM14">
        <f t="shared" si="9"/>
        <v>99.782800000000009</v>
      </c>
      <c r="AO14">
        <v>11.02</v>
      </c>
      <c r="AP14">
        <v>0.47</v>
      </c>
      <c r="AQ14">
        <v>259.3</v>
      </c>
      <c r="AR14">
        <v>5.8</v>
      </c>
      <c r="AS14">
        <v>28</v>
      </c>
      <c r="AT14">
        <v>1.6</v>
      </c>
      <c r="AU14">
        <v>83.7</v>
      </c>
      <c r="AV14">
        <v>3.2</v>
      </c>
      <c r="AW14">
        <v>1.333</v>
      </c>
      <c r="AX14">
        <v>9.7000000000000003E-2</v>
      </c>
      <c r="AY14">
        <v>0.627</v>
      </c>
      <c r="AZ14">
        <v>1.6E-2</v>
      </c>
      <c r="BA14">
        <v>304</v>
      </c>
      <c r="BB14">
        <v>6.9</v>
      </c>
      <c r="BC14">
        <v>4.88</v>
      </c>
      <c r="BD14">
        <v>0.13</v>
      </c>
      <c r="BE14">
        <v>13.15</v>
      </c>
      <c r="BF14">
        <v>0.57999999999999996</v>
      </c>
      <c r="BG14">
        <v>2.0819999999999999</v>
      </c>
      <c r="BH14">
        <v>5.3999999999999999E-2</v>
      </c>
      <c r="BI14">
        <v>10.69</v>
      </c>
      <c r="BJ14">
        <v>0.28999999999999998</v>
      </c>
      <c r="BK14">
        <v>3.3959999999999999</v>
      </c>
      <c r="BL14">
        <v>7.6999999999999999E-2</v>
      </c>
      <c r="BM14">
        <v>1.1120000000000001</v>
      </c>
      <c r="BN14">
        <v>2.7E-2</v>
      </c>
      <c r="BO14">
        <v>4.1500000000000004</v>
      </c>
      <c r="BP14">
        <v>0.12</v>
      </c>
      <c r="BQ14">
        <v>0.72699999999999998</v>
      </c>
      <c r="BR14">
        <v>2.9000000000000001E-2</v>
      </c>
      <c r="BS14">
        <v>4.75</v>
      </c>
      <c r="BT14">
        <v>0.11</v>
      </c>
      <c r="BU14">
        <v>1.032</v>
      </c>
      <c r="BV14">
        <v>3.5999999999999997E-2</v>
      </c>
      <c r="BW14">
        <v>2.9590000000000001</v>
      </c>
      <c r="BX14">
        <v>6.5000000000000002E-2</v>
      </c>
      <c r="BY14">
        <v>0.44500000000000001</v>
      </c>
      <c r="BZ14">
        <v>1.4E-2</v>
      </c>
      <c r="CA14">
        <v>2.9489999999999998</v>
      </c>
      <c r="CB14">
        <v>8.5000000000000006E-2</v>
      </c>
      <c r="CC14">
        <v>0.45400000000000001</v>
      </c>
      <c r="CD14">
        <v>1.7999999999999999E-2</v>
      </c>
      <c r="CE14">
        <v>2.5099999999999998</v>
      </c>
      <c r="CF14">
        <v>7.9000000000000001E-2</v>
      </c>
      <c r="CG14">
        <v>9.7900000000000001E-2</v>
      </c>
      <c r="CH14">
        <v>8.8999999999999999E-3</v>
      </c>
      <c r="CI14">
        <v>5.89</v>
      </c>
      <c r="CJ14">
        <v>0.28000000000000003</v>
      </c>
      <c r="CK14">
        <v>0.76100000000000001</v>
      </c>
      <c r="CL14">
        <v>2.5999999999999999E-2</v>
      </c>
      <c r="CM14">
        <v>0.34</v>
      </c>
      <c r="CN14">
        <v>1.6E-2</v>
      </c>
    </row>
    <row r="15" spans="1:92" x14ac:dyDescent="0.3">
      <c r="A15" s="3" t="s">
        <v>87</v>
      </c>
      <c r="B15" s="16" t="s">
        <v>147</v>
      </c>
      <c r="E15" s="11" t="s">
        <v>110</v>
      </c>
      <c r="F15">
        <v>56.39</v>
      </c>
      <c r="G15">
        <v>0.23</v>
      </c>
      <c r="H15">
        <f t="shared" si="11"/>
        <v>0.40787373647809894</v>
      </c>
      <c r="I15">
        <v>0.66949999999999998</v>
      </c>
      <c r="J15">
        <v>7.0000000000000001E-3</v>
      </c>
      <c r="K15">
        <f t="shared" si="12"/>
        <v>1.0455563853622107</v>
      </c>
      <c r="L15">
        <v>15.51</v>
      </c>
      <c r="M15">
        <v>0.11</v>
      </c>
      <c r="N15">
        <f t="shared" si="13"/>
        <v>0.70921985815602839</v>
      </c>
      <c r="O15">
        <v>6.2889999999999997</v>
      </c>
      <c r="P15">
        <v>4.2000000000000003E-2</v>
      </c>
      <c r="Q15">
        <f t="shared" si="14"/>
        <v>0.66783272380346648</v>
      </c>
      <c r="R15">
        <v>0.10920000000000001</v>
      </c>
      <c r="S15">
        <v>2.0999999999999999E-3</v>
      </c>
      <c r="T15">
        <f t="shared" si="20"/>
        <v>1.9230769230769229</v>
      </c>
      <c r="U15">
        <v>7.8410000000000002</v>
      </c>
      <c r="V15">
        <v>9.0999999999999998E-2</v>
      </c>
      <c r="W15">
        <f t="shared" si="15"/>
        <v>1.1605662543042978</v>
      </c>
      <c r="X15">
        <v>6.2590000000000003</v>
      </c>
      <c r="Y15">
        <v>5.6000000000000001E-2</v>
      </c>
      <c r="Z15">
        <f t="shared" si="16"/>
        <v>0.89471161527400545</v>
      </c>
      <c r="AA15">
        <v>3.0720000000000001</v>
      </c>
      <c r="AB15">
        <v>4.7E-2</v>
      </c>
      <c r="AC15">
        <f t="shared" si="17"/>
        <v>1.5299479166666667</v>
      </c>
      <c r="AD15">
        <v>1.7789999999999999</v>
      </c>
      <c r="AE15">
        <v>1.4999999999999999E-2</v>
      </c>
      <c r="AF15">
        <f t="shared" si="18"/>
        <v>0.84317032040472184</v>
      </c>
      <c r="AG15">
        <v>0.15190000000000001</v>
      </c>
      <c r="AH15">
        <v>3.0999999999999999E-3</v>
      </c>
      <c r="AI15">
        <f t="shared" si="19"/>
        <v>2.0408163265306123</v>
      </c>
      <c r="AM15">
        <f t="shared" si="9"/>
        <v>98.070599999999999</v>
      </c>
      <c r="AO15">
        <v>69.8</v>
      </c>
      <c r="AP15">
        <v>1.3</v>
      </c>
      <c r="AQ15">
        <v>245.8</v>
      </c>
      <c r="AR15">
        <v>3</v>
      </c>
      <c r="AS15">
        <v>16.89</v>
      </c>
      <c r="AT15">
        <v>0.57999999999999996</v>
      </c>
      <c r="AU15">
        <v>108.5</v>
      </c>
      <c r="AV15">
        <v>2.6</v>
      </c>
      <c r="AW15">
        <v>9.3000000000000007</v>
      </c>
      <c r="AX15">
        <v>0.24</v>
      </c>
      <c r="AY15">
        <v>4.78</v>
      </c>
      <c r="AZ15">
        <v>8.6999999999999994E-2</v>
      </c>
      <c r="BA15">
        <v>308.39999999999998</v>
      </c>
      <c r="BB15">
        <v>5.0999999999999996</v>
      </c>
      <c r="BC15">
        <v>15.46</v>
      </c>
      <c r="BD15">
        <v>0.4</v>
      </c>
      <c r="BE15">
        <v>32.86</v>
      </c>
      <c r="BF15">
        <v>0.85</v>
      </c>
      <c r="BG15">
        <v>3.6909999999999998</v>
      </c>
      <c r="BH15">
        <v>7.0000000000000007E-2</v>
      </c>
      <c r="BI15">
        <v>14.04</v>
      </c>
      <c r="BJ15">
        <v>0.24</v>
      </c>
      <c r="BK15">
        <v>3.032</v>
      </c>
      <c r="BL15">
        <v>4.2999999999999997E-2</v>
      </c>
      <c r="BM15">
        <v>0.89300000000000002</v>
      </c>
      <c r="BN15">
        <v>1.7999999999999999E-2</v>
      </c>
      <c r="BO15">
        <v>3.0129999999999999</v>
      </c>
      <c r="BP15">
        <v>8.5000000000000006E-2</v>
      </c>
      <c r="BQ15">
        <v>0.47860000000000003</v>
      </c>
      <c r="BR15">
        <v>7.6E-3</v>
      </c>
      <c r="BS15">
        <v>2.851</v>
      </c>
      <c r="BT15">
        <v>7.0999999999999994E-2</v>
      </c>
      <c r="BU15">
        <v>0.59099999999999997</v>
      </c>
      <c r="BV15">
        <v>1.4999999999999999E-2</v>
      </c>
      <c r="BW15">
        <v>1.6759999999999999</v>
      </c>
      <c r="BX15">
        <v>3.1E-2</v>
      </c>
      <c r="BY15">
        <v>0.25459999999999999</v>
      </c>
      <c r="BZ15">
        <v>6.4999999999999997E-3</v>
      </c>
      <c r="CA15">
        <v>1.645</v>
      </c>
      <c r="CB15">
        <v>36</v>
      </c>
      <c r="CC15">
        <v>0.25490000000000002</v>
      </c>
      <c r="CD15">
        <v>9.1999999999999998E-3</v>
      </c>
      <c r="CE15">
        <v>2.8380000000000001</v>
      </c>
      <c r="CF15">
        <v>6.2E-2</v>
      </c>
      <c r="CG15">
        <v>0.65200000000000002</v>
      </c>
      <c r="CH15">
        <v>1.7000000000000001E-2</v>
      </c>
      <c r="CI15">
        <v>18.88</v>
      </c>
      <c r="CJ15">
        <v>0.28999999999999998</v>
      </c>
      <c r="CK15">
        <v>4.8</v>
      </c>
      <c r="CL15">
        <v>0.11</v>
      </c>
      <c r="CM15">
        <v>2.1819999999999999</v>
      </c>
      <c r="CN15">
        <v>6.0999999999999999E-2</v>
      </c>
    </row>
    <row r="16" spans="1:92" s="21" customFormat="1" x14ac:dyDescent="0.3">
      <c r="A16" s="19" t="s">
        <v>96</v>
      </c>
      <c r="B16" s="20" t="s">
        <v>148</v>
      </c>
      <c r="E16" s="22" t="s">
        <v>111</v>
      </c>
      <c r="F16" s="21">
        <v>56.25</v>
      </c>
      <c r="G16" s="21">
        <v>62.71</v>
      </c>
      <c r="I16" s="21">
        <v>0.624</v>
      </c>
      <c r="J16" s="21">
        <v>0.72</v>
      </c>
      <c r="L16" s="21">
        <v>15.25</v>
      </c>
      <c r="M16" s="21">
        <v>15.89</v>
      </c>
      <c r="O16" s="21">
        <v>5.92</v>
      </c>
      <c r="P16" s="21">
        <v>6.6</v>
      </c>
      <c r="R16" s="21">
        <v>0.09</v>
      </c>
      <c r="S16" s="21">
        <v>0.13</v>
      </c>
      <c r="U16" s="21">
        <v>3.43</v>
      </c>
      <c r="V16" s="21">
        <v>4.01</v>
      </c>
      <c r="X16" s="21">
        <v>5.98</v>
      </c>
      <c r="Y16" s="21">
        <v>6.46</v>
      </c>
      <c r="AA16" s="21">
        <v>2.97</v>
      </c>
      <c r="AB16" s="21">
        <v>3.46</v>
      </c>
      <c r="AD16" s="21">
        <v>2.33</v>
      </c>
      <c r="AE16" s="21">
        <v>1.53</v>
      </c>
      <c r="AG16" s="21">
        <v>0.08</v>
      </c>
      <c r="AH16" s="21">
        <v>0.12</v>
      </c>
      <c r="AM16" s="21">
        <f t="shared" si="9"/>
        <v>92.924000000000007</v>
      </c>
      <c r="AO16" s="21">
        <v>3.1179999999999999</v>
      </c>
      <c r="AP16" s="21">
        <v>44</v>
      </c>
      <c r="AQ16" s="21">
        <v>158</v>
      </c>
      <c r="AR16" s="21">
        <v>195</v>
      </c>
      <c r="AS16" s="21">
        <v>16.5</v>
      </c>
      <c r="AT16" s="21">
        <v>22.4</v>
      </c>
      <c r="AU16" s="21">
        <v>99</v>
      </c>
      <c r="AV16" s="21">
        <v>125</v>
      </c>
      <c r="AW16" s="21">
        <v>2.83</v>
      </c>
      <c r="AX16" s="21">
        <v>18.3</v>
      </c>
      <c r="AY16" s="21">
        <v>1.83</v>
      </c>
      <c r="AZ16" s="21">
        <v>2.2000000000000002</v>
      </c>
      <c r="BA16" s="21">
        <v>290</v>
      </c>
      <c r="BB16" s="21">
        <v>332</v>
      </c>
      <c r="BC16" s="21">
        <v>8.6</v>
      </c>
      <c r="BD16" s="21">
        <v>10.199999999999999</v>
      </c>
      <c r="BE16" s="21">
        <v>20.96</v>
      </c>
      <c r="BF16" s="21">
        <v>24</v>
      </c>
      <c r="BG16" s="21">
        <v>2.69</v>
      </c>
      <c r="BH16" s="21">
        <v>2.96</v>
      </c>
      <c r="BI16" s="21">
        <v>10.7</v>
      </c>
      <c r="BJ16" s="21">
        <v>13.2</v>
      </c>
      <c r="BK16" s="21">
        <v>2.8</v>
      </c>
      <c r="BL16" s="21">
        <v>3.44</v>
      </c>
      <c r="BM16" s="21">
        <v>0.76</v>
      </c>
      <c r="BN16" s="21">
        <v>1.05</v>
      </c>
      <c r="BO16" s="21">
        <v>0.628</v>
      </c>
      <c r="BP16" s="21">
        <v>3.6</v>
      </c>
      <c r="BQ16" s="21">
        <v>0.47</v>
      </c>
      <c r="BR16" s="21">
        <v>3.254</v>
      </c>
      <c r="BS16" s="21">
        <v>2.8</v>
      </c>
      <c r="BT16" s="21">
        <v>3.43</v>
      </c>
      <c r="BU16" s="21">
        <v>0.6</v>
      </c>
      <c r="BV16" s="21">
        <v>0.74</v>
      </c>
      <c r="BW16" s="21">
        <v>1.7</v>
      </c>
      <c r="BX16" s="21">
        <v>2.2000000000000002</v>
      </c>
      <c r="BY16" s="21">
        <v>28</v>
      </c>
      <c r="BZ16" s="21">
        <v>0.34</v>
      </c>
      <c r="CA16" s="21">
        <v>1.7</v>
      </c>
      <c r="CB16" s="21">
        <v>2.1800000000000002</v>
      </c>
      <c r="CC16" s="21">
        <v>0.28999999999999998</v>
      </c>
      <c r="CD16" s="21">
        <v>0.39</v>
      </c>
      <c r="CE16" s="21">
        <v>2.99</v>
      </c>
      <c r="CF16" s="21">
        <v>3.5</v>
      </c>
      <c r="CG16" s="21">
        <v>0.22</v>
      </c>
      <c r="CH16" s="21">
        <v>0.3</v>
      </c>
      <c r="CI16" s="21">
        <v>6.3</v>
      </c>
      <c r="CJ16" s="21">
        <v>8.0399999999999991</v>
      </c>
      <c r="CK16" s="21">
        <v>1</v>
      </c>
      <c r="CL16" s="21">
        <v>3.51</v>
      </c>
      <c r="CM16" s="21">
        <v>0.94</v>
      </c>
      <c r="CN16" s="21">
        <v>1.1599999999999999</v>
      </c>
    </row>
    <row r="17" spans="1:92" s="21" customFormat="1" x14ac:dyDescent="0.3">
      <c r="A17" s="19" t="s">
        <v>116</v>
      </c>
      <c r="B17" s="20" t="s">
        <v>149</v>
      </c>
      <c r="E17" s="22" t="s">
        <v>111</v>
      </c>
      <c r="F17" s="21">
        <v>73.52</v>
      </c>
      <c r="G17" s="21">
        <v>77.58</v>
      </c>
      <c r="I17" s="21">
        <v>8.1000000000000003E-2</v>
      </c>
      <c r="J17" s="21">
        <v>0.23499999999999999</v>
      </c>
      <c r="L17" s="21">
        <v>10.69</v>
      </c>
      <c r="M17" s="21">
        <v>13.17</v>
      </c>
      <c r="O17" s="21">
        <v>0.74</v>
      </c>
      <c r="P17" s="21">
        <v>0.95</v>
      </c>
      <c r="R17" s="21">
        <v>8.7999999999999995E-2</v>
      </c>
      <c r="S17" s="21">
        <v>0.19</v>
      </c>
      <c r="U17" s="21">
        <v>0.04</v>
      </c>
      <c r="V17" s="21">
        <v>0.61</v>
      </c>
      <c r="X17" s="21">
        <v>0.45</v>
      </c>
      <c r="Y17" s="21">
        <v>1.0900000000000001</v>
      </c>
      <c r="AA17" s="21">
        <v>3.89</v>
      </c>
      <c r="AB17" s="21">
        <v>4.37</v>
      </c>
      <c r="AD17" s="21">
        <v>4.18</v>
      </c>
      <c r="AE17" s="21">
        <v>4.87</v>
      </c>
      <c r="AG17" s="21">
        <v>1.4E-2</v>
      </c>
      <c r="AH17" s="21">
        <v>0.19</v>
      </c>
      <c r="AM17" s="21">
        <f t="shared" si="9"/>
        <v>93.692999999999998</v>
      </c>
      <c r="AQ17" s="21">
        <v>10</v>
      </c>
      <c r="AR17" s="21">
        <v>47</v>
      </c>
      <c r="BA17" s="21">
        <v>27</v>
      </c>
      <c r="BB17" s="21">
        <v>144</v>
      </c>
    </row>
    <row r="18" spans="1:92" x14ac:dyDescent="0.3">
      <c r="A18" s="3" t="s">
        <v>74</v>
      </c>
      <c r="B18" s="16" t="s">
        <v>150</v>
      </c>
      <c r="E18" s="11" t="s">
        <v>110</v>
      </c>
      <c r="F18">
        <v>50.3</v>
      </c>
      <c r="G18">
        <v>0.3</v>
      </c>
      <c r="H18">
        <f t="shared" ref="H18:H19" si="21">G18*100/F18</f>
        <v>0.59642147117296229</v>
      </c>
      <c r="I18">
        <v>2.56</v>
      </c>
      <c r="J18">
        <v>0.09</v>
      </c>
      <c r="K18">
        <f t="shared" ref="K18:K19" si="22">J18*100/I18</f>
        <v>3.515625</v>
      </c>
      <c r="L18">
        <v>13.3</v>
      </c>
      <c r="M18">
        <v>0.2</v>
      </c>
      <c r="N18">
        <f t="shared" ref="N18:N19" si="23">M18*100/L18</f>
        <v>1.5037593984962405</v>
      </c>
      <c r="O18">
        <v>10.7</v>
      </c>
      <c r="P18">
        <v>0.1</v>
      </c>
      <c r="Q18">
        <f t="shared" ref="Q18:Q19" si="24">P18*100/O18</f>
        <v>0.93457943925233655</v>
      </c>
      <c r="R18">
        <v>0.16500000000000001</v>
      </c>
      <c r="S18">
        <v>8.9999999999999993E-3</v>
      </c>
      <c r="T18">
        <f t="shared" ref="T18:T19" si="25">S18*100/R18</f>
        <v>5.4545454545454541</v>
      </c>
      <c r="U18">
        <v>7.4</v>
      </c>
      <c r="V18">
        <v>0.09</v>
      </c>
      <c r="W18">
        <f t="shared" ref="W18:W19" si="26">V18*100/U18</f>
        <v>1.2162162162162162</v>
      </c>
      <c r="X18">
        <v>10.9</v>
      </c>
      <c r="Y18">
        <v>0.2</v>
      </c>
      <c r="Z18">
        <f t="shared" ref="Z18:Z19" si="27">Y18*100/X18</f>
        <v>1.8348623853211008</v>
      </c>
      <c r="AA18">
        <v>2.35</v>
      </c>
      <c r="AB18">
        <v>0.08</v>
      </c>
      <c r="AC18">
        <f t="shared" ref="AC18:AC19" si="28">AB18*100/AA18</f>
        <v>3.4042553191489362</v>
      </c>
      <c r="AD18">
        <v>0.48</v>
      </c>
      <c r="AE18">
        <v>0.01</v>
      </c>
      <c r="AF18">
        <f t="shared" ref="AF18:AF19" si="29">AE18*100/AD18</f>
        <v>2.0833333333333335</v>
      </c>
      <c r="AG18">
        <v>0.23200000000000001</v>
      </c>
      <c r="AH18">
        <v>2.5999999999999999E-2</v>
      </c>
      <c r="AI18">
        <f t="shared" ref="AI18:AI19" si="30">AH18*100/AG18</f>
        <v>11.206896551724137</v>
      </c>
      <c r="AM18">
        <f t="shared" si="9"/>
        <v>98.387</v>
      </c>
      <c r="AO18">
        <v>8.6999999999999993</v>
      </c>
      <c r="AP18">
        <v>0.4</v>
      </c>
      <c r="AQ18">
        <v>356</v>
      </c>
      <c r="AS18">
        <v>25.4</v>
      </c>
      <c r="AT18">
        <v>1.1000000000000001</v>
      </c>
      <c r="AU18">
        <v>152</v>
      </c>
      <c r="AV18">
        <v>5</v>
      </c>
      <c r="AW18">
        <v>15</v>
      </c>
      <c r="AX18">
        <v>0.5</v>
      </c>
      <c r="AY18">
        <v>0.115</v>
      </c>
      <c r="AZ18">
        <v>8.9999999999999993E-3</v>
      </c>
      <c r="BA18">
        <v>123</v>
      </c>
      <c r="BB18">
        <v>5</v>
      </c>
      <c r="BC18">
        <v>13.1</v>
      </c>
      <c r="BD18">
        <v>0.2</v>
      </c>
      <c r="BE18">
        <v>32.4</v>
      </c>
      <c r="BF18">
        <v>0.7</v>
      </c>
      <c r="BG18">
        <v>4.5999999999999996</v>
      </c>
      <c r="BH18">
        <v>0.1</v>
      </c>
      <c r="BI18">
        <v>21.6</v>
      </c>
      <c r="BJ18">
        <v>0.4</v>
      </c>
      <c r="BK18">
        <v>5.54</v>
      </c>
      <c r="BL18">
        <v>0.09</v>
      </c>
      <c r="BM18">
        <v>1.92</v>
      </c>
      <c r="BN18">
        <v>0.04</v>
      </c>
      <c r="BO18">
        <v>5.92</v>
      </c>
      <c r="BP18">
        <v>0.2</v>
      </c>
      <c r="BQ18">
        <v>0.89</v>
      </c>
      <c r="BR18">
        <v>3.1E-2</v>
      </c>
      <c r="BS18">
        <v>5.22</v>
      </c>
      <c r="BT18">
        <v>0.12</v>
      </c>
      <c r="BU18">
        <v>0.96099999999999997</v>
      </c>
      <c r="BV18">
        <v>2.1999999999999999E-2</v>
      </c>
      <c r="BW18">
        <v>2.54</v>
      </c>
      <c r="BX18">
        <v>7.0000000000000007E-2</v>
      </c>
      <c r="BY18">
        <v>0.33100000000000002</v>
      </c>
      <c r="BZ18">
        <v>8.9999999999999993E-3</v>
      </c>
      <c r="CA18">
        <v>2.1</v>
      </c>
      <c r="CB18">
        <v>0.05</v>
      </c>
      <c r="CC18">
        <v>0.28499999999999998</v>
      </c>
      <c r="CD18">
        <v>8.9999999999999993E-3</v>
      </c>
      <c r="CE18">
        <v>3.93</v>
      </c>
      <c r="CF18">
        <v>0.14000000000000001</v>
      </c>
      <c r="CG18">
        <v>0.96099999999999997</v>
      </c>
      <c r="CH18">
        <v>2.1999999999999999E-2</v>
      </c>
      <c r="CI18">
        <v>2.0699999999999998</v>
      </c>
      <c r="CJ18">
        <v>0.1</v>
      </c>
      <c r="CK18">
        <v>1.02</v>
      </c>
      <c r="CL18">
        <v>0.03</v>
      </c>
      <c r="CM18">
        <v>0.54800000000000004</v>
      </c>
      <c r="CN18">
        <v>1.6E-2</v>
      </c>
    </row>
    <row r="19" spans="1:92" x14ac:dyDescent="0.3">
      <c r="A19" s="3" t="s">
        <v>113</v>
      </c>
      <c r="B19" s="16" t="s">
        <v>151</v>
      </c>
      <c r="E19" s="11" t="s">
        <v>110</v>
      </c>
      <c r="F19">
        <v>51.4</v>
      </c>
      <c r="G19">
        <v>0.6</v>
      </c>
      <c r="H19">
        <f t="shared" si="21"/>
        <v>1.1673151750972763</v>
      </c>
      <c r="I19">
        <v>2.13</v>
      </c>
      <c r="J19">
        <v>0.09</v>
      </c>
      <c r="K19">
        <f t="shared" si="22"/>
        <v>4.2253521126760569</v>
      </c>
      <c r="L19">
        <v>13.6</v>
      </c>
      <c r="M19">
        <v>0.2</v>
      </c>
      <c r="N19">
        <f t="shared" si="23"/>
        <v>1.4705882352941178</v>
      </c>
      <c r="O19">
        <v>10.9</v>
      </c>
      <c r="P19">
        <v>0.1</v>
      </c>
      <c r="Q19">
        <f t="shared" si="24"/>
        <v>0.9174311926605504</v>
      </c>
      <c r="R19">
        <v>0.17</v>
      </c>
      <c r="S19">
        <v>8.9999999999999993E-3</v>
      </c>
      <c r="T19">
        <f t="shared" si="25"/>
        <v>5.2941176470588225</v>
      </c>
      <c r="U19">
        <v>6.59</v>
      </c>
      <c r="V19">
        <v>0.08</v>
      </c>
      <c r="W19">
        <f t="shared" si="26"/>
        <v>1.2139605462822458</v>
      </c>
      <c r="X19">
        <v>10.5</v>
      </c>
      <c r="Y19">
        <v>0.1</v>
      </c>
      <c r="Z19">
        <f t="shared" si="27"/>
        <v>0.95238095238095233</v>
      </c>
      <c r="AA19">
        <v>2.4</v>
      </c>
      <c r="AB19">
        <v>0.06</v>
      </c>
      <c r="AC19">
        <f t="shared" si="28"/>
        <v>2.5</v>
      </c>
      <c r="AD19">
        <v>0.38500000000000001</v>
      </c>
      <c r="AE19">
        <v>4.0000000000000001E-3</v>
      </c>
      <c r="AF19">
        <f t="shared" si="29"/>
        <v>1.0389610389610391</v>
      </c>
      <c r="AG19">
        <v>0.23</v>
      </c>
      <c r="AH19">
        <v>2.5000000000000001E-2</v>
      </c>
      <c r="AI19">
        <f t="shared" si="30"/>
        <v>10.869565217391305</v>
      </c>
      <c r="AM19">
        <f t="shared" si="9"/>
        <v>98.305000000000007</v>
      </c>
      <c r="AO19">
        <v>5.8</v>
      </c>
      <c r="AP19">
        <v>0.21</v>
      </c>
      <c r="AQ19">
        <v>312</v>
      </c>
      <c r="AR19">
        <v>4</v>
      </c>
      <c r="AS19">
        <v>23.9</v>
      </c>
      <c r="AT19">
        <v>0.7</v>
      </c>
      <c r="AU19">
        <v>122</v>
      </c>
      <c r="AV19">
        <v>3</v>
      </c>
      <c r="AW19">
        <v>8.61</v>
      </c>
      <c r="AX19">
        <v>0.22</v>
      </c>
      <c r="AY19">
        <v>0.14000000000000001</v>
      </c>
      <c r="AZ19">
        <v>1.2E-2</v>
      </c>
      <c r="BA19">
        <v>8.1</v>
      </c>
      <c r="BB19">
        <v>2.2000000000000002</v>
      </c>
      <c r="BC19">
        <v>8.99</v>
      </c>
      <c r="BD19">
        <v>13</v>
      </c>
      <c r="BE19">
        <v>23.1</v>
      </c>
      <c r="BF19">
        <v>0.3</v>
      </c>
      <c r="BG19" s="12">
        <v>15766</v>
      </c>
      <c r="BH19">
        <v>0.06</v>
      </c>
      <c r="BI19">
        <v>16.7</v>
      </c>
      <c r="BJ19">
        <v>0.2</v>
      </c>
      <c r="BK19">
        <v>4.75</v>
      </c>
      <c r="BL19">
        <v>7.0000000000000007E-2</v>
      </c>
      <c r="BM19">
        <v>167</v>
      </c>
      <c r="BN19">
        <v>0.02</v>
      </c>
      <c r="BO19">
        <v>5.26</v>
      </c>
      <c r="BP19">
        <v>0.23</v>
      </c>
      <c r="BQ19">
        <v>0.79700000000000004</v>
      </c>
      <c r="BR19">
        <v>2.1000000000000001E-2</v>
      </c>
      <c r="BS19">
        <v>4.84</v>
      </c>
      <c r="BT19">
        <v>7.0000000000000007E-2</v>
      </c>
      <c r="BU19">
        <v>0.90600000000000003</v>
      </c>
      <c r="BV19">
        <v>1.7999999999999999E-2</v>
      </c>
      <c r="BW19">
        <v>2.44</v>
      </c>
      <c r="BX19">
        <v>0.05</v>
      </c>
      <c r="BY19">
        <v>0.32400000000000001</v>
      </c>
      <c r="BZ19">
        <v>7.0000000000000001E-3</v>
      </c>
      <c r="CA19">
        <v>2.06</v>
      </c>
      <c r="CB19">
        <v>0.04</v>
      </c>
      <c r="CC19">
        <v>0.28599999999999998</v>
      </c>
      <c r="CD19">
        <v>6.0000000000000001E-3</v>
      </c>
      <c r="CE19">
        <v>3.22</v>
      </c>
      <c r="CF19">
        <v>0.08</v>
      </c>
      <c r="CG19">
        <v>0.55500000000000005</v>
      </c>
      <c r="CH19">
        <v>1.2999999999999999E-2</v>
      </c>
      <c r="CI19">
        <v>1.38</v>
      </c>
      <c r="CJ19">
        <v>7.0000000000000007E-2</v>
      </c>
      <c r="CK19">
        <v>0.54800000000000004</v>
      </c>
      <c r="CL19">
        <v>1.0999999999999999E-2</v>
      </c>
      <c r="CM19">
        <v>0.442</v>
      </c>
      <c r="CN19">
        <v>1.7999999999999999E-2</v>
      </c>
    </row>
    <row r="20" spans="1:92" s="21" customFormat="1" x14ac:dyDescent="0.3">
      <c r="A20" s="19" t="s">
        <v>84</v>
      </c>
      <c r="B20" s="20" t="s">
        <v>152</v>
      </c>
      <c r="E20" s="22" t="s">
        <v>111</v>
      </c>
      <c r="F20" s="21">
        <v>73.72</v>
      </c>
      <c r="G20" s="21">
        <v>74.62</v>
      </c>
      <c r="I20" s="21">
        <v>7.0000000000000007E-2</v>
      </c>
      <c r="J20" s="21">
        <v>0.09</v>
      </c>
      <c r="L20" s="21">
        <v>12.92</v>
      </c>
      <c r="M20" s="21">
        <v>13.5</v>
      </c>
      <c r="O20" s="21">
        <v>1.42</v>
      </c>
      <c r="P20" s="21">
        <v>1.62</v>
      </c>
      <c r="R20" s="21">
        <v>0.06</v>
      </c>
      <c r="S20" s="21">
        <v>0.46</v>
      </c>
      <c r="U20" s="21">
        <v>0.04</v>
      </c>
      <c r="V20" s="21">
        <v>0.06</v>
      </c>
      <c r="X20" s="21">
        <v>0.73</v>
      </c>
      <c r="Y20" s="21">
        <v>0.8</v>
      </c>
      <c r="AA20" s="21">
        <v>3.74</v>
      </c>
      <c r="AB20" s="21">
        <v>4.25</v>
      </c>
      <c r="AD20" s="21">
        <v>4.97</v>
      </c>
      <c r="AE20" s="21">
        <v>5.32</v>
      </c>
      <c r="AG20" s="21">
        <v>0.01</v>
      </c>
      <c r="AH20" s="21">
        <v>0.17</v>
      </c>
      <c r="AM20" s="21">
        <f t="shared" si="9"/>
        <v>97.68</v>
      </c>
    </row>
    <row r="21" spans="1:92" x14ac:dyDescent="0.3">
      <c r="A21" s="3" t="s">
        <v>120</v>
      </c>
      <c r="B21" s="16" t="s">
        <v>153</v>
      </c>
      <c r="E21" s="11" t="s">
        <v>110</v>
      </c>
      <c r="F21">
        <v>69.7</v>
      </c>
      <c r="G21">
        <v>0.5</v>
      </c>
      <c r="H21">
        <f t="shared" ref="H21" si="31">G21*100/F21</f>
        <v>0.7173601147776183</v>
      </c>
      <c r="L21">
        <v>1.95</v>
      </c>
      <c r="M21">
        <v>0.04</v>
      </c>
      <c r="N21">
        <f t="shared" ref="N21" si="32">M21*100/L21</f>
        <v>2.0512820512820515</v>
      </c>
      <c r="X21">
        <v>11.4</v>
      </c>
      <c r="Y21">
        <v>0.2</v>
      </c>
      <c r="Z21">
        <f t="shared" ref="Z21" si="33">Y21*100/X21</f>
        <v>1.7543859649122806</v>
      </c>
      <c r="AA21">
        <v>13.4</v>
      </c>
      <c r="AB21">
        <v>0.3</v>
      </c>
      <c r="AC21">
        <f t="shared" ref="AC21" si="34">AB21*100/AA21</f>
        <v>2.2388059701492535</v>
      </c>
      <c r="AM21">
        <f t="shared" si="9"/>
        <v>96.45</v>
      </c>
      <c r="AO21">
        <v>425.7</v>
      </c>
      <c r="AP21">
        <v>1</v>
      </c>
      <c r="AQ21">
        <v>515.5</v>
      </c>
      <c r="AR21">
        <v>1</v>
      </c>
      <c r="AS21">
        <v>462</v>
      </c>
      <c r="AT21">
        <v>11</v>
      </c>
      <c r="AU21" s="13" t="s">
        <v>122</v>
      </c>
      <c r="AV21">
        <v>9</v>
      </c>
      <c r="AW21">
        <v>465</v>
      </c>
      <c r="AX21">
        <v>34</v>
      </c>
      <c r="AY21">
        <v>366</v>
      </c>
      <c r="AZ21">
        <v>9</v>
      </c>
      <c r="BA21">
        <v>452</v>
      </c>
      <c r="BB21">
        <v>9</v>
      </c>
      <c r="BC21">
        <v>440</v>
      </c>
      <c r="BD21">
        <v>0</v>
      </c>
      <c r="BE21">
        <v>453</v>
      </c>
      <c r="BF21">
        <v>8</v>
      </c>
      <c r="BG21">
        <v>448</v>
      </c>
      <c r="BH21">
        <v>7</v>
      </c>
      <c r="BI21">
        <v>430</v>
      </c>
      <c r="BJ21">
        <v>8</v>
      </c>
      <c r="BK21">
        <v>453</v>
      </c>
      <c r="BL21">
        <v>11</v>
      </c>
      <c r="BM21">
        <v>447</v>
      </c>
      <c r="BN21">
        <v>12</v>
      </c>
      <c r="BO21">
        <v>449</v>
      </c>
      <c r="BP21">
        <v>12</v>
      </c>
      <c r="BQ21">
        <v>437</v>
      </c>
      <c r="BR21">
        <v>9</v>
      </c>
      <c r="BS21">
        <v>437</v>
      </c>
      <c r="BT21">
        <v>11</v>
      </c>
      <c r="BU21">
        <v>449</v>
      </c>
      <c r="BV21">
        <v>12</v>
      </c>
      <c r="BW21">
        <v>455</v>
      </c>
      <c r="BX21">
        <v>14</v>
      </c>
      <c r="BY21">
        <v>435</v>
      </c>
      <c r="BZ21">
        <v>10</v>
      </c>
      <c r="CA21">
        <v>450</v>
      </c>
      <c r="CB21">
        <v>9</v>
      </c>
      <c r="CC21">
        <v>439</v>
      </c>
      <c r="CD21">
        <v>8</v>
      </c>
      <c r="CE21">
        <v>435</v>
      </c>
      <c r="CF21">
        <v>12</v>
      </c>
      <c r="CG21">
        <v>446</v>
      </c>
      <c r="CH21">
        <v>33</v>
      </c>
      <c r="CI21">
        <v>426</v>
      </c>
      <c r="CJ21">
        <v>1</v>
      </c>
      <c r="CK21">
        <v>457.2</v>
      </c>
      <c r="CL21">
        <v>1</v>
      </c>
      <c r="CM21">
        <v>461.5</v>
      </c>
      <c r="CN21">
        <v>1</v>
      </c>
    </row>
    <row r="22" spans="1:92" s="21" customFormat="1" x14ac:dyDescent="0.3">
      <c r="A22" s="19" t="s">
        <v>92</v>
      </c>
      <c r="B22" s="20" t="s">
        <v>154</v>
      </c>
      <c r="E22" s="22" t="s">
        <v>111</v>
      </c>
      <c r="F22" s="21">
        <v>63.2</v>
      </c>
      <c r="G22" s="21">
        <v>65.599999999999994</v>
      </c>
      <c r="I22" s="21">
        <v>0.49</v>
      </c>
      <c r="J22" s="21">
        <v>0.52</v>
      </c>
      <c r="L22" s="21">
        <v>12.3</v>
      </c>
      <c r="M22" s="21">
        <v>12.5</v>
      </c>
      <c r="R22" s="21">
        <v>7.0000000000000007E-2</v>
      </c>
      <c r="S22" s="21">
        <v>8.2000000000000003E-2</v>
      </c>
      <c r="U22" s="21">
        <v>1.68</v>
      </c>
      <c r="V22" s="21">
        <v>2.06</v>
      </c>
      <c r="X22" s="21">
        <v>3.88</v>
      </c>
      <c r="Y22" s="21">
        <v>4.38</v>
      </c>
      <c r="AA22" s="21">
        <v>1.19</v>
      </c>
      <c r="AB22" s="21">
        <v>1.54</v>
      </c>
      <c r="AD22" s="21">
        <v>2.93</v>
      </c>
      <c r="AE22" s="21">
        <v>3.15</v>
      </c>
      <c r="AM22" s="21">
        <f t="shared" si="9"/>
        <v>85.740000000000009</v>
      </c>
      <c r="AO22" s="21">
        <v>29.5</v>
      </c>
      <c r="AP22" s="21">
        <v>133</v>
      </c>
      <c r="AQ22" s="21">
        <v>35.299999999999997</v>
      </c>
      <c r="AR22" s="21">
        <v>282</v>
      </c>
      <c r="AS22" s="21">
        <v>27</v>
      </c>
      <c r="AT22" s="21">
        <v>29</v>
      </c>
      <c r="AU22" s="21">
        <v>221</v>
      </c>
      <c r="AV22" s="21">
        <v>380</v>
      </c>
      <c r="AW22" s="21">
        <v>13.3</v>
      </c>
      <c r="AX22" s="21">
        <v>18</v>
      </c>
      <c r="AY22" s="21">
        <v>5.2</v>
      </c>
      <c r="AZ22" s="21">
        <v>8.3000000000000007</v>
      </c>
      <c r="BA22" s="21">
        <v>274.5</v>
      </c>
      <c r="BB22" s="21">
        <v>895</v>
      </c>
      <c r="BC22" s="21">
        <v>31</v>
      </c>
      <c r="BD22" s="21">
        <v>51</v>
      </c>
      <c r="BE22" s="21">
        <v>44</v>
      </c>
      <c r="BF22" s="21">
        <v>74.8</v>
      </c>
      <c r="BG22" s="21">
        <v>7.31</v>
      </c>
      <c r="BH22" s="21">
        <v>8.4499999999999993</v>
      </c>
      <c r="BI22" s="21">
        <v>29</v>
      </c>
      <c r="BJ22" s="21">
        <v>55</v>
      </c>
      <c r="BK22" s="21">
        <v>5.5</v>
      </c>
      <c r="BL22" s="21">
        <v>7.5</v>
      </c>
      <c r="BM22" s="21">
        <v>92</v>
      </c>
      <c r="BN22" s="21">
        <v>1.1499999999999999</v>
      </c>
      <c r="BO22" s="21">
        <v>5.39</v>
      </c>
      <c r="BP22" s="21">
        <v>5.93</v>
      </c>
      <c r="BQ22" s="21">
        <v>0.75</v>
      </c>
      <c r="BR22" s="21">
        <v>0.78</v>
      </c>
      <c r="BS22" s="21">
        <v>4.28</v>
      </c>
      <c r="BT22" s="21">
        <v>6.19</v>
      </c>
      <c r="BU22" s="21">
        <v>0.9</v>
      </c>
      <c r="BV22" s="21">
        <v>1.2</v>
      </c>
      <c r="BW22" s="21">
        <v>2.52</v>
      </c>
      <c r="BX22" s="21">
        <v>2.72</v>
      </c>
      <c r="BY22" s="21">
        <v>0.37</v>
      </c>
      <c r="BZ22" s="21">
        <v>0.43</v>
      </c>
      <c r="CA22" s="21">
        <v>1</v>
      </c>
      <c r="CB22" s="21">
        <v>3.06</v>
      </c>
      <c r="CC22" s="21">
        <v>0.38600000000000001</v>
      </c>
      <c r="CD22" s="21">
        <v>0.4</v>
      </c>
      <c r="CE22" s="21">
        <v>2.2999999999999998</v>
      </c>
      <c r="CF22" s="21">
        <v>8.73</v>
      </c>
      <c r="CI22" s="21">
        <v>1.1399999999999999</v>
      </c>
      <c r="CJ22" s="21">
        <v>1369</v>
      </c>
      <c r="CK22" s="21">
        <v>9.1999999999999993</v>
      </c>
      <c r="CL22" s="21">
        <v>15.6</v>
      </c>
      <c r="CM22" s="21">
        <v>1.8</v>
      </c>
      <c r="CN22" s="21">
        <v>3.1</v>
      </c>
    </row>
    <row r="23" spans="1:92" s="21" customFormat="1" x14ac:dyDescent="0.3">
      <c r="A23" s="19" t="s">
        <v>119</v>
      </c>
      <c r="B23" s="20" t="s">
        <v>155</v>
      </c>
      <c r="E23" s="22" t="s">
        <v>111</v>
      </c>
      <c r="F23" s="21">
        <v>10.76</v>
      </c>
      <c r="G23" s="21">
        <v>11.66</v>
      </c>
      <c r="I23" s="21">
        <v>0.111</v>
      </c>
      <c r="J23" s="21">
        <v>0.121</v>
      </c>
      <c r="L23" s="21">
        <v>1.86</v>
      </c>
      <c r="M23" s="21">
        <v>1.92</v>
      </c>
      <c r="O23" s="21">
        <v>0.73</v>
      </c>
      <c r="P23" s="21">
        <v>0.76</v>
      </c>
      <c r="R23" s="21">
        <v>0.01</v>
      </c>
      <c r="S23" s="21">
        <v>1.2999999999999999E-2</v>
      </c>
      <c r="U23" s="21">
        <v>0.32</v>
      </c>
      <c r="V23" s="21">
        <v>0.35</v>
      </c>
      <c r="X23" s="21">
        <v>42.38</v>
      </c>
      <c r="Y23" s="21">
        <v>43.57</v>
      </c>
      <c r="AA23" s="21">
        <v>0.85</v>
      </c>
      <c r="AB23" s="21">
        <v>0.92</v>
      </c>
      <c r="AD23" s="21">
        <v>0.5</v>
      </c>
      <c r="AE23" s="21">
        <v>0.6</v>
      </c>
      <c r="AG23" s="21">
        <v>28.06</v>
      </c>
      <c r="AH23" s="21">
        <v>30.22</v>
      </c>
      <c r="AM23" s="21">
        <f t="shared" si="9"/>
        <v>85.581000000000017</v>
      </c>
    </row>
    <row r="24" spans="1:92" x14ac:dyDescent="0.3">
      <c r="A24" s="3" t="s">
        <v>114</v>
      </c>
      <c r="B24" s="16" t="s">
        <v>156</v>
      </c>
      <c r="E24" s="11"/>
    </row>
    <row r="25" spans="1:92" x14ac:dyDescent="0.3">
      <c r="A25" s="3" t="s">
        <v>115</v>
      </c>
      <c r="B25" s="16" t="s">
        <v>157</v>
      </c>
      <c r="E25" s="11"/>
    </row>
    <row r="26" spans="1:92" s="21" customFormat="1" x14ac:dyDescent="0.3">
      <c r="A26" s="19" t="s">
        <v>86</v>
      </c>
      <c r="B26" s="20" t="s">
        <v>158</v>
      </c>
      <c r="D26" s="21" t="s">
        <v>95</v>
      </c>
      <c r="F26" s="21">
        <v>73.94</v>
      </c>
      <c r="I26" s="21">
        <v>0.1</v>
      </c>
      <c r="L26" s="21">
        <v>13.11</v>
      </c>
      <c r="O26" s="21">
        <v>1.72</v>
      </c>
      <c r="R26" s="21">
        <v>0.06</v>
      </c>
      <c r="U26" s="21">
        <v>7.0000000000000007E-2</v>
      </c>
      <c r="X26" s="21">
        <v>0.76</v>
      </c>
      <c r="AA26" s="21">
        <v>4.0599999999999996</v>
      </c>
      <c r="AD26" s="21">
        <v>5.04</v>
      </c>
      <c r="AM26" s="21">
        <v>99.29</v>
      </c>
    </row>
    <row r="27" spans="1:92" s="21" customFormat="1" x14ac:dyDescent="0.3">
      <c r="A27" s="19" t="s">
        <v>81</v>
      </c>
      <c r="B27" s="20" t="s">
        <v>159</v>
      </c>
      <c r="E27" s="21" t="s">
        <v>109</v>
      </c>
      <c r="F27" s="21">
        <v>42.25</v>
      </c>
      <c r="G27" s="21">
        <v>0.17599999999999999</v>
      </c>
      <c r="H27" s="21">
        <f t="shared" ref="H27:H28" si="35">G27*100/F27</f>
        <v>0.41656804733727804</v>
      </c>
      <c r="I27" s="21">
        <v>0.06</v>
      </c>
      <c r="J27" s="21">
        <v>4.0000000000000001E-3</v>
      </c>
      <c r="K27" s="21">
        <f t="shared" ref="K27:K28" si="36">J27*100/I27</f>
        <v>6.666666666666667</v>
      </c>
      <c r="L27" s="21">
        <v>4.62</v>
      </c>
      <c r="M27" s="21">
        <v>3.1E-2</v>
      </c>
      <c r="N27" s="21">
        <f t="shared" ref="N27:N28" si="37">M27*100/L27</f>
        <v>0.67099567099567103</v>
      </c>
      <c r="O27" s="21">
        <v>39.130000000000003</v>
      </c>
      <c r="P27" s="21">
        <v>0.19600000000000001</v>
      </c>
      <c r="Q27" s="21">
        <f t="shared" ref="Q27:Q28" si="38">P27*100/O27</f>
        <v>0.50089445438282643</v>
      </c>
      <c r="R27" s="21">
        <v>0.67600000000000005</v>
      </c>
      <c r="S27" s="21">
        <v>5.0000000000000001E-3</v>
      </c>
      <c r="T27" s="21">
        <f t="shared" ref="T27:T28" si="39">S27*100/R27</f>
        <v>0.73964497041420119</v>
      </c>
      <c r="U27" s="21">
        <v>3.05</v>
      </c>
      <c r="V27" s="21">
        <v>2.3E-2</v>
      </c>
      <c r="W27" s="21">
        <f t="shared" ref="W27:W28" si="40">V27*100/U27</f>
        <v>0.75409836065573765</v>
      </c>
      <c r="X27" s="21">
        <v>0.216</v>
      </c>
      <c r="Y27" s="21">
        <v>5.0000000000000001E-3</v>
      </c>
      <c r="Z27" s="21">
        <f t="shared" ref="Z27:Z28" si="41">Y27*100/X27</f>
        <v>2.3148148148148149</v>
      </c>
      <c r="AA27" s="21" t="s">
        <v>105</v>
      </c>
      <c r="AB27" s="21" t="s">
        <v>105</v>
      </c>
      <c r="AD27" s="21" t="s">
        <v>105</v>
      </c>
      <c r="AE27" s="21" t="s">
        <v>105</v>
      </c>
      <c r="AF27" s="21" t="e">
        <f t="shared" ref="AF27:AF28" si="42">AE27*100/AD27</f>
        <v>#VALUE!</v>
      </c>
      <c r="AG27" s="21">
        <v>1.7000000000000001E-2</v>
      </c>
      <c r="AH27" s="21">
        <v>2E-3</v>
      </c>
      <c r="AI27" s="21">
        <f t="shared" ref="AI27:AI28" si="43">AH27*100/AG27</f>
        <v>11.76470588235294</v>
      </c>
    </row>
    <row r="28" spans="1:92" s="21" customFormat="1" x14ac:dyDescent="0.3">
      <c r="A28" s="19" t="s">
        <v>82</v>
      </c>
      <c r="B28" s="20" t="s">
        <v>160</v>
      </c>
      <c r="E28" s="21" t="s">
        <v>109</v>
      </c>
      <c r="F28" s="21">
        <v>47.3</v>
      </c>
      <c r="G28" s="21">
        <v>0.51100000000000001</v>
      </c>
      <c r="H28" s="21">
        <f t="shared" si="35"/>
        <v>1.080338266384778</v>
      </c>
      <c r="I28" s="21">
        <v>0.32</v>
      </c>
      <c r="J28" s="21">
        <v>0.01</v>
      </c>
      <c r="K28" s="21">
        <f t="shared" si="36"/>
        <v>3.125</v>
      </c>
      <c r="L28" s="21">
        <v>10.62</v>
      </c>
      <c r="M28" s="21">
        <v>0.13200000000000001</v>
      </c>
      <c r="N28" s="21">
        <f t="shared" si="37"/>
        <v>1.2429378531073447</v>
      </c>
      <c r="O28" s="21">
        <v>16.059999999999999</v>
      </c>
      <c r="P28" s="21">
        <v>0.17499999999999999</v>
      </c>
      <c r="Q28" s="21">
        <f t="shared" si="38"/>
        <v>1.0896637608966377</v>
      </c>
      <c r="R28" s="21">
        <v>0.41499999999999998</v>
      </c>
      <c r="S28" s="21">
        <v>0.01</v>
      </c>
      <c r="T28" s="21">
        <f t="shared" si="39"/>
        <v>2.4096385542168677</v>
      </c>
      <c r="U28" s="21">
        <v>1.74</v>
      </c>
      <c r="V28" s="21">
        <v>3.7999999999999999E-2</v>
      </c>
      <c r="W28" s="21">
        <f t="shared" si="40"/>
        <v>2.1839080459770113</v>
      </c>
      <c r="X28" s="21">
        <v>7.86</v>
      </c>
      <c r="Y28" s="21">
        <v>0.111</v>
      </c>
      <c r="Z28" s="21">
        <f t="shared" si="41"/>
        <v>1.4122137404580151</v>
      </c>
      <c r="AA28" s="21">
        <v>1.65</v>
      </c>
      <c r="AB28" s="21">
        <v>0.03</v>
      </c>
      <c r="AC28" s="21">
        <f t="shared" ref="AC28" si="44">AB28*100/AA28</f>
        <v>1.8181818181818183</v>
      </c>
      <c r="AD28" s="21">
        <v>1.89</v>
      </c>
      <c r="AE28" s="21">
        <v>2.8000000000000001E-2</v>
      </c>
      <c r="AF28" s="21">
        <f t="shared" si="42"/>
        <v>1.4814814814814816</v>
      </c>
      <c r="AG28" s="21" t="s">
        <v>105</v>
      </c>
      <c r="AH28" s="21" t="s">
        <v>105</v>
      </c>
      <c r="AI28" s="21" t="e">
        <f t="shared" si="43"/>
        <v>#VALUE!</v>
      </c>
    </row>
    <row r="29" spans="1:92" s="21" customFormat="1" x14ac:dyDescent="0.3">
      <c r="A29" s="19" t="s">
        <v>106</v>
      </c>
      <c r="B29" s="20" t="s">
        <v>161</v>
      </c>
      <c r="E29" s="21" t="s">
        <v>111</v>
      </c>
      <c r="F29" s="21">
        <v>63.35</v>
      </c>
      <c r="G29" s="21">
        <v>67.67</v>
      </c>
      <c r="I29" s="21">
        <v>0.56000000000000005</v>
      </c>
      <c r="J29" s="21">
        <v>0.72</v>
      </c>
      <c r="L29" s="21">
        <v>14.25</v>
      </c>
      <c r="M29" s="21">
        <v>16.89</v>
      </c>
      <c r="O29" s="21">
        <v>4.3600000000000003</v>
      </c>
      <c r="P29" s="21">
        <v>4.42</v>
      </c>
      <c r="R29" s="21">
        <v>0.08</v>
      </c>
      <c r="S29" s="21">
        <v>0.24</v>
      </c>
      <c r="U29" s="21">
        <v>0.65</v>
      </c>
      <c r="V29" s="21">
        <v>1.03</v>
      </c>
      <c r="X29" s="21">
        <v>3.01</v>
      </c>
      <c r="Y29" s="21">
        <v>3.93</v>
      </c>
      <c r="AA29" s="21">
        <v>3.81</v>
      </c>
      <c r="AB29" s="21">
        <v>4.28</v>
      </c>
      <c r="AD29" s="21">
        <v>2.52</v>
      </c>
      <c r="AE29" s="21">
        <v>3.83</v>
      </c>
      <c r="AG29" s="21">
        <v>0.21</v>
      </c>
      <c r="AH29" s="21">
        <v>0.31</v>
      </c>
      <c r="AM29" s="21">
        <f t="shared" ref="AM29:AM36" si="45">AG29+AD29+AA29+X29+U29+R29+O29+L29+I29+F29</f>
        <v>92.8</v>
      </c>
      <c r="AO29" s="21">
        <v>67.599999999999994</v>
      </c>
      <c r="AP29" s="21">
        <v>76</v>
      </c>
      <c r="AQ29" s="21">
        <v>321</v>
      </c>
      <c r="AR29" s="21">
        <v>358</v>
      </c>
      <c r="AS29" s="21">
        <v>16.989999999999998</v>
      </c>
      <c r="AT29" s="21">
        <v>25.8</v>
      </c>
      <c r="AU29" s="21">
        <v>167</v>
      </c>
      <c r="AV29" s="21">
        <v>210.57</v>
      </c>
      <c r="AW29" s="21">
        <v>2</v>
      </c>
      <c r="AX29" s="21">
        <v>12.2</v>
      </c>
      <c r="AY29" s="21">
        <v>1.55</v>
      </c>
      <c r="AZ29" s="21">
        <v>1.74</v>
      </c>
      <c r="BA29" s="21">
        <v>1295</v>
      </c>
      <c r="BB29" s="21">
        <v>1480</v>
      </c>
      <c r="BC29" s="21">
        <v>25.2</v>
      </c>
      <c r="BD29" s="21">
        <v>31.4</v>
      </c>
      <c r="BE29" s="21">
        <v>48.1</v>
      </c>
      <c r="BF29" s="21">
        <v>52</v>
      </c>
      <c r="BG29" s="21">
        <v>5.38</v>
      </c>
      <c r="BH29" s="21">
        <v>6.47</v>
      </c>
      <c r="BI29" s="21">
        <v>21.9</v>
      </c>
      <c r="BJ29" s="21">
        <v>24.3</v>
      </c>
      <c r="BK29" s="21">
        <v>4.4000000000000004</v>
      </c>
      <c r="BL29" s="21">
        <v>5.0199999999999996</v>
      </c>
      <c r="BM29" s="21">
        <v>1.2030000000000001</v>
      </c>
      <c r="BN29" s="21">
        <v>1.5</v>
      </c>
      <c r="BO29" s="21">
        <v>3.83</v>
      </c>
      <c r="BP29" s="21">
        <v>4.42</v>
      </c>
      <c r="BQ29" s="21">
        <v>0.56999999999999995</v>
      </c>
      <c r="BR29" s="21">
        <v>0.76</v>
      </c>
      <c r="BS29" s="21">
        <v>3.71</v>
      </c>
      <c r="BT29" s="21">
        <v>4</v>
      </c>
      <c r="BU29" s="21">
        <v>0.73</v>
      </c>
      <c r="BV29" s="21">
        <v>0.95</v>
      </c>
      <c r="BW29" s="21">
        <v>1.88</v>
      </c>
      <c r="BX29" s="21">
        <v>2.4</v>
      </c>
      <c r="BY29" s="21">
        <v>0.31</v>
      </c>
      <c r="BZ29" s="21">
        <v>0.39</v>
      </c>
      <c r="CA29" s="21">
        <v>2.29</v>
      </c>
      <c r="CB29" s="21">
        <v>2.4500000000000002</v>
      </c>
      <c r="CC29" s="21">
        <v>0.35</v>
      </c>
      <c r="CD29" s="21">
        <v>0.39</v>
      </c>
      <c r="CE29" s="21">
        <v>4</v>
      </c>
      <c r="CF29" s="21">
        <v>6.44</v>
      </c>
      <c r="CG29" s="21">
        <v>0.73</v>
      </c>
      <c r="CH29" s="21">
        <v>0.88</v>
      </c>
      <c r="CI29" s="21">
        <v>12.5</v>
      </c>
      <c r="CJ29" s="21">
        <v>25.8</v>
      </c>
      <c r="CK29" s="21">
        <v>4.2</v>
      </c>
      <c r="CL29" s="21">
        <v>8.5500000000000007</v>
      </c>
      <c r="CM29" s="21">
        <v>1.75</v>
      </c>
      <c r="CN29" s="21">
        <v>3.9</v>
      </c>
    </row>
    <row r="30" spans="1:92" x14ac:dyDescent="0.3">
      <c r="A30" s="3" t="s">
        <v>88</v>
      </c>
      <c r="B30" s="16" t="s">
        <v>162</v>
      </c>
      <c r="E30" s="11" t="s">
        <v>110</v>
      </c>
      <c r="F30">
        <v>63.7</v>
      </c>
      <c r="G30">
        <v>0.5</v>
      </c>
      <c r="H30">
        <f t="shared" ref="H30" si="46">G30*100/F30</f>
        <v>0.78492935635792771</v>
      </c>
      <c r="I30">
        <v>0.70299999999999996</v>
      </c>
      <c r="J30">
        <v>2.1000000000000001E-2</v>
      </c>
      <c r="K30">
        <f t="shared" ref="K30" si="47">J30*100/I30</f>
        <v>2.9871977240398295</v>
      </c>
      <c r="L30">
        <v>17.8</v>
      </c>
      <c r="M30">
        <v>0.2</v>
      </c>
      <c r="N30">
        <f t="shared" ref="N30" si="48">M30*100/L30</f>
        <v>1.1235955056179774</v>
      </c>
      <c r="O30">
        <v>4.37</v>
      </c>
      <c r="P30">
        <v>7.0000000000000007E-2</v>
      </c>
      <c r="Q30">
        <f t="shared" ref="Q30" si="49">P30*100/O30</f>
        <v>1.6018306636155608</v>
      </c>
      <c r="R30">
        <v>7.5999999999999998E-2</v>
      </c>
      <c r="S30">
        <v>4.0000000000000001E-3</v>
      </c>
      <c r="T30">
        <f t="shared" ref="T30" si="50">S30*100/R30</f>
        <v>5.2631578947368425</v>
      </c>
      <c r="U30">
        <v>1.97</v>
      </c>
      <c r="V30">
        <v>0.04</v>
      </c>
      <c r="W30">
        <f t="shared" ref="W30" si="51">V30*100/U30</f>
        <v>2.030456852791878</v>
      </c>
      <c r="X30">
        <v>5.28</v>
      </c>
      <c r="Y30">
        <v>0.09</v>
      </c>
      <c r="Z30">
        <f t="shared" ref="Z30" si="52">Y30*100/X30</f>
        <v>1.7045454545454544</v>
      </c>
      <c r="AA30">
        <v>4.4400000000000004</v>
      </c>
      <c r="AB30">
        <v>0.14000000000000001</v>
      </c>
      <c r="AC30">
        <f t="shared" ref="AC30" si="53">AB30*100/AA30</f>
        <v>3.1531531531531534</v>
      </c>
      <c r="AD30">
        <v>1.29</v>
      </c>
      <c r="AE30">
        <v>0.02</v>
      </c>
      <c r="AF30">
        <f t="shared" ref="AF30" si="54">AE30*100/AD30</f>
        <v>1.5503875968992247</v>
      </c>
      <c r="AG30">
        <v>0.16400000000000001</v>
      </c>
      <c r="AH30">
        <v>1.7999999999999999E-2</v>
      </c>
      <c r="AI30">
        <f t="shared" ref="AI30" si="55">AH30*100/AG30</f>
        <v>10.97560975609756</v>
      </c>
      <c r="AM30">
        <f t="shared" si="45"/>
        <v>99.793000000000006</v>
      </c>
      <c r="AO30">
        <v>30.7</v>
      </c>
      <c r="AP30">
        <v>1.7</v>
      </c>
      <c r="AQ30">
        <v>482</v>
      </c>
      <c r="AR30">
        <v>8</v>
      </c>
      <c r="AS30">
        <v>11.4</v>
      </c>
      <c r="AT30">
        <v>0.4</v>
      </c>
      <c r="AU30">
        <v>118</v>
      </c>
      <c r="AV30">
        <v>3</v>
      </c>
      <c r="AW30">
        <v>6.94</v>
      </c>
      <c r="AX30">
        <v>0.25</v>
      </c>
      <c r="AY30">
        <v>1.75</v>
      </c>
      <c r="AZ30">
        <v>0.11</v>
      </c>
      <c r="BA30">
        <v>298</v>
      </c>
      <c r="BB30">
        <v>9</v>
      </c>
      <c r="BC30">
        <v>12</v>
      </c>
      <c r="BD30">
        <v>0.3</v>
      </c>
      <c r="BE30">
        <v>26.1</v>
      </c>
      <c r="BF30">
        <v>0.7</v>
      </c>
      <c r="BG30">
        <v>3.2</v>
      </c>
      <c r="BH30">
        <v>0.06</v>
      </c>
      <c r="BI30">
        <v>13</v>
      </c>
      <c r="BJ30">
        <v>0.3</v>
      </c>
      <c r="BK30">
        <v>2.78</v>
      </c>
      <c r="BL30">
        <v>0.05</v>
      </c>
      <c r="BM30">
        <v>0.53</v>
      </c>
      <c r="BN30">
        <v>2.1999999999999999E-2</v>
      </c>
      <c r="BO30">
        <v>2.59</v>
      </c>
      <c r="BP30">
        <v>0.09</v>
      </c>
      <c r="BQ30">
        <v>0.371</v>
      </c>
      <c r="BR30">
        <v>1.0999999999999999E-2</v>
      </c>
      <c r="BS30">
        <v>2.2200000000000002</v>
      </c>
      <c r="BT30">
        <v>0.06</v>
      </c>
      <c r="BU30">
        <v>0.42</v>
      </c>
      <c r="BV30">
        <v>1.0999999999999999E-2</v>
      </c>
      <c r="BW30">
        <v>1.18</v>
      </c>
      <c r="BX30">
        <v>0.04</v>
      </c>
      <c r="BY30">
        <v>0.17199999999999999</v>
      </c>
      <c r="BZ30">
        <v>7.0000000000000007E-2</v>
      </c>
      <c r="CA30">
        <v>1.1299999999999999</v>
      </c>
      <c r="CB30">
        <v>0.03</v>
      </c>
      <c r="CC30">
        <v>0.16800000000000001</v>
      </c>
      <c r="CD30">
        <v>6.0000000000000001E-3</v>
      </c>
      <c r="CE30">
        <v>3.07</v>
      </c>
      <c r="CF30">
        <v>0.09</v>
      </c>
      <c r="CG30">
        <v>0.42</v>
      </c>
      <c r="CH30">
        <v>1.4999999999999999E-2</v>
      </c>
      <c r="CI30">
        <v>10.3</v>
      </c>
      <c r="CJ30">
        <v>0.9</v>
      </c>
      <c r="CK30">
        <v>2.2799999999999998</v>
      </c>
      <c r="CL30">
        <v>7.0000000000000007E-2</v>
      </c>
      <c r="CM30">
        <v>1.01</v>
      </c>
      <c r="CN30">
        <v>0.04</v>
      </c>
    </row>
    <row r="31" spans="1:92" s="21" customFormat="1" x14ac:dyDescent="0.3">
      <c r="A31" s="19" t="s">
        <v>100</v>
      </c>
      <c r="B31" s="20" t="s">
        <v>163</v>
      </c>
      <c r="E31" s="21" t="s">
        <v>111</v>
      </c>
      <c r="F31" s="21">
        <v>49.61</v>
      </c>
      <c r="G31" s="21">
        <v>50.5</v>
      </c>
      <c r="I31" s="21">
        <v>0.27</v>
      </c>
      <c r="J31" s="21">
        <v>0.3</v>
      </c>
      <c r="L31" s="21">
        <v>20.22</v>
      </c>
      <c r="M31" s="21">
        <v>21.05</v>
      </c>
      <c r="O31" s="21">
        <v>6.06</v>
      </c>
      <c r="P31" s="21">
        <v>6.36</v>
      </c>
      <c r="R31" s="21">
        <v>0.1</v>
      </c>
      <c r="S31" s="21">
        <v>0.11</v>
      </c>
      <c r="U31" s="21">
        <v>0.49</v>
      </c>
      <c r="V31" s="21">
        <v>0.54</v>
      </c>
      <c r="X31" s="21">
        <v>7.94</v>
      </c>
      <c r="Y31" s="21">
        <v>8.3000000000000007</v>
      </c>
      <c r="AA31" s="21">
        <v>6.9</v>
      </c>
      <c r="AB31" s="21">
        <v>7.27</v>
      </c>
      <c r="AD31" s="21">
        <v>1.61</v>
      </c>
      <c r="AE31" s="21">
        <v>1.73</v>
      </c>
      <c r="AG31" s="21">
        <v>0.12</v>
      </c>
      <c r="AH31" s="21">
        <v>0.16</v>
      </c>
      <c r="AM31" s="21">
        <f t="shared" si="45"/>
        <v>93.32</v>
      </c>
      <c r="AO31" s="21">
        <v>14.7</v>
      </c>
      <c r="AP31" s="21">
        <v>55.1</v>
      </c>
      <c r="AQ31" s="21">
        <v>0.121</v>
      </c>
      <c r="AR31" s="21">
        <v>1248</v>
      </c>
      <c r="AS31" s="21">
        <v>24.4</v>
      </c>
      <c r="AT31" s="21">
        <v>136</v>
      </c>
      <c r="AU31" s="21">
        <v>92</v>
      </c>
      <c r="AV31" s="21">
        <v>570</v>
      </c>
      <c r="AW31" s="21">
        <v>2.0099999999999998</v>
      </c>
      <c r="AX31" s="21">
        <v>15.6</v>
      </c>
      <c r="AY31" s="21">
        <v>1.5</v>
      </c>
      <c r="AZ31" s="21">
        <v>1.59</v>
      </c>
      <c r="BA31" s="21">
        <v>0.03</v>
      </c>
      <c r="BB31" s="21">
        <v>400</v>
      </c>
      <c r="BC31" s="21">
        <v>8.41</v>
      </c>
      <c r="BD31" s="21">
        <v>59</v>
      </c>
      <c r="BE31" s="21" t="s">
        <v>121</v>
      </c>
      <c r="BF31" s="21">
        <v>130</v>
      </c>
      <c r="BG31" s="21">
        <v>3.22</v>
      </c>
      <c r="BH31" s="21">
        <v>15.3</v>
      </c>
      <c r="BI31" s="21">
        <v>15.56</v>
      </c>
      <c r="BJ31" s="21">
        <v>59.8</v>
      </c>
      <c r="BK31" s="21">
        <v>4.12</v>
      </c>
      <c r="BL31" s="21">
        <v>13.4</v>
      </c>
      <c r="BM31" s="21">
        <v>1.34</v>
      </c>
      <c r="BN31" s="21">
        <v>2.14</v>
      </c>
      <c r="BO31" s="21">
        <v>4.5999999999999996</v>
      </c>
      <c r="BP31" s="21">
        <v>14.9</v>
      </c>
      <c r="BQ31" s="21">
        <v>0.75</v>
      </c>
      <c r="BR31" s="21">
        <v>2.94</v>
      </c>
      <c r="BS31" s="21">
        <v>4.45</v>
      </c>
      <c r="BT31" s="21">
        <v>19.5</v>
      </c>
      <c r="BU31" s="21">
        <v>0.94</v>
      </c>
      <c r="BV31" s="21">
        <v>4.7</v>
      </c>
      <c r="BW31" s="21">
        <v>2.62</v>
      </c>
      <c r="BX31" s="21">
        <v>15.2</v>
      </c>
      <c r="BY31" s="21">
        <v>0.39</v>
      </c>
      <c r="BZ31" s="21">
        <v>2.35</v>
      </c>
      <c r="CA31" s="21">
        <v>2.41</v>
      </c>
      <c r="CB31" s="21">
        <v>15.7</v>
      </c>
      <c r="CC31" s="21">
        <v>0.37</v>
      </c>
      <c r="CD31" s="21">
        <v>2.23</v>
      </c>
      <c r="CE31" s="21">
        <v>3.14</v>
      </c>
      <c r="CF31" s="21">
        <v>11.1</v>
      </c>
      <c r="CG31" s="21">
        <v>0.36</v>
      </c>
      <c r="CH31" s="21">
        <v>0.9</v>
      </c>
      <c r="CI31" s="21">
        <v>4.4000000000000004</v>
      </c>
      <c r="CJ31" s="21">
        <v>10.17</v>
      </c>
      <c r="CK31" s="21">
        <v>1.18</v>
      </c>
      <c r="CL31" s="21">
        <v>1.4</v>
      </c>
      <c r="CM31" s="21">
        <v>0.42</v>
      </c>
      <c r="CN31" s="21">
        <v>0.95</v>
      </c>
    </row>
    <row r="32" spans="1:92" x14ac:dyDescent="0.3">
      <c r="A32" s="3" t="s">
        <v>76</v>
      </c>
      <c r="B32" s="17" t="s">
        <v>164</v>
      </c>
      <c r="E32" s="11" t="s">
        <v>110</v>
      </c>
      <c r="F32">
        <v>58.6</v>
      </c>
      <c r="G32">
        <v>0.4</v>
      </c>
      <c r="H32">
        <f t="shared" ref="H32" si="56">G32*100/F32</f>
        <v>0.68259385665529004</v>
      </c>
      <c r="I32">
        <v>0.755</v>
      </c>
      <c r="J32">
        <v>1.7000000000000001E-2</v>
      </c>
      <c r="K32">
        <f t="shared" ref="K32" si="57">J32*100/I32</f>
        <v>2.2516556291390732</v>
      </c>
      <c r="L32">
        <v>17.100000000000001</v>
      </c>
      <c r="M32">
        <v>0.2</v>
      </c>
      <c r="N32">
        <f t="shared" ref="N32" si="58">M32*100/L32</f>
        <v>1.1695906432748537</v>
      </c>
      <c r="O32">
        <v>6.44</v>
      </c>
      <c r="P32">
        <v>0.06</v>
      </c>
      <c r="Q32">
        <f t="shared" ref="Q32" si="59">P32*100/O32</f>
        <v>0.93167701863354035</v>
      </c>
      <c r="R32">
        <v>0.127</v>
      </c>
      <c r="S32">
        <v>6.0000000000000001E-3</v>
      </c>
      <c r="T32">
        <f t="shared" ref="T32" si="60">S32*100/R32</f>
        <v>4.7244094488188972</v>
      </c>
      <c r="U32">
        <v>3.75</v>
      </c>
      <c r="V32">
        <v>0.04</v>
      </c>
      <c r="W32">
        <f t="shared" ref="W32" si="61">V32*100/U32</f>
        <v>1.0666666666666667</v>
      </c>
      <c r="X32">
        <v>7.1</v>
      </c>
      <c r="Y32">
        <v>0.09</v>
      </c>
      <c r="Z32">
        <f t="shared" ref="Z32" si="62">Y32*100/X32</f>
        <v>1.267605633802817</v>
      </c>
      <c r="AA32">
        <v>3.13</v>
      </c>
      <c r="AB32">
        <v>0.09</v>
      </c>
      <c r="AC32">
        <f t="shared" ref="AC32" si="63">AB32*100/AA32</f>
        <v>2.8753993610223643</v>
      </c>
      <c r="AD32">
        <v>1.96</v>
      </c>
      <c r="AE32">
        <v>0.04</v>
      </c>
      <c r="AF32">
        <f t="shared" ref="AF32" si="64">AE32*100/AD32</f>
        <v>2.0408163265306123</v>
      </c>
      <c r="AG32">
        <v>0.16800000000000001</v>
      </c>
      <c r="AH32">
        <v>2.5999999999999999E-2</v>
      </c>
      <c r="AI32">
        <f t="shared" ref="AI32" si="65">AH32*100/AG32</f>
        <v>15.476190476190476</v>
      </c>
      <c r="AM32">
        <f t="shared" si="45"/>
        <v>99.13000000000001</v>
      </c>
      <c r="AO32">
        <v>79.7</v>
      </c>
      <c r="AP32">
        <v>3.5</v>
      </c>
      <c r="AQ32">
        <v>284</v>
      </c>
      <c r="AR32">
        <v>6</v>
      </c>
      <c r="AS32">
        <v>23.9</v>
      </c>
      <c r="AT32">
        <v>0.8</v>
      </c>
      <c r="AU32">
        <v>144</v>
      </c>
      <c r="AV32">
        <v>4</v>
      </c>
      <c r="AW32">
        <v>8.8699999999999992</v>
      </c>
      <c r="AX32">
        <v>0.43</v>
      </c>
      <c r="AY32">
        <v>2.69</v>
      </c>
      <c r="AZ32">
        <v>0.19</v>
      </c>
      <c r="BA32">
        <v>388</v>
      </c>
      <c r="BB32">
        <v>12</v>
      </c>
      <c r="BC32">
        <v>70.400000000000006</v>
      </c>
      <c r="BD32">
        <v>2.4</v>
      </c>
      <c r="BE32">
        <v>127</v>
      </c>
      <c r="BF32">
        <v>4</v>
      </c>
      <c r="BG32">
        <v>12.4</v>
      </c>
      <c r="BH32">
        <v>0.4</v>
      </c>
      <c r="BI32">
        <v>41.4</v>
      </c>
      <c r="BJ32">
        <v>1.2</v>
      </c>
      <c r="BK32">
        <v>6.57</v>
      </c>
      <c r="BL32">
        <v>0.14000000000000001</v>
      </c>
      <c r="BM32">
        <v>1.21</v>
      </c>
      <c r="BN32">
        <v>0.04</v>
      </c>
      <c r="BO32">
        <v>5.31</v>
      </c>
      <c r="BP32">
        <v>0.28999999999999998</v>
      </c>
      <c r="BQ32">
        <v>0.77300000000000002</v>
      </c>
      <c r="BR32">
        <v>2.9000000000000001E-2</v>
      </c>
      <c r="BS32">
        <v>4.5</v>
      </c>
      <c r="BT32">
        <v>0.12</v>
      </c>
      <c r="BU32">
        <v>0.86</v>
      </c>
      <c r="BV32">
        <v>3.1E-2</v>
      </c>
      <c r="BW32">
        <v>2.4900000000000002</v>
      </c>
      <c r="BX32">
        <v>0.08</v>
      </c>
      <c r="BY32">
        <v>0.35399999999999998</v>
      </c>
      <c r="BZ32">
        <v>1.4999999999999999E-2</v>
      </c>
      <c r="CA32">
        <v>2.38</v>
      </c>
      <c r="CB32">
        <v>0.08</v>
      </c>
      <c r="CC32">
        <v>0.35399999999999998</v>
      </c>
      <c r="CD32">
        <v>1.2E-2</v>
      </c>
      <c r="CE32">
        <v>3.88</v>
      </c>
      <c r="CF32">
        <v>0.15</v>
      </c>
      <c r="CG32">
        <v>0.46400000000000002</v>
      </c>
      <c r="CH32">
        <v>1.2E-2</v>
      </c>
      <c r="CI32">
        <v>11.6</v>
      </c>
      <c r="CJ32">
        <v>1.5</v>
      </c>
      <c r="CK32">
        <v>31.3</v>
      </c>
      <c r="CL32">
        <v>1</v>
      </c>
      <c r="CM32">
        <v>1.71</v>
      </c>
      <c r="CN32">
        <v>0.1</v>
      </c>
    </row>
    <row r="33" spans="1:93" s="21" customFormat="1" x14ac:dyDescent="0.3">
      <c r="A33" s="19" t="s">
        <v>107</v>
      </c>
      <c r="B33" s="20" t="s">
        <v>165</v>
      </c>
      <c r="E33" s="22" t="s">
        <v>111</v>
      </c>
      <c r="F33" s="21">
        <v>50.5</v>
      </c>
      <c r="G33" s="21">
        <v>51.6</v>
      </c>
      <c r="I33" s="21">
        <v>4.03</v>
      </c>
      <c r="J33" s="21">
        <v>4.18</v>
      </c>
      <c r="L33" s="21">
        <v>12.1</v>
      </c>
      <c r="M33" s="21">
        <v>12.66</v>
      </c>
      <c r="O33" s="21">
        <v>13.05</v>
      </c>
      <c r="P33" s="21">
        <v>13.51</v>
      </c>
      <c r="R33" s="21">
        <v>0.17</v>
      </c>
      <c r="S33" s="21">
        <v>5.45</v>
      </c>
      <c r="U33" s="21">
        <v>3.02</v>
      </c>
      <c r="V33" s="21">
        <v>5.24</v>
      </c>
      <c r="X33" s="21">
        <v>9.1</v>
      </c>
      <c r="Y33" s="21">
        <v>9.4</v>
      </c>
      <c r="AA33" s="21">
        <v>2.61</v>
      </c>
      <c r="AB33" s="21">
        <v>2.84</v>
      </c>
      <c r="AD33" s="21">
        <v>0.8</v>
      </c>
      <c r="AE33" s="21">
        <v>0.99</v>
      </c>
      <c r="AG33" s="21">
        <v>0.34899999999999998</v>
      </c>
      <c r="AH33" s="21">
        <v>0.49</v>
      </c>
      <c r="AM33" s="21">
        <f t="shared" si="45"/>
        <v>95.728999999999999</v>
      </c>
    </row>
    <row r="34" spans="1:93" s="21" customFormat="1" x14ac:dyDescent="0.3">
      <c r="A34" s="19" t="s">
        <v>85</v>
      </c>
      <c r="B34" s="20" t="s">
        <v>166</v>
      </c>
      <c r="E34" s="22" t="s">
        <v>111</v>
      </c>
      <c r="F34" s="21">
        <v>49.51</v>
      </c>
      <c r="G34" s="21">
        <v>51.5</v>
      </c>
      <c r="I34" s="21">
        <v>1.79</v>
      </c>
      <c r="J34" s="21">
        <v>4.0199999999999996</v>
      </c>
      <c r="L34" s="21">
        <v>12.5</v>
      </c>
      <c r="M34" s="21">
        <v>14.21</v>
      </c>
      <c r="O34" s="21">
        <v>11.56</v>
      </c>
      <c r="P34" s="21">
        <v>12.17</v>
      </c>
      <c r="R34" s="21">
        <v>0.17</v>
      </c>
      <c r="S34" s="21">
        <v>0.3</v>
      </c>
      <c r="U34" s="21">
        <v>4.88</v>
      </c>
      <c r="V34" s="21">
        <v>7.11</v>
      </c>
      <c r="X34" s="21">
        <v>9.26</v>
      </c>
      <c r="Y34" s="21">
        <v>11.3</v>
      </c>
      <c r="AA34" s="21">
        <v>2.56</v>
      </c>
      <c r="AB34" s="21">
        <v>2.91</v>
      </c>
      <c r="AD34" s="21">
        <v>0.12</v>
      </c>
      <c r="AE34" s="21">
        <v>0.85</v>
      </c>
      <c r="AG34" s="21">
        <v>0.15</v>
      </c>
      <c r="AH34" s="21">
        <v>0.46</v>
      </c>
      <c r="AM34" s="21">
        <f t="shared" si="45"/>
        <v>92.5</v>
      </c>
      <c r="AO34" s="21">
        <v>1.57</v>
      </c>
      <c r="AP34" s="21">
        <v>1.9</v>
      </c>
      <c r="AY34" s="21">
        <v>1.6899999999999998E-2</v>
      </c>
      <c r="AZ34" s="21">
        <v>0.02</v>
      </c>
      <c r="BE34" s="21">
        <v>13.5</v>
      </c>
      <c r="BF34" s="21">
        <v>15.5</v>
      </c>
      <c r="CI34" s="21">
        <v>0.53</v>
      </c>
      <c r="CJ34" s="21">
        <v>0.6</v>
      </c>
    </row>
    <row r="35" spans="1:93" s="21" customFormat="1" x14ac:dyDescent="0.3">
      <c r="A35" s="19" t="s">
        <v>78</v>
      </c>
      <c r="B35" s="20" t="s">
        <v>167</v>
      </c>
      <c r="E35" s="22" t="s">
        <v>111</v>
      </c>
      <c r="F35" s="21">
        <v>75.83</v>
      </c>
      <c r="G35" s="21">
        <v>77.510000000000005</v>
      </c>
      <c r="I35" s="21">
        <v>0</v>
      </c>
      <c r="J35" s="21">
        <v>0.19600000000000001</v>
      </c>
      <c r="L35" s="21">
        <v>11.71</v>
      </c>
      <c r="M35" s="21">
        <v>12.8</v>
      </c>
      <c r="O35" s="21">
        <v>1.08</v>
      </c>
      <c r="P35" s="21">
        <v>1.23</v>
      </c>
      <c r="R35" s="21">
        <v>0</v>
      </c>
      <c r="S35" s="21">
        <v>0.1</v>
      </c>
      <c r="U35" s="21">
        <v>0.01</v>
      </c>
      <c r="V35" s="21">
        <v>7.0000000000000007E-2</v>
      </c>
      <c r="X35" s="21">
        <v>0.36</v>
      </c>
      <c r="Y35" s="21">
        <v>0.52</v>
      </c>
      <c r="AA35" s="21">
        <v>2.5</v>
      </c>
      <c r="AB35" s="21">
        <v>4.1900000000000004</v>
      </c>
      <c r="AD35" s="21">
        <v>4.82</v>
      </c>
      <c r="AE35" s="21">
        <v>5.17</v>
      </c>
      <c r="AG35" s="21">
        <v>0</v>
      </c>
      <c r="AH35" s="21">
        <v>0.04</v>
      </c>
      <c r="AM35" s="21">
        <f t="shared" si="45"/>
        <v>96.31</v>
      </c>
    </row>
    <row r="36" spans="1:93" s="27" customFormat="1" ht="15" thickBot="1" x14ac:dyDescent="0.35">
      <c r="A36" s="25" t="s">
        <v>93</v>
      </c>
      <c r="B36" s="26" t="s">
        <v>168</v>
      </c>
      <c r="E36" s="27" t="s">
        <v>110</v>
      </c>
      <c r="F36" s="27">
        <v>52.57</v>
      </c>
      <c r="G36" s="27">
        <v>0.32</v>
      </c>
      <c r="H36" s="27">
        <f t="shared" ref="H36" si="66">G36*100/F36</f>
        <v>0.60871219326612136</v>
      </c>
      <c r="I36" s="27">
        <v>1.0640000000000001</v>
      </c>
      <c r="J36" s="27">
        <v>0.01</v>
      </c>
      <c r="K36" s="27">
        <f t="shared" ref="K36" si="67">J36*100/I36</f>
        <v>0.93984962406015038</v>
      </c>
      <c r="L36" s="27">
        <v>15.38</v>
      </c>
      <c r="M36" s="27">
        <v>0.09</v>
      </c>
      <c r="N36" s="27">
        <f t="shared" ref="N36" si="68">M36*100/L36</f>
        <v>0.58517555266579968</v>
      </c>
      <c r="O36" s="27">
        <v>10.8</v>
      </c>
      <c r="P36" s="27">
        <v>0.05</v>
      </c>
      <c r="Q36" s="27">
        <f t="shared" ref="Q36" si="69">P36*100/O36</f>
        <v>0.46296296296296291</v>
      </c>
      <c r="R36" s="27">
        <v>0.1658</v>
      </c>
      <c r="S36" s="27">
        <v>1.5E-3</v>
      </c>
      <c r="T36" s="27">
        <f t="shared" ref="T36" si="70">S36*100/R36</f>
        <v>0.90470446320868514</v>
      </c>
      <c r="U36" s="27">
        <v>6.431</v>
      </c>
      <c r="V36" s="27">
        <v>4.4999999999999998E-2</v>
      </c>
      <c r="W36" s="27">
        <f t="shared" ref="W36" si="71">V36*100/U36</f>
        <v>0.69973565541906391</v>
      </c>
      <c r="X36" s="27">
        <v>10.91</v>
      </c>
      <c r="Y36" s="27">
        <v>0.03</v>
      </c>
      <c r="Z36" s="27">
        <f t="shared" ref="Z36" si="72">Y36*100/X36</f>
        <v>0.27497708524289644</v>
      </c>
      <c r="AA36" s="27">
        <v>2.1960000000000002</v>
      </c>
      <c r="AB36" s="27">
        <v>2.8000000000000001E-2</v>
      </c>
      <c r="AC36" s="27">
        <f t="shared" ref="AC36" si="73">AB36*100/AA36</f>
        <v>1.2750455373406193</v>
      </c>
      <c r="AD36" s="27">
        <v>0.62419999999999998</v>
      </c>
      <c r="AE36" s="27">
        <v>7.6E-3</v>
      </c>
      <c r="AF36" s="27">
        <f t="shared" ref="AF36" si="74">AE36*100/AD36</f>
        <v>1.2175584748478052</v>
      </c>
      <c r="AG36" s="27">
        <v>0.13619999999999999</v>
      </c>
      <c r="AH36" s="27">
        <v>5.8999999999999999E-3</v>
      </c>
      <c r="AI36" s="27">
        <f t="shared" ref="AI36" si="75">AH36*100/AG36</f>
        <v>4.3318649045521296</v>
      </c>
      <c r="AM36" s="27">
        <f t="shared" si="45"/>
        <v>100.27719999999999</v>
      </c>
      <c r="AO36" s="27">
        <v>20.23</v>
      </c>
      <c r="AP36" s="27">
        <v>0.27</v>
      </c>
      <c r="AQ36" s="27">
        <v>195.4</v>
      </c>
      <c r="AR36" s="27">
        <v>1.6</v>
      </c>
      <c r="AS36" s="27">
        <v>21.82</v>
      </c>
      <c r="AT36" s="27">
        <v>0.33</v>
      </c>
      <c r="AU36" s="27">
        <v>93.3</v>
      </c>
      <c r="AV36" s="27">
        <v>1.4</v>
      </c>
      <c r="AW36" s="27">
        <v>7.51</v>
      </c>
      <c r="AX36" s="27">
        <v>0.15</v>
      </c>
      <c r="AY36" s="27">
        <v>0.91500000000000004</v>
      </c>
      <c r="AZ36" s="27">
        <v>1.6E-2</v>
      </c>
      <c r="BA36" s="27">
        <v>172.8</v>
      </c>
      <c r="BB36" s="27">
        <v>1.9</v>
      </c>
      <c r="BC36" s="27">
        <v>10.63</v>
      </c>
      <c r="BD36" s="27">
        <v>0.12</v>
      </c>
      <c r="BE36" s="27">
        <v>23.21</v>
      </c>
      <c r="BF36" s="27">
        <v>0.17</v>
      </c>
      <c r="BG36" s="27">
        <v>3.0179999999999998</v>
      </c>
      <c r="BH36" s="27">
        <v>3.3000000000000002E-2</v>
      </c>
      <c r="BI36" s="27">
        <v>13.09</v>
      </c>
      <c r="BJ36" s="27">
        <v>0.12</v>
      </c>
      <c r="BK36" s="27">
        <v>3.3</v>
      </c>
      <c r="BL36" s="27">
        <v>0.13</v>
      </c>
      <c r="BM36" s="27">
        <v>1.091</v>
      </c>
      <c r="BN36" s="27">
        <v>1.0999999999999999E-2</v>
      </c>
      <c r="BO36" s="27">
        <v>3.7130000000000001</v>
      </c>
      <c r="BP36" s="27">
        <v>0.39</v>
      </c>
      <c r="BQ36" s="27">
        <v>0.627</v>
      </c>
      <c r="BR36" s="27">
        <v>8.2000000000000007E-3</v>
      </c>
      <c r="BS36" s="27">
        <v>3.806</v>
      </c>
      <c r="BT36" s="27">
        <v>2.9000000000000001E-2</v>
      </c>
      <c r="BU36" s="27">
        <v>0.79079999999999995</v>
      </c>
      <c r="BV36" s="27">
        <v>6.1000000000000004E-3</v>
      </c>
      <c r="BW36" s="27">
        <v>2.2080000000000002</v>
      </c>
      <c r="BX36" s="27">
        <v>2.5000000000000001E-2</v>
      </c>
      <c r="BY36" s="27">
        <v>0.33150000000000002</v>
      </c>
      <c r="BZ36" s="27">
        <v>6.4000000000000001E-2</v>
      </c>
      <c r="CA36" s="27">
        <v>2.0539999999999998</v>
      </c>
      <c r="CB36" s="27">
        <v>1.6E-2</v>
      </c>
      <c r="CC36" s="27">
        <v>0.309</v>
      </c>
      <c r="CD36" s="27">
        <v>3.0000000000000001E-3</v>
      </c>
      <c r="CE36" s="27">
        <v>2.444</v>
      </c>
      <c r="CF36" s="27">
        <v>4.1000000000000002E-2</v>
      </c>
      <c r="CG36" s="27">
        <v>0.48899999999999999</v>
      </c>
      <c r="CH36" s="27">
        <v>1.4E-2</v>
      </c>
      <c r="CI36" s="27">
        <v>7.83</v>
      </c>
      <c r="CJ36" s="27">
        <v>0.19</v>
      </c>
      <c r="CK36" s="27">
        <v>2.1789999999999998</v>
      </c>
      <c r="CL36" s="27">
        <v>3.1E-2</v>
      </c>
      <c r="CM36" s="27">
        <v>0.50480000000000003</v>
      </c>
      <c r="CN36" s="27">
        <v>7.0000000000000001E-3</v>
      </c>
      <c r="CO36" s="27" t="s">
        <v>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Consuelo Martínez</dc:creator>
  <cp:lastModifiedBy>Consuelo Martínez</cp:lastModifiedBy>
  <dcterms:created xsi:type="dcterms:W3CDTF">2020-02-21T13:32:05Z</dcterms:created>
  <dcterms:modified xsi:type="dcterms:W3CDTF">2020-12-01T17:00:34Z</dcterms:modified>
</cp:coreProperties>
</file>