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nsu\OneDrive\PhD\TephraDataBase\Data\"/>
    </mc:Choice>
  </mc:AlternateContent>
  <bookViews>
    <workbookView xWindow="0" yWindow="0" windowWidth="11490" windowHeight="9630"/>
  </bookViews>
  <sheets>
    <sheet name="Hoja1" sheetId="1" r:id="rId1"/>
  </sheets>
  <calcPr calcId="152511" concurrentCalc="0"/>
</workbook>
</file>

<file path=xl/calcChain.xml><?xml version="1.0" encoding="utf-8"?>
<calcChain xmlns="http://schemas.openxmlformats.org/spreadsheetml/2006/main">
  <c r="J46" i="1" l="1"/>
  <c r="J37" i="1"/>
  <c r="AM70" i="1"/>
  <c r="AJ70" i="1"/>
  <c r="AG70" i="1"/>
  <c r="AD70" i="1"/>
  <c r="AA70" i="1"/>
  <c r="X70" i="1"/>
  <c r="U70" i="1"/>
  <c r="P70" i="1"/>
  <c r="M70" i="1"/>
  <c r="J70" i="1"/>
  <c r="AM72" i="1"/>
  <c r="AM193" i="1"/>
  <c r="AJ3" i="1"/>
  <c r="AM3" i="1"/>
  <c r="AA121" i="1"/>
  <c r="AA190" i="1"/>
  <c r="AA97" i="1"/>
  <c r="X122" i="1"/>
  <c r="J85" i="1"/>
  <c r="M4" i="1"/>
  <c r="AM122" i="1"/>
  <c r="J122" i="1"/>
  <c r="M122" i="1"/>
  <c r="P122" i="1"/>
  <c r="U122" i="1"/>
  <c r="AA122" i="1"/>
  <c r="AD122" i="1"/>
  <c r="AG122" i="1"/>
  <c r="AJ122" i="1"/>
  <c r="AU62" i="1"/>
  <c r="AX62" i="1"/>
  <c r="BA62" i="1"/>
  <c r="BD62" i="1"/>
  <c r="BG62" i="1"/>
  <c r="BJ62" i="1"/>
  <c r="BM62" i="1"/>
  <c r="BP62" i="1"/>
  <c r="BS62" i="1"/>
  <c r="BV62" i="1"/>
  <c r="BY62" i="1"/>
  <c r="CB62" i="1"/>
  <c r="CE62" i="1"/>
  <c r="CH62" i="1"/>
  <c r="CK62" i="1"/>
  <c r="CN62" i="1"/>
  <c r="CQ62" i="1"/>
  <c r="CT62" i="1"/>
  <c r="CW62" i="1"/>
  <c r="CZ62" i="1"/>
  <c r="DC62" i="1"/>
  <c r="DF62" i="1"/>
  <c r="DI62" i="1"/>
  <c r="DL62" i="1"/>
  <c r="DO62" i="1"/>
  <c r="DR62" i="1"/>
  <c r="DR35" i="1"/>
  <c r="DO35" i="1"/>
  <c r="DL35" i="1"/>
  <c r="DI35" i="1"/>
  <c r="DF35" i="1"/>
  <c r="DC35" i="1"/>
  <c r="CZ35" i="1"/>
  <c r="CW35" i="1"/>
  <c r="CT35" i="1"/>
  <c r="CQ35" i="1"/>
  <c r="CN35" i="1"/>
  <c r="CK35" i="1"/>
  <c r="CH35" i="1"/>
  <c r="CE35" i="1"/>
  <c r="CB35" i="1"/>
  <c r="BY35" i="1"/>
  <c r="BV35" i="1"/>
  <c r="BS35" i="1"/>
  <c r="BP35" i="1"/>
  <c r="BM35" i="1"/>
  <c r="BJ35" i="1"/>
  <c r="BG35" i="1"/>
  <c r="BD35" i="1"/>
  <c r="BA35" i="1"/>
  <c r="AX35" i="1"/>
  <c r="AU35" i="1"/>
  <c r="DR63" i="1"/>
  <c r="DO65" i="1"/>
  <c r="DO63" i="1"/>
  <c r="DL65" i="1"/>
  <c r="DL63" i="1"/>
  <c r="DI65" i="1"/>
  <c r="DI63" i="1"/>
  <c r="DF65" i="1"/>
  <c r="DF63" i="1"/>
  <c r="DC65" i="1"/>
  <c r="DC63" i="1"/>
  <c r="CZ65" i="1"/>
  <c r="CZ63" i="1"/>
  <c r="CT63" i="1"/>
  <c r="CQ63" i="1"/>
  <c r="CN63" i="1"/>
  <c r="CK65" i="1"/>
  <c r="CK63" i="1"/>
  <c r="CH63" i="1"/>
  <c r="CE65" i="1"/>
  <c r="CE63" i="1"/>
  <c r="CB65" i="1"/>
  <c r="CB63" i="1"/>
  <c r="BY65" i="1"/>
  <c r="BY63" i="1"/>
  <c r="BV63" i="1"/>
  <c r="BS65" i="1"/>
  <c r="BS63" i="1"/>
  <c r="BP65" i="1"/>
  <c r="BP63" i="1"/>
  <c r="BM65" i="1"/>
  <c r="BM63" i="1"/>
  <c r="BG65" i="1"/>
  <c r="BG63" i="1"/>
  <c r="BD65" i="1"/>
  <c r="BD63" i="1"/>
  <c r="BA65" i="1"/>
  <c r="BA63" i="1"/>
  <c r="AX65" i="1"/>
  <c r="AX63" i="1"/>
  <c r="AU65" i="1"/>
  <c r="AU63" i="1"/>
  <c r="AU44" i="1"/>
  <c r="AX44" i="1"/>
  <c r="BA44" i="1"/>
  <c r="BD44" i="1"/>
  <c r="BG44" i="1"/>
  <c r="BJ44" i="1"/>
  <c r="BM44" i="1"/>
  <c r="BP44" i="1"/>
  <c r="BS44" i="1"/>
  <c r="BV44" i="1"/>
  <c r="BY44" i="1"/>
  <c r="CB44" i="1"/>
  <c r="CE44" i="1"/>
  <c r="CH44" i="1"/>
  <c r="CK44" i="1"/>
  <c r="CN44" i="1"/>
  <c r="CQ44" i="1"/>
  <c r="CT44" i="1"/>
  <c r="CW44" i="1"/>
  <c r="CZ44" i="1"/>
  <c r="DC44" i="1"/>
  <c r="DF44" i="1"/>
  <c r="DI44" i="1"/>
  <c r="DL44" i="1"/>
  <c r="DO44" i="1"/>
  <c r="DR44" i="1"/>
  <c r="DR41" i="1"/>
  <c r="DR40" i="1"/>
  <c r="DR142" i="1"/>
  <c r="DO41" i="1"/>
  <c r="DO40" i="1"/>
  <c r="DO142" i="1"/>
  <c r="DL41" i="1"/>
  <c r="DL40" i="1"/>
  <c r="DL142" i="1"/>
  <c r="DI41" i="1"/>
  <c r="DI40" i="1"/>
  <c r="DI142" i="1"/>
  <c r="DF41" i="1"/>
  <c r="DF40" i="1"/>
  <c r="DF142" i="1"/>
  <c r="DC41" i="1"/>
  <c r="DC40" i="1"/>
  <c r="DC142" i="1"/>
  <c r="CZ41" i="1"/>
  <c r="CZ40" i="1"/>
  <c r="CZ142" i="1"/>
  <c r="CW41" i="1"/>
  <c r="CW40" i="1"/>
  <c r="CW142" i="1"/>
  <c r="CT41" i="1"/>
  <c r="CT40" i="1"/>
  <c r="CT142" i="1"/>
  <c r="CQ41" i="1"/>
  <c r="CQ40" i="1"/>
  <c r="CQ142" i="1"/>
  <c r="CN41" i="1"/>
  <c r="CN40" i="1"/>
  <c r="CN142" i="1"/>
  <c r="CK41" i="1"/>
  <c r="CK40" i="1"/>
  <c r="CK142" i="1"/>
  <c r="CH41" i="1"/>
  <c r="CH40" i="1"/>
  <c r="CH142" i="1"/>
  <c r="CE41" i="1"/>
  <c r="CE40" i="1"/>
  <c r="CE142" i="1"/>
  <c r="CB41" i="1"/>
  <c r="CB40" i="1"/>
  <c r="CB142" i="1"/>
  <c r="BY41" i="1"/>
  <c r="BY40" i="1"/>
  <c r="BY142" i="1"/>
  <c r="BV41" i="1"/>
  <c r="BV40" i="1"/>
  <c r="BV142" i="1"/>
  <c r="BS41" i="1"/>
  <c r="BS40" i="1"/>
  <c r="BS142" i="1"/>
  <c r="BP41" i="1"/>
  <c r="BP40" i="1"/>
  <c r="BP142" i="1"/>
  <c r="BM41" i="1"/>
  <c r="BM40" i="1"/>
  <c r="BM142" i="1"/>
  <c r="BJ41" i="1"/>
  <c r="BJ40" i="1"/>
  <c r="BJ142" i="1"/>
  <c r="BG41" i="1"/>
  <c r="BG40" i="1"/>
  <c r="BG142" i="1"/>
  <c r="BD41" i="1"/>
  <c r="BD40" i="1"/>
  <c r="BD142" i="1"/>
  <c r="AX41" i="1"/>
  <c r="AX40" i="1"/>
  <c r="AX142" i="1"/>
  <c r="AU40" i="1"/>
  <c r="AU142" i="1"/>
  <c r="AU41" i="1"/>
  <c r="J31" i="1"/>
  <c r="X3" i="1"/>
  <c r="AM121" i="1"/>
  <c r="AM69" i="1"/>
  <c r="AM117" i="1"/>
  <c r="AM97" i="1"/>
  <c r="AM190" i="1"/>
  <c r="AM116" i="1"/>
  <c r="AM96" i="1"/>
  <c r="AM189" i="1"/>
  <c r="AM95" i="1"/>
  <c r="AM58" i="1"/>
  <c r="AM188" i="1"/>
  <c r="AM94" i="1"/>
  <c r="AM57" i="1"/>
  <c r="AM187" i="1"/>
  <c r="AM93" i="1"/>
  <c r="AM56" i="1"/>
  <c r="AM186" i="1"/>
  <c r="AM92" i="1"/>
  <c r="AM55" i="1"/>
  <c r="AM185" i="1"/>
  <c r="AM91" i="1"/>
  <c r="AM54" i="1"/>
  <c r="AM184" i="1"/>
  <c r="AM53" i="1"/>
  <c r="AM183" i="1"/>
  <c r="AM90" i="1"/>
  <c r="AM52" i="1"/>
  <c r="AM182" i="1"/>
  <c r="AM89" i="1"/>
  <c r="AM51" i="1"/>
  <c r="AM181" i="1"/>
  <c r="AM88" i="1"/>
  <c r="AM50" i="1"/>
  <c r="AM115" i="1"/>
  <c r="AM87" i="1"/>
  <c r="AM180" i="1"/>
  <c r="AM86" i="1"/>
  <c r="AM49" i="1"/>
  <c r="AM179" i="1"/>
  <c r="AM114" i="1"/>
  <c r="AM85" i="1"/>
  <c r="AM178" i="1"/>
  <c r="AM84" i="1"/>
  <c r="AM48" i="1"/>
  <c r="AM177" i="1"/>
  <c r="AM47" i="1"/>
  <c r="AM46" i="1"/>
  <c r="AM45" i="1"/>
  <c r="AM144" i="1"/>
  <c r="AM205" i="1"/>
  <c r="AM120" i="1"/>
  <c r="AM204" i="1"/>
  <c r="AM119" i="1"/>
  <c r="AM203" i="1"/>
  <c r="AM118" i="1"/>
  <c r="AM176" i="1"/>
  <c r="AM138" i="1"/>
  <c r="AM32" i="1"/>
  <c r="AM137" i="1"/>
  <c r="AM175" i="1"/>
  <c r="AM31" i="1"/>
  <c r="AM174" i="1"/>
  <c r="AM136" i="1"/>
  <c r="AM30" i="1"/>
  <c r="AM173" i="1"/>
  <c r="AM135" i="1"/>
  <c r="AM29" i="1"/>
  <c r="AM172" i="1"/>
  <c r="AM134" i="1"/>
  <c r="AM28" i="1"/>
  <c r="AM171" i="1"/>
  <c r="AM133" i="1"/>
  <c r="AM27" i="1"/>
  <c r="AM113" i="1"/>
  <c r="AM26" i="1"/>
  <c r="AM170" i="1"/>
  <c r="AM112" i="1"/>
  <c r="AM25" i="1"/>
  <c r="AM169" i="1"/>
  <c r="AM111" i="1"/>
  <c r="AM24" i="1"/>
  <c r="AM168" i="1"/>
  <c r="AM167" i="1"/>
  <c r="AM76" i="1"/>
  <c r="AM23" i="1"/>
  <c r="AM166" i="1"/>
  <c r="AM22" i="1"/>
  <c r="AM75" i="1"/>
  <c r="AM165" i="1"/>
  <c r="AM21" i="1"/>
  <c r="AM74" i="1"/>
  <c r="AM164" i="1"/>
  <c r="AM132" i="1"/>
  <c r="AM83" i="1"/>
  <c r="AM20" i="1"/>
  <c r="AM82" i="1"/>
  <c r="AM19" i="1"/>
  <c r="AM131" i="1"/>
  <c r="AM163" i="1"/>
  <c r="AM130" i="1"/>
  <c r="AM81" i="1"/>
  <c r="AM18" i="1"/>
  <c r="AM162" i="1"/>
  <c r="AM129" i="1"/>
  <c r="AM110" i="1"/>
  <c r="AM201" i="1"/>
  <c r="AM17" i="1"/>
  <c r="AM161" i="1"/>
  <c r="AM109" i="1"/>
  <c r="AM200" i="1"/>
  <c r="AM16" i="1"/>
  <c r="AM160" i="1"/>
  <c r="AM108" i="1"/>
  <c r="AM199" i="1"/>
  <c r="AM15" i="1"/>
  <c r="AM159" i="1"/>
  <c r="AM107" i="1"/>
  <c r="AM198" i="1"/>
  <c r="AM158" i="1"/>
  <c r="AM14" i="1"/>
  <c r="AM197" i="1"/>
  <c r="AM157" i="1"/>
  <c r="AM13" i="1"/>
  <c r="AM106" i="1"/>
  <c r="AM196" i="1"/>
  <c r="AM80" i="1"/>
  <c r="AM12" i="1"/>
  <c r="AM156" i="1"/>
  <c r="AM105" i="1"/>
  <c r="AM195" i="1"/>
  <c r="AM79" i="1"/>
  <c r="AM11" i="1"/>
  <c r="AM155" i="1"/>
  <c r="AM104" i="1"/>
  <c r="AM194" i="1"/>
  <c r="AM78" i="1"/>
  <c r="AM10" i="1"/>
  <c r="AM154" i="1"/>
  <c r="AM103" i="1"/>
  <c r="AM77" i="1"/>
  <c r="AM9" i="1"/>
  <c r="AM153" i="1"/>
  <c r="AM8" i="1"/>
  <c r="AM102" i="1"/>
  <c r="AM128" i="1"/>
  <c r="AM152" i="1"/>
  <c r="AM7" i="1"/>
  <c r="AM101" i="1"/>
  <c r="AM127" i="1"/>
  <c r="AM151" i="1"/>
  <c r="AM6" i="1"/>
  <c r="AM100" i="1"/>
  <c r="AM126" i="1"/>
  <c r="AM150" i="1"/>
  <c r="AM149" i="1"/>
  <c r="AM125" i="1"/>
  <c r="AM5" i="1"/>
  <c r="AM148" i="1"/>
  <c r="AM124" i="1"/>
  <c r="AM4" i="1"/>
  <c r="AM123" i="1"/>
  <c r="AM147" i="1"/>
  <c r="AJ121" i="1"/>
  <c r="AJ69" i="1"/>
  <c r="AJ117" i="1"/>
  <c r="AJ97" i="1"/>
  <c r="AJ190" i="1"/>
  <c r="AJ116" i="1"/>
  <c r="AJ96" i="1"/>
  <c r="AJ189" i="1"/>
  <c r="AJ95" i="1"/>
  <c r="AJ58" i="1"/>
  <c r="AJ188" i="1"/>
  <c r="AJ94" i="1"/>
  <c r="AJ57" i="1"/>
  <c r="AJ187" i="1"/>
  <c r="AJ93" i="1"/>
  <c r="AJ56" i="1"/>
  <c r="AJ186" i="1"/>
  <c r="AJ92" i="1"/>
  <c r="AJ55" i="1"/>
  <c r="AJ185" i="1"/>
  <c r="AJ91" i="1"/>
  <c r="AJ54" i="1"/>
  <c r="AJ184" i="1"/>
  <c r="AJ53" i="1"/>
  <c r="AJ183" i="1"/>
  <c r="AJ90" i="1"/>
  <c r="AJ52" i="1"/>
  <c r="AJ182" i="1"/>
  <c r="AJ89" i="1"/>
  <c r="AJ51" i="1"/>
  <c r="AJ181" i="1"/>
  <c r="AJ88" i="1"/>
  <c r="AJ50" i="1"/>
  <c r="AJ115" i="1"/>
  <c r="AJ87" i="1"/>
  <c r="AJ180" i="1"/>
  <c r="AJ86" i="1"/>
  <c r="AJ49" i="1"/>
  <c r="AJ179" i="1"/>
  <c r="AJ114" i="1"/>
  <c r="AJ85" i="1"/>
  <c r="AJ178" i="1"/>
  <c r="AJ84" i="1"/>
  <c r="AJ48" i="1"/>
  <c r="AJ177" i="1"/>
  <c r="AJ47" i="1"/>
  <c r="AJ46" i="1"/>
  <c r="AJ45" i="1"/>
  <c r="AJ43" i="1"/>
  <c r="AJ42" i="1"/>
  <c r="AJ39" i="1"/>
  <c r="AJ38" i="1"/>
  <c r="AJ37" i="1"/>
  <c r="AJ215" i="1"/>
  <c r="AJ36" i="1"/>
  <c r="AJ214" i="1"/>
  <c r="AJ213" i="1"/>
  <c r="AJ34" i="1"/>
  <c r="AJ33" i="1"/>
  <c r="AJ212" i="1"/>
  <c r="AJ211" i="1"/>
  <c r="AJ210" i="1"/>
  <c r="AJ209" i="1"/>
  <c r="AJ208" i="1"/>
  <c r="AJ144" i="1"/>
  <c r="AJ72" i="1"/>
  <c r="AJ205" i="1"/>
  <c r="AJ120" i="1"/>
  <c r="AJ204" i="1"/>
  <c r="AJ119" i="1"/>
  <c r="AJ203" i="1"/>
  <c r="AJ118" i="1"/>
  <c r="AJ206" i="1"/>
  <c r="AJ176" i="1"/>
  <c r="AJ138" i="1"/>
  <c r="AJ32" i="1"/>
  <c r="AJ137" i="1"/>
  <c r="AJ175" i="1"/>
  <c r="AJ31" i="1"/>
  <c r="AJ174" i="1"/>
  <c r="AJ136" i="1"/>
  <c r="AJ30" i="1"/>
  <c r="AJ173" i="1"/>
  <c r="AJ135" i="1"/>
  <c r="AJ29" i="1"/>
  <c r="AJ172" i="1"/>
  <c r="AJ134" i="1"/>
  <c r="AJ28" i="1"/>
  <c r="AJ171" i="1"/>
  <c r="AJ133" i="1"/>
  <c r="AJ27" i="1"/>
  <c r="AJ113" i="1"/>
  <c r="AJ26" i="1"/>
  <c r="AJ170" i="1"/>
  <c r="AJ112" i="1"/>
  <c r="AJ25" i="1"/>
  <c r="AJ169" i="1"/>
  <c r="AJ111" i="1"/>
  <c r="AJ24" i="1"/>
  <c r="AJ168" i="1"/>
  <c r="AJ167" i="1"/>
  <c r="AJ76" i="1"/>
  <c r="AJ23" i="1"/>
  <c r="AJ166" i="1"/>
  <c r="AJ22" i="1"/>
  <c r="AJ75" i="1"/>
  <c r="AJ165" i="1"/>
  <c r="AJ21" i="1"/>
  <c r="AJ74" i="1"/>
  <c r="AJ164" i="1"/>
  <c r="AJ132" i="1"/>
  <c r="AJ83" i="1"/>
  <c r="AJ20" i="1"/>
  <c r="AJ82" i="1"/>
  <c r="AJ19" i="1"/>
  <c r="AJ131" i="1"/>
  <c r="AJ163" i="1"/>
  <c r="AJ130" i="1"/>
  <c r="AJ81" i="1"/>
  <c r="AJ18" i="1"/>
  <c r="AJ162" i="1"/>
  <c r="AJ129" i="1"/>
  <c r="AJ110" i="1"/>
  <c r="AJ201" i="1"/>
  <c r="AJ17" i="1"/>
  <c r="AJ161" i="1"/>
  <c r="AJ109" i="1"/>
  <c r="AJ200" i="1"/>
  <c r="AJ16" i="1"/>
  <c r="AJ160" i="1"/>
  <c r="AJ108" i="1"/>
  <c r="AJ199" i="1"/>
  <c r="AJ15" i="1"/>
  <c r="AJ159" i="1"/>
  <c r="AJ107" i="1"/>
  <c r="AJ198" i="1"/>
  <c r="AJ158" i="1"/>
  <c r="AJ14" i="1"/>
  <c r="AJ197" i="1"/>
  <c r="AJ157" i="1"/>
  <c r="AJ13" i="1"/>
  <c r="AJ106" i="1"/>
  <c r="AJ196" i="1"/>
  <c r="AJ80" i="1"/>
  <c r="AJ12" i="1"/>
  <c r="AJ156" i="1"/>
  <c r="AJ105" i="1"/>
  <c r="AJ195" i="1"/>
  <c r="AJ79" i="1"/>
  <c r="AJ11" i="1"/>
  <c r="AJ155" i="1"/>
  <c r="AJ104" i="1"/>
  <c r="AJ194" i="1"/>
  <c r="AJ78" i="1"/>
  <c r="AJ10" i="1"/>
  <c r="AJ154" i="1"/>
  <c r="AJ103" i="1"/>
  <c r="AJ193" i="1"/>
  <c r="AJ77" i="1"/>
  <c r="AJ9" i="1"/>
  <c r="AJ153" i="1"/>
  <c r="AJ8" i="1"/>
  <c r="AJ102" i="1"/>
  <c r="AJ128" i="1"/>
  <c r="AJ152" i="1"/>
  <c r="AJ7" i="1"/>
  <c r="AJ101" i="1"/>
  <c r="AJ127" i="1"/>
  <c r="AJ151" i="1"/>
  <c r="AJ6" i="1"/>
  <c r="AJ100" i="1"/>
  <c r="AJ126" i="1"/>
  <c r="AJ150" i="1"/>
  <c r="AJ149" i="1"/>
  <c r="AJ125" i="1"/>
  <c r="AJ5" i="1"/>
  <c r="AJ148" i="1"/>
  <c r="AJ124" i="1"/>
  <c r="AJ4" i="1"/>
  <c r="AJ123" i="1"/>
  <c r="AJ147" i="1"/>
  <c r="AG121" i="1"/>
  <c r="AG69" i="1"/>
  <c r="AG117" i="1"/>
  <c r="AG97" i="1"/>
  <c r="AG190" i="1"/>
  <c r="AG116" i="1"/>
  <c r="AG96" i="1"/>
  <c r="AG189" i="1"/>
  <c r="AG95" i="1"/>
  <c r="AG58" i="1"/>
  <c r="AG188" i="1"/>
  <c r="AG94" i="1"/>
  <c r="AG57" i="1"/>
  <c r="AG187" i="1"/>
  <c r="AG93" i="1"/>
  <c r="AG56" i="1"/>
  <c r="AG186" i="1"/>
  <c r="AG92" i="1"/>
  <c r="AG55" i="1"/>
  <c r="AG185" i="1"/>
  <c r="AG91" i="1"/>
  <c r="AG54" i="1"/>
  <c r="AG184" i="1"/>
  <c r="AG53" i="1"/>
  <c r="AG183" i="1"/>
  <c r="AG90" i="1"/>
  <c r="AG52" i="1"/>
  <c r="AG182" i="1"/>
  <c r="AG89" i="1"/>
  <c r="AG51" i="1"/>
  <c r="AG181" i="1"/>
  <c r="AG88" i="1"/>
  <c r="AG50" i="1"/>
  <c r="AG115" i="1"/>
  <c r="AG87" i="1"/>
  <c r="AG180" i="1"/>
  <c r="AG86" i="1"/>
  <c r="AG49" i="1"/>
  <c r="AG179" i="1"/>
  <c r="AG114" i="1"/>
  <c r="AG85" i="1"/>
  <c r="AG178" i="1"/>
  <c r="AG84" i="1"/>
  <c r="AG48" i="1"/>
  <c r="AG177" i="1"/>
  <c r="AG47" i="1"/>
  <c r="AG46" i="1"/>
  <c r="AG45" i="1"/>
  <c r="AG43" i="1"/>
  <c r="AG42" i="1"/>
  <c r="AG39" i="1"/>
  <c r="AG38" i="1"/>
  <c r="AG37" i="1"/>
  <c r="AG215" i="1"/>
  <c r="AG36" i="1"/>
  <c r="AG214" i="1"/>
  <c r="AG213" i="1"/>
  <c r="AG34" i="1"/>
  <c r="AG33" i="1"/>
  <c r="AG212" i="1"/>
  <c r="AG211" i="1"/>
  <c r="AG210" i="1"/>
  <c r="AG209" i="1"/>
  <c r="AG208" i="1"/>
  <c r="AG144" i="1"/>
  <c r="AG72" i="1"/>
  <c r="AG205" i="1"/>
  <c r="AG120" i="1"/>
  <c r="AG204" i="1"/>
  <c r="AG119" i="1"/>
  <c r="AG203" i="1"/>
  <c r="AG118" i="1"/>
  <c r="AG206" i="1"/>
  <c r="AG176" i="1"/>
  <c r="AG138" i="1"/>
  <c r="AG32" i="1"/>
  <c r="AG137" i="1"/>
  <c r="AG175" i="1"/>
  <c r="AG31" i="1"/>
  <c r="AG174" i="1"/>
  <c r="AG136" i="1"/>
  <c r="AG30" i="1"/>
  <c r="AG173" i="1"/>
  <c r="AG135" i="1"/>
  <c r="AG29" i="1"/>
  <c r="AG172" i="1"/>
  <c r="AG134" i="1"/>
  <c r="AG28" i="1"/>
  <c r="AG171" i="1"/>
  <c r="AG133" i="1"/>
  <c r="AG27" i="1"/>
  <c r="AG113" i="1"/>
  <c r="AG26" i="1"/>
  <c r="AG170" i="1"/>
  <c r="AG112" i="1"/>
  <c r="AG25" i="1"/>
  <c r="AG169" i="1"/>
  <c r="AG111" i="1"/>
  <c r="AG24" i="1"/>
  <c r="AG168" i="1"/>
  <c r="AG167" i="1"/>
  <c r="AG76" i="1"/>
  <c r="AG23" i="1"/>
  <c r="AG166" i="1"/>
  <c r="AG22" i="1"/>
  <c r="AG75" i="1"/>
  <c r="AG165" i="1"/>
  <c r="AG21" i="1"/>
  <c r="AG74" i="1"/>
  <c r="AG164" i="1"/>
  <c r="AG132" i="1"/>
  <c r="AG83" i="1"/>
  <c r="AG20" i="1"/>
  <c r="AG82" i="1"/>
  <c r="AG19" i="1"/>
  <c r="AG131" i="1"/>
  <c r="AG163" i="1"/>
  <c r="AG130" i="1"/>
  <c r="AG81" i="1"/>
  <c r="AG18" i="1"/>
  <c r="AG162" i="1"/>
  <c r="AG129" i="1"/>
  <c r="AG110" i="1"/>
  <c r="AG201" i="1"/>
  <c r="AG17" i="1"/>
  <c r="AG161" i="1"/>
  <c r="AG109" i="1"/>
  <c r="AG200" i="1"/>
  <c r="AG16" i="1"/>
  <c r="AG160" i="1"/>
  <c r="AG108" i="1"/>
  <c r="AG199" i="1"/>
  <c r="AG15" i="1"/>
  <c r="AG159" i="1"/>
  <c r="AG107" i="1"/>
  <c r="AG198" i="1"/>
  <c r="AG158" i="1"/>
  <c r="AG14" i="1"/>
  <c r="AG197" i="1"/>
  <c r="AG157" i="1"/>
  <c r="AG13" i="1"/>
  <c r="AG106" i="1"/>
  <c r="AG196" i="1"/>
  <c r="AG80" i="1"/>
  <c r="AG12" i="1"/>
  <c r="AG156" i="1"/>
  <c r="AG105" i="1"/>
  <c r="AG195" i="1"/>
  <c r="AG79" i="1"/>
  <c r="AG11" i="1"/>
  <c r="AG155" i="1"/>
  <c r="AG104" i="1"/>
  <c r="AG194" i="1"/>
  <c r="AG78" i="1"/>
  <c r="AG10" i="1"/>
  <c r="AG154" i="1"/>
  <c r="AG103" i="1"/>
  <c r="AG193" i="1"/>
  <c r="AG77" i="1"/>
  <c r="AG9" i="1"/>
  <c r="AG153" i="1"/>
  <c r="AG8" i="1"/>
  <c r="AG102" i="1"/>
  <c r="AG128" i="1"/>
  <c r="AG152" i="1"/>
  <c r="AG7" i="1"/>
  <c r="AG101" i="1"/>
  <c r="AG127" i="1"/>
  <c r="AG151" i="1"/>
  <c r="AG6" i="1"/>
  <c r="AG100" i="1"/>
  <c r="AG126" i="1"/>
  <c r="AG150" i="1"/>
  <c r="AG149" i="1"/>
  <c r="AG125" i="1"/>
  <c r="AG5" i="1"/>
  <c r="AG148" i="1"/>
  <c r="AG124" i="1"/>
  <c r="AG4" i="1"/>
  <c r="AG123" i="1"/>
  <c r="AG147" i="1"/>
  <c r="AG3" i="1"/>
  <c r="AD121" i="1"/>
  <c r="AD69" i="1"/>
  <c r="AD117" i="1"/>
  <c r="AD97" i="1"/>
  <c r="AD190" i="1"/>
  <c r="AD116" i="1"/>
  <c r="AD96" i="1"/>
  <c r="AD189" i="1"/>
  <c r="AD95" i="1"/>
  <c r="AD58" i="1"/>
  <c r="AD188" i="1"/>
  <c r="AD94" i="1"/>
  <c r="AD57" i="1"/>
  <c r="AD187" i="1"/>
  <c r="AD93" i="1"/>
  <c r="AD56" i="1"/>
  <c r="AD186" i="1"/>
  <c r="AD92" i="1"/>
  <c r="AD55" i="1"/>
  <c r="AD185" i="1"/>
  <c r="AD91" i="1"/>
  <c r="AD54" i="1"/>
  <c r="AD184" i="1"/>
  <c r="AD53" i="1"/>
  <c r="AD183" i="1"/>
  <c r="AD90" i="1"/>
  <c r="AD52" i="1"/>
  <c r="AD182" i="1"/>
  <c r="AD89" i="1"/>
  <c r="AD51" i="1"/>
  <c r="AD181" i="1"/>
  <c r="AD88" i="1"/>
  <c r="AD50" i="1"/>
  <c r="AD115" i="1"/>
  <c r="AD87" i="1"/>
  <c r="AD180" i="1"/>
  <c r="AD86" i="1"/>
  <c r="AD49" i="1"/>
  <c r="AD179" i="1"/>
  <c r="AD114" i="1"/>
  <c r="AD85" i="1"/>
  <c r="AD178" i="1"/>
  <c r="AD84" i="1"/>
  <c r="AD48" i="1"/>
  <c r="AD177" i="1"/>
  <c r="AD47" i="1"/>
  <c r="AD46" i="1"/>
  <c r="AD45" i="1"/>
  <c r="AD43" i="1"/>
  <c r="AD42" i="1"/>
  <c r="AD39" i="1"/>
  <c r="AD38" i="1"/>
  <c r="AD37" i="1"/>
  <c r="AD215" i="1"/>
  <c r="AD36" i="1"/>
  <c r="AD214" i="1"/>
  <c r="AD213" i="1"/>
  <c r="AD34" i="1"/>
  <c r="AD33" i="1"/>
  <c r="AD212" i="1"/>
  <c r="AD211" i="1"/>
  <c r="AD210" i="1"/>
  <c r="AD209" i="1"/>
  <c r="AD208" i="1"/>
  <c r="AD144" i="1"/>
  <c r="AD72" i="1"/>
  <c r="AD205" i="1"/>
  <c r="AD120" i="1"/>
  <c r="AD204" i="1"/>
  <c r="AD119" i="1"/>
  <c r="AD203" i="1"/>
  <c r="AD118" i="1"/>
  <c r="AD206" i="1"/>
  <c r="AD176" i="1"/>
  <c r="AD138" i="1"/>
  <c r="AD32" i="1"/>
  <c r="AD137" i="1"/>
  <c r="AD175" i="1"/>
  <c r="AD31" i="1"/>
  <c r="AD174" i="1"/>
  <c r="AD136" i="1"/>
  <c r="AD30" i="1"/>
  <c r="AD173" i="1"/>
  <c r="AD135" i="1"/>
  <c r="AD29" i="1"/>
  <c r="AD172" i="1"/>
  <c r="AD134" i="1"/>
  <c r="AD28" i="1"/>
  <c r="AD171" i="1"/>
  <c r="AD133" i="1"/>
  <c r="AD27" i="1"/>
  <c r="AD113" i="1"/>
  <c r="AD26" i="1"/>
  <c r="AD170" i="1"/>
  <c r="AD112" i="1"/>
  <c r="AD25" i="1"/>
  <c r="AD169" i="1"/>
  <c r="AD111" i="1"/>
  <c r="AD24" i="1"/>
  <c r="AD168" i="1"/>
  <c r="AD167" i="1"/>
  <c r="AD76" i="1"/>
  <c r="AD23" i="1"/>
  <c r="AD166" i="1"/>
  <c r="AD22" i="1"/>
  <c r="AD75" i="1"/>
  <c r="AD165" i="1"/>
  <c r="AD21" i="1"/>
  <c r="AD74" i="1"/>
  <c r="AD164" i="1"/>
  <c r="AD132" i="1"/>
  <c r="AD83" i="1"/>
  <c r="AD20" i="1"/>
  <c r="AD82" i="1"/>
  <c r="AD19" i="1"/>
  <c r="AD131" i="1"/>
  <c r="AD163" i="1"/>
  <c r="AD130" i="1"/>
  <c r="AD81" i="1"/>
  <c r="AD18" i="1"/>
  <c r="AD162" i="1"/>
  <c r="AD129" i="1"/>
  <c r="AD110" i="1"/>
  <c r="AD201" i="1"/>
  <c r="AD17" i="1"/>
  <c r="AD161" i="1"/>
  <c r="AD109" i="1"/>
  <c r="AD200" i="1"/>
  <c r="AD16" i="1"/>
  <c r="AD160" i="1"/>
  <c r="AD108" i="1"/>
  <c r="AD199" i="1"/>
  <c r="AD15" i="1"/>
  <c r="AD159" i="1"/>
  <c r="AD107" i="1"/>
  <c r="AD198" i="1"/>
  <c r="AD158" i="1"/>
  <c r="AD14" i="1"/>
  <c r="AD197" i="1"/>
  <c r="AD157" i="1"/>
  <c r="AD13" i="1"/>
  <c r="AD106" i="1"/>
  <c r="AD196" i="1"/>
  <c r="AD80" i="1"/>
  <c r="AD12" i="1"/>
  <c r="AD156" i="1"/>
  <c r="AD105" i="1"/>
  <c r="AD195" i="1"/>
  <c r="AD79" i="1"/>
  <c r="AD11" i="1"/>
  <c r="AD155" i="1"/>
  <c r="AD104" i="1"/>
  <c r="AD194" i="1"/>
  <c r="AD78" i="1"/>
  <c r="AD10" i="1"/>
  <c r="AD154" i="1"/>
  <c r="AD103" i="1"/>
  <c r="AD193" i="1"/>
  <c r="AD77" i="1"/>
  <c r="AD9" i="1"/>
  <c r="AD153" i="1"/>
  <c r="AD8" i="1"/>
  <c r="AD102" i="1"/>
  <c r="AD128" i="1"/>
  <c r="AD152" i="1"/>
  <c r="AD7" i="1"/>
  <c r="AD101" i="1"/>
  <c r="AD127" i="1"/>
  <c r="AD151" i="1"/>
  <c r="AD6" i="1"/>
  <c r="AD100" i="1"/>
  <c r="AD126" i="1"/>
  <c r="AD150" i="1"/>
  <c r="AD149" i="1"/>
  <c r="AD125" i="1"/>
  <c r="AD5" i="1"/>
  <c r="AD148" i="1"/>
  <c r="AD124" i="1"/>
  <c r="AD4" i="1"/>
  <c r="AD123" i="1"/>
  <c r="AD147" i="1"/>
  <c r="AD3" i="1"/>
  <c r="AA69" i="1"/>
  <c r="AA117" i="1"/>
  <c r="AA116" i="1"/>
  <c r="AA96" i="1"/>
  <c r="AA189" i="1"/>
  <c r="AA95" i="1"/>
  <c r="AA58" i="1"/>
  <c r="AA188" i="1"/>
  <c r="AA94" i="1"/>
  <c r="AA57" i="1"/>
  <c r="AA187" i="1"/>
  <c r="AA93" i="1"/>
  <c r="AA56" i="1"/>
  <c r="AA186" i="1"/>
  <c r="AA92" i="1"/>
  <c r="AA55" i="1"/>
  <c r="AA185" i="1"/>
  <c r="AA91" i="1"/>
  <c r="AA54" i="1"/>
  <c r="AA184" i="1"/>
  <c r="AA53" i="1"/>
  <c r="AA183" i="1"/>
  <c r="AA90" i="1"/>
  <c r="AA52" i="1"/>
  <c r="AA182" i="1"/>
  <c r="AA89" i="1"/>
  <c r="AA51" i="1"/>
  <c r="AA181" i="1"/>
  <c r="AA88" i="1"/>
  <c r="AA50" i="1"/>
  <c r="AA115" i="1"/>
  <c r="AA87" i="1"/>
  <c r="AA180" i="1"/>
  <c r="AA86" i="1"/>
  <c r="AA49" i="1"/>
  <c r="AA179" i="1"/>
  <c r="AA114" i="1"/>
  <c r="AA85" i="1"/>
  <c r="AA178" i="1"/>
  <c r="AA84" i="1"/>
  <c r="AA48" i="1"/>
  <c r="AA177" i="1"/>
  <c r="AA47" i="1"/>
  <c r="AA46" i="1"/>
  <c r="AA45" i="1"/>
  <c r="AA43" i="1"/>
  <c r="AA42" i="1"/>
  <c r="AA39" i="1"/>
  <c r="AA38" i="1"/>
  <c r="AA37" i="1"/>
  <c r="AA215" i="1"/>
  <c r="AA36" i="1"/>
  <c r="AA214" i="1"/>
  <c r="AA213" i="1"/>
  <c r="AA34" i="1"/>
  <c r="AA33" i="1"/>
  <c r="AA212" i="1"/>
  <c r="AA211" i="1"/>
  <c r="AA210" i="1"/>
  <c r="AA209" i="1"/>
  <c r="AA208" i="1"/>
  <c r="AA144" i="1"/>
  <c r="AA72" i="1"/>
  <c r="AA205" i="1"/>
  <c r="AA120" i="1"/>
  <c r="AA204" i="1"/>
  <c r="AA119" i="1"/>
  <c r="AA203" i="1"/>
  <c r="AA118" i="1"/>
  <c r="AA206" i="1"/>
  <c r="AA176" i="1"/>
  <c r="AA138" i="1"/>
  <c r="AA32" i="1"/>
  <c r="AA137" i="1"/>
  <c r="AA175" i="1"/>
  <c r="AA31" i="1"/>
  <c r="AA174" i="1"/>
  <c r="AA136" i="1"/>
  <c r="AA30" i="1"/>
  <c r="AA173" i="1"/>
  <c r="AA135" i="1"/>
  <c r="AA29" i="1"/>
  <c r="AA172" i="1"/>
  <c r="AA134" i="1"/>
  <c r="AA28" i="1"/>
  <c r="AA171" i="1"/>
  <c r="AA133" i="1"/>
  <c r="AA27" i="1"/>
  <c r="AA113" i="1"/>
  <c r="AA26" i="1"/>
  <c r="AA170" i="1"/>
  <c r="AA112" i="1"/>
  <c r="AA25" i="1"/>
  <c r="AA169" i="1"/>
  <c r="AA111" i="1"/>
  <c r="AA24" i="1"/>
  <c r="AA168" i="1"/>
  <c r="AA167" i="1"/>
  <c r="AA76" i="1"/>
  <c r="AA23" i="1"/>
  <c r="AA166" i="1"/>
  <c r="AA22" i="1"/>
  <c r="AA75" i="1"/>
  <c r="AA165" i="1"/>
  <c r="AA21" i="1"/>
  <c r="AA74" i="1"/>
  <c r="AA164" i="1"/>
  <c r="AA132" i="1"/>
  <c r="AA83" i="1"/>
  <c r="AA20" i="1"/>
  <c r="AA82" i="1"/>
  <c r="AA19" i="1"/>
  <c r="AA131" i="1"/>
  <c r="AA163" i="1"/>
  <c r="AA130" i="1"/>
  <c r="AA81" i="1"/>
  <c r="AA18" i="1"/>
  <c r="AA162" i="1"/>
  <c r="AA129" i="1"/>
  <c r="AA110" i="1"/>
  <c r="AA201" i="1"/>
  <c r="AA17" i="1"/>
  <c r="AA161" i="1"/>
  <c r="AA109" i="1"/>
  <c r="AA200" i="1"/>
  <c r="AA16" i="1"/>
  <c r="AA160" i="1"/>
  <c r="AA108" i="1"/>
  <c r="AA199" i="1"/>
  <c r="AA15" i="1"/>
  <c r="AA159" i="1"/>
  <c r="AA107" i="1"/>
  <c r="AA198" i="1"/>
  <c r="AA158" i="1"/>
  <c r="AA14" i="1"/>
  <c r="AA197" i="1"/>
  <c r="AA157" i="1"/>
  <c r="AA13" i="1"/>
  <c r="AA106" i="1"/>
  <c r="AA196" i="1"/>
  <c r="AA80" i="1"/>
  <c r="AA12" i="1"/>
  <c r="AA156" i="1"/>
  <c r="AA105" i="1"/>
  <c r="AA195" i="1"/>
  <c r="AA79" i="1"/>
  <c r="AA11" i="1"/>
  <c r="AA155" i="1"/>
  <c r="AA104" i="1"/>
  <c r="AA194" i="1"/>
  <c r="AA78" i="1"/>
  <c r="AA10" i="1"/>
  <c r="AA154" i="1"/>
  <c r="AA103" i="1"/>
  <c r="AA193" i="1"/>
  <c r="AA77" i="1"/>
  <c r="AA9" i="1"/>
  <c r="AA153" i="1"/>
  <c r="AA8" i="1"/>
  <c r="AA102" i="1"/>
  <c r="AA128" i="1"/>
  <c r="AA152" i="1"/>
  <c r="AA7" i="1"/>
  <c r="AA101" i="1"/>
  <c r="AA127" i="1"/>
  <c r="AA151" i="1"/>
  <c r="AA6" i="1"/>
  <c r="AA100" i="1"/>
  <c r="AA126" i="1"/>
  <c r="AA150" i="1"/>
  <c r="AA149" i="1"/>
  <c r="AA125" i="1"/>
  <c r="AA5" i="1"/>
  <c r="AA148" i="1"/>
  <c r="AA124" i="1"/>
  <c r="AA4" i="1"/>
  <c r="AA123" i="1"/>
  <c r="AA147" i="1"/>
  <c r="AA3" i="1"/>
  <c r="X121" i="1"/>
  <c r="X69" i="1"/>
  <c r="X117" i="1"/>
  <c r="X97" i="1"/>
  <c r="X190" i="1"/>
  <c r="X116" i="1"/>
  <c r="X96" i="1"/>
  <c r="X189" i="1"/>
  <c r="X95" i="1"/>
  <c r="X58" i="1"/>
  <c r="X188" i="1"/>
  <c r="X94" i="1"/>
  <c r="X57" i="1"/>
  <c r="X187" i="1"/>
  <c r="X93" i="1"/>
  <c r="X56" i="1"/>
  <c r="X186" i="1"/>
  <c r="X92" i="1"/>
  <c r="X55" i="1"/>
  <c r="X185" i="1"/>
  <c r="X91" i="1"/>
  <c r="X54" i="1"/>
  <c r="X184" i="1"/>
  <c r="X53" i="1"/>
  <c r="X183" i="1"/>
  <c r="X90" i="1"/>
  <c r="X52" i="1"/>
  <c r="X182" i="1"/>
  <c r="X89" i="1"/>
  <c r="X51" i="1"/>
  <c r="X181" i="1"/>
  <c r="X88" i="1"/>
  <c r="X50" i="1"/>
  <c r="X115" i="1"/>
  <c r="X87" i="1"/>
  <c r="X180" i="1"/>
  <c r="X86" i="1"/>
  <c r="X49" i="1"/>
  <c r="X179" i="1"/>
  <c r="X114" i="1"/>
  <c r="X85" i="1"/>
  <c r="X178" i="1"/>
  <c r="X84" i="1"/>
  <c r="X48" i="1"/>
  <c r="X177" i="1"/>
  <c r="X47" i="1"/>
  <c r="X46" i="1"/>
  <c r="X45" i="1"/>
  <c r="X43" i="1"/>
  <c r="X42" i="1"/>
  <c r="X39" i="1"/>
  <c r="X38" i="1"/>
  <c r="X37" i="1"/>
  <c r="X215" i="1"/>
  <c r="X36" i="1"/>
  <c r="X214" i="1"/>
  <c r="X213" i="1"/>
  <c r="X34" i="1"/>
  <c r="X33" i="1"/>
  <c r="X212" i="1"/>
  <c r="X210" i="1"/>
  <c r="X209" i="1"/>
  <c r="X208" i="1"/>
  <c r="X144" i="1"/>
  <c r="X72" i="1"/>
  <c r="X205" i="1"/>
  <c r="X120" i="1"/>
  <c r="X204" i="1"/>
  <c r="X119" i="1"/>
  <c r="X203" i="1"/>
  <c r="X118" i="1"/>
  <c r="X206" i="1"/>
  <c r="X176" i="1"/>
  <c r="X138" i="1"/>
  <c r="X32" i="1"/>
  <c r="X137" i="1"/>
  <c r="X175" i="1"/>
  <c r="X31" i="1"/>
  <c r="X174" i="1"/>
  <c r="X136" i="1"/>
  <c r="X30" i="1"/>
  <c r="X173" i="1"/>
  <c r="X135" i="1"/>
  <c r="X29" i="1"/>
  <c r="X172" i="1"/>
  <c r="X134" i="1"/>
  <c r="X28" i="1"/>
  <c r="X171" i="1"/>
  <c r="X133" i="1"/>
  <c r="X27" i="1"/>
  <c r="X113" i="1"/>
  <c r="X26" i="1"/>
  <c r="X170" i="1"/>
  <c r="X112" i="1"/>
  <c r="X25" i="1"/>
  <c r="X169" i="1"/>
  <c r="X111" i="1"/>
  <c r="X24" i="1"/>
  <c r="X168" i="1"/>
  <c r="X167" i="1"/>
  <c r="X76" i="1"/>
  <c r="X23" i="1"/>
  <c r="X166" i="1"/>
  <c r="X22" i="1"/>
  <c r="X75" i="1"/>
  <c r="X165" i="1"/>
  <c r="X21" i="1"/>
  <c r="X74" i="1"/>
  <c r="X164" i="1"/>
  <c r="X132" i="1"/>
  <c r="X83" i="1"/>
  <c r="X20" i="1"/>
  <c r="X82" i="1"/>
  <c r="X19" i="1"/>
  <c r="X131" i="1"/>
  <c r="X163" i="1"/>
  <c r="X130" i="1"/>
  <c r="X81" i="1"/>
  <c r="X18" i="1"/>
  <c r="X162" i="1"/>
  <c r="X129" i="1"/>
  <c r="X110" i="1"/>
  <c r="X201" i="1"/>
  <c r="X17" i="1"/>
  <c r="X161" i="1"/>
  <c r="X109" i="1"/>
  <c r="X200" i="1"/>
  <c r="X16" i="1"/>
  <c r="X160" i="1"/>
  <c r="X108" i="1"/>
  <c r="X199" i="1"/>
  <c r="X15" i="1"/>
  <c r="X159" i="1"/>
  <c r="X107" i="1"/>
  <c r="X198" i="1"/>
  <c r="X158" i="1"/>
  <c r="X14" i="1"/>
  <c r="X197" i="1"/>
  <c r="X157" i="1"/>
  <c r="X13" i="1"/>
  <c r="X106" i="1"/>
  <c r="X196" i="1"/>
  <c r="X80" i="1"/>
  <c r="X12" i="1"/>
  <c r="X156" i="1"/>
  <c r="X105" i="1"/>
  <c r="X195" i="1"/>
  <c r="X79" i="1"/>
  <c r="X11" i="1"/>
  <c r="X155" i="1"/>
  <c r="X104" i="1"/>
  <c r="X194" i="1"/>
  <c r="X78" i="1"/>
  <c r="X10" i="1"/>
  <c r="X154" i="1"/>
  <c r="X103" i="1"/>
  <c r="X193" i="1"/>
  <c r="X77" i="1"/>
  <c r="X9" i="1"/>
  <c r="X153" i="1"/>
  <c r="X8" i="1"/>
  <c r="X102" i="1"/>
  <c r="X128" i="1"/>
  <c r="X152" i="1"/>
  <c r="X7" i="1"/>
  <c r="X101" i="1"/>
  <c r="X127" i="1"/>
  <c r="X151" i="1"/>
  <c r="X6" i="1"/>
  <c r="X100" i="1"/>
  <c r="X126" i="1"/>
  <c r="X150" i="1"/>
  <c r="X149" i="1"/>
  <c r="X125" i="1"/>
  <c r="X5" i="1"/>
  <c r="X148" i="1"/>
  <c r="X124" i="1"/>
  <c r="X4" i="1"/>
  <c r="X123" i="1"/>
  <c r="X147" i="1"/>
  <c r="U121" i="1"/>
  <c r="U69" i="1"/>
  <c r="U117" i="1"/>
  <c r="U97" i="1"/>
  <c r="U190" i="1"/>
  <c r="U116" i="1"/>
  <c r="U96" i="1"/>
  <c r="U189" i="1"/>
  <c r="U95" i="1"/>
  <c r="U58" i="1"/>
  <c r="U188" i="1"/>
  <c r="U94" i="1"/>
  <c r="U57" i="1"/>
  <c r="U187" i="1"/>
  <c r="U93" i="1"/>
  <c r="U56" i="1"/>
  <c r="U186" i="1"/>
  <c r="U92" i="1"/>
  <c r="U55" i="1"/>
  <c r="U185" i="1"/>
  <c r="U91" i="1"/>
  <c r="U54" i="1"/>
  <c r="U184" i="1"/>
  <c r="U53" i="1"/>
  <c r="U183" i="1"/>
  <c r="U90" i="1"/>
  <c r="U52" i="1"/>
  <c r="U182" i="1"/>
  <c r="U89" i="1"/>
  <c r="U51" i="1"/>
  <c r="U181" i="1"/>
  <c r="U88" i="1"/>
  <c r="U50" i="1"/>
  <c r="U115" i="1"/>
  <c r="U87" i="1"/>
  <c r="U180" i="1"/>
  <c r="U86" i="1"/>
  <c r="U49" i="1"/>
  <c r="U179" i="1"/>
  <c r="U114" i="1"/>
  <c r="U85" i="1"/>
  <c r="U178" i="1"/>
  <c r="U84" i="1"/>
  <c r="U48" i="1"/>
  <c r="U177" i="1"/>
  <c r="U47" i="1"/>
  <c r="U46" i="1"/>
  <c r="U45" i="1"/>
  <c r="U43" i="1"/>
  <c r="U42" i="1"/>
  <c r="U39" i="1"/>
  <c r="U38" i="1"/>
  <c r="U37" i="1"/>
  <c r="U215" i="1"/>
  <c r="U36" i="1"/>
  <c r="U214" i="1"/>
  <c r="U213" i="1"/>
  <c r="U34" i="1"/>
  <c r="U33" i="1"/>
  <c r="U212" i="1"/>
  <c r="U211" i="1"/>
  <c r="U210" i="1"/>
  <c r="U209" i="1"/>
  <c r="U208" i="1"/>
  <c r="U144" i="1"/>
  <c r="U72" i="1"/>
  <c r="U205" i="1"/>
  <c r="U120" i="1"/>
  <c r="U204" i="1"/>
  <c r="U119" i="1"/>
  <c r="U203" i="1"/>
  <c r="U118" i="1"/>
  <c r="U206" i="1"/>
  <c r="U176" i="1"/>
  <c r="U138" i="1"/>
  <c r="U32" i="1"/>
  <c r="U137" i="1"/>
  <c r="U175" i="1"/>
  <c r="U31" i="1"/>
  <c r="U174" i="1"/>
  <c r="U136" i="1"/>
  <c r="U30" i="1"/>
  <c r="U173" i="1"/>
  <c r="U135" i="1"/>
  <c r="U29" i="1"/>
  <c r="U172" i="1"/>
  <c r="U134" i="1"/>
  <c r="U28" i="1"/>
  <c r="U171" i="1"/>
  <c r="U133" i="1"/>
  <c r="U27" i="1"/>
  <c r="U113" i="1"/>
  <c r="U26" i="1"/>
  <c r="U170" i="1"/>
  <c r="U112" i="1"/>
  <c r="U25" i="1"/>
  <c r="U169" i="1"/>
  <c r="U111" i="1"/>
  <c r="U24" i="1"/>
  <c r="U168" i="1"/>
  <c r="U167" i="1"/>
  <c r="U76" i="1"/>
  <c r="U23" i="1"/>
  <c r="U166" i="1"/>
  <c r="U22" i="1"/>
  <c r="U75" i="1"/>
  <c r="U165" i="1"/>
  <c r="U21" i="1"/>
  <c r="U74" i="1"/>
  <c r="U164" i="1"/>
  <c r="U132" i="1"/>
  <c r="U83" i="1"/>
  <c r="U20" i="1"/>
  <c r="U82" i="1"/>
  <c r="U19" i="1"/>
  <c r="U131" i="1"/>
  <c r="U163" i="1"/>
  <c r="U130" i="1"/>
  <c r="U81" i="1"/>
  <c r="U18" i="1"/>
  <c r="U162" i="1"/>
  <c r="U129" i="1"/>
  <c r="U110" i="1"/>
  <c r="U201" i="1"/>
  <c r="U17" i="1"/>
  <c r="U161" i="1"/>
  <c r="U109" i="1"/>
  <c r="U200" i="1"/>
  <c r="U16" i="1"/>
  <c r="U160" i="1"/>
  <c r="U108" i="1"/>
  <c r="U199" i="1"/>
  <c r="U15" i="1"/>
  <c r="U159" i="1"/>
  <c r="U107" i="1"/>
  <c r="U198" i="1"/>
  <c r="U158" i="1"/>
  <c r="U14" i="1"/>
  <c r="U197" i="1"/>
  <c r="U157" i="1"/>
  <c r="U13" i="1"/>
  <c r="U106" i="1"/>
  <c r="U196" i="1"/>
  <c r="U80" i="1"/>
  <c r="U12" i="1"/>
  <c r="U156" i="1"/>
  <c r="U105" i="1"/>
  <c r="U195" i="1"/>
  <c r="U79" i="1"/>
  <c r="U11" i="1"/>
  <c r="U155" i="1"/>
  <c r="U104" i="1"/>
  <c r="U194" i="1"/>
  <c r="U78" i="1"/>
  <c r="U10" i="1"/>
  <c r="U154" i="1"/>
  <c r="U103" i="1"/>
  <c r="U193" i="1"/>
  <c r="U77" i="1"/>
  <c r="U9" i="1"/>
  <c r="U153" i="1"/>
  <c r="U8" i="1"/>
  <c r="U102" i="1"/>
  <c r="U128" i="1"/>
  <c r="U152" i="1"/>
  <c r="U7" i="1"/>
  <c r="U101" i="1"/>
  <c r="U127" i="1"/>
  <c r="U151" i="1"/>
  <c r="U6" i="1"/>
  <c r="U100" i="1"/>
  <c r="U126" i="1"/>
  <c r="U150" i="1"/>
  <c r="U149" i="1"/>
  <c r="U125" i="1"/>
  <c r="U5" i="1"/>
  <c r="U148" i="1"/>
  <c r="U124" i="1"/>
  <c r="U4" i="1"/>
  <c r="U123" i="1"/>
  <c r="U147" i="1"/>
  <c r="U3" i="1"/>
  <c r="P121" i="1"/>
  <c r="P69" i="1"/>
  <c r="P117" i="1"/>
  <c r="P97" i="1"/>
  <c r="P190" i="1"/>
  <c r="P116" i="1"/>
  <c r="P96" i="1"/>
  <c r="P189" i="1"/>
  <c r="P95" i="1"/>
  <c r="P58" i="1"/>
  <c r="P188" i="1"/>
  <c r="P94" i="1"/>
  <c r="P57" i="1"/>
  <c r="P187" i="1"/>
  <c r="P93" i="1"/>
  <c r="P56" i="1"/>
  <c r="P186" i="1"/>
  <c r="P92" i="1"/>
  <c r="P55" i="1"/>
  <c r="P185" i="1"/>
  <c r="P91" i="1"/>
  <c r="P54" i="1"/>
  <c r="P184" i="1"/>
  <c r="P53" i="1"/>
  <c r="P183" i="1"/>
  <c r="P90" i="1"/>
  <c r="P52" i="1"/>
  <c r="P182" i="1"/>
  <c r="P89" i="1"/>
  <c r="P51" i="1"/>
  <c r="P181" i="1"/>
  <c r="P88" i="1"/>
  <c r="P50" i="1"/>
  <c r="P115" i="1"/>
  <c r="P87" i="1"/>
  <c r="P180" i="1"/>
  <c r="P86" i="1"/>
  <c r="P49" i="1"/>
  <c r="P179" i="1"/>
  <c r="P114" i="1"/>
  <c r="P85" i="1"/>
  <c r="P178" i="1"/>
  <c r="P84" i="1"/>
  <c r="P48" i="1"/>
  <c r="P177" i="1"/>
  <c r="P47" i="1"/>
  <c r="P46" i="1"/>
  <c r="P45" i="1"/>
  <c r="P43" i="1"/>
  <c r="P42" i="1"/>
  <c r="P39" i="1"/>
  <c r="P38" i="1"/>
  <c r="P37" i="1"/>
  <c r="P215" i="1"/>
  <c r="P36" i="1"/>
  <c r="P214" i="1"/>
  <c r="P213" i="1"/>
  <c r="P34" i="1"/>
  <c r="P33" i="1"/>
  <c r="P212" i="1"/>
  <c r="P211" i="1"/>
  <c r="P210" i="1"/>
  <c r="P209" i="1"/>
  <c r="P208" i="1"/>
  <c r="P144" i="1"/>
  <c r="P72" i="1"/>
  <c r="P205" i="1"/>
  <c r="P120" i="1"/>
  <c r="P204" i="1"/>
  <c r="P119" i="1"/>
  <c r="P203" i="1"/>
  <c r="P118" i="1"/>
  <c r="P206" i="1"/>
  <c r="P176" i="1"/>
  <c r="P138" i="1"/>
  <c r="P32" i="1"/>
  <c r="P137" i="1"/>
  <c r="P175" i="1"/>
  <c r="P31" i="1"/>
  <c r="P174" i="1"/>
  <c r="P136" i="1"/>
  <c r="P30" i="1"/>
  <c r="P173" i="1"/>
  <c r="P135" i="1"/>
  <c r="P29" i="1"/>
  <c r="P172" i="1"/>
  <c r="P134" i="1"/>
  <c r="P28" i="1"/>
  <c r="P171" i="1"/>
  <c r="P133" i="1"/>
  <c r="P27" i="1"/>
  <c r="P113" i="1"/>
  <c r="P26" i="1"/>
  <c r="P170" i="1"/>
  <c r="P112" i="1"/>
  <c r="P25" i="1"/>
  <c r="P169" i="1"/>
  <c r="P111" i="1"/>
  <c r="P24" i="1"/>
  <c r="P168" i="1"/>
  <c r="P167" i="1"/>
  <c r="P76" i="1"/>
  <c r="P23" i="1"/>
  <c r="P166" i="1"/>
  <c r="P22" i="1"/>
  <c r="P75" i="1"/>
  <c r="P165" i="1"/>
  <c r="P21" i="1"/>
  <c r="P74" i="1"/>
  <c r="P164" i="1"/>
  <c r="P132" i="1"/>
  <c r="P83" i="1"/>
  <c r="P20" i="1"/>
  <c r="P82" i="1"/>
  <c r="P19" i="1"/>
  <c r="P131" i="1"/>
  <c r="P163" i="1"/>
  <c r="P130" i="1"/>
  <c r="P81" i="1"/>
  <c r="P18" i="1"/>
  <c r="P162" i="1"/>
  <c r="P129" i="1"/>
  <c r="P110" i="1"/>
  <c r="P201" i="1"/>
  <c r="P17" i="1"/>
  <c r="P161" i="1"/>
  <c r="P109" i="1"/>
  <c r="P200" i="1"/>
  <c r="P16" i="1"/>
  <c r="P160" i="1"/>
  <c r="P108" i="1"/>
  <c r="P199" i="1"/>
  <c r="P15" i="1"/>
  <c r="P159" i="1"/>
  <c r="P107" i="1"/>
  <c r="P198" i="1"/>
  <c r="P158" i="1"/>
  <c r="P14" i="1"/>
  <c r="P197" i="1"/>
  <c r="P157" i="1"/>
  <c r="P13" i="1"/>
  <c r="P106" i="1"/>
  <c r="P196" i="1"/>
  <c r="P80" i="1"/>
  <c r="P12" i="1"/>
  <c r="P156" i="1"/>
  <c r="P105" i="1"/>
  <c r="P195" i="1"/>
  <c r="P79" i="1"/>
  <c r="P11" i="1"/>
  <c r="P155" i="1"/>
  <c r="P104" i="1"/>
  <c r="P194" i="1"/>
  <c r="P78" i="1"/>
  <c r="P10" i="1"/>
  <c r="P154" i="1"/>
  <c r="P103" i="1"/>
  <c r="P193" i="1"/>
  <c r="P77" i="1"/>
  <c r="P9" i="1"/>
  <c r="P153" i="1"/>
  <c r="P8" i="1"/>
  <c r="P102" i="1"/>
  <c r="P128" i="1"/>
  <c r="P152" i="1"/>
  <c r="P7" i="1"/>
  <c r="P101" i="1"/>
  <c r="P127" i="1"/>
  <c r="P151" i="1"/>
  <c r="P6" i="1"/>
  <c r="P100" i="1"/>
  <c r="P126" i="1"/>
  <c r="P150" i="1"/>
  <c r="P149" i="1"/>
  <c r="P125" i="1"/>
  <c r="P5" i="1"/>
  <c r="P148" i="1"/>
  <c r="P124" i="1"/>
  <c r="P4" i="1"/>
  <c r="P123" i="1"/>
  <c r="P147" i="1"/>
  <c r="P3" i="1"/>
  <c r="M121" i="1"/>
  <c r="M69" i="1"/>
  <c r="M117" i="1"/>
  <c r="M97" i="1"/>
  <c r="M190" i="1"/>
  <c r="M116" i="1"/>
  <c r="M96" i="1"/>
  <c r="M189" i="1"/>
  <c r="M95" i="1"/>
  <c r="M58" i="1"/>
  <c r="M188" i="1"/>
  <c r="M94" i="1"/>
  <c r="M57" i="1"/>
  <c r="M187" i="1"/>
  <c r="M93" i="1"/>
  <c r="M56" i="1"/>
  <c r="M186" i="1"/>
  <c r="M92" i="1"/>
  <c r="M55" i="1"/>
  <c r="M185" i="1"/>
  <c r="M91" i="1"/>
  <c r="M54" i="1"/>
  <c r="M184" i="1"/>
  <c r="M53" i="1"/>
  <c r="M183" i="1"/>
  <c r="M90" i="1"/>
  <c r="M52" i="1"/>
  <c r="M182" i="1"/>
  <c r="M89" i="1"/>
  <c r="M51" i="1"/>
  <c r="M181" i="1"/>
  <c r="M88" i="1"/>
  <c r="M50" i="1"/>
  <c r="M115" i="1"/>
  <c r="M87" i="1"/>
  <c r="M180" i="1"/>
  <c r="M86" i="1"/>
  <c r="M49" i="1"/>
  <c r="M179" i="1"/>
  <c r="M114" i="1"/>
  <c r="M85" i="1"/>
  <c r="M178" i="1"/>
  <c r="M84" i="1"/>
  <c r="M48" i="1"/>
  <c r="M177" i="1"/>
  <c r="M47" i="1"/>
  <c r="M46" i="1"/>
  <c r="M45" i="1"/>
  <c r="M43" i="1"/>
  <c r="M42" i="1"/>
  <c r="M39" i="1"/>
  <c r="M38" i="1"/>
  <c r="M37" i="1"/>
  <c r="M215" i="1"/>
  <c r="M36" i="1"/>
  <c r="M214" i="1"/>
  <c r="M213" i="1"/>
  <c r="M34" i="1"/>
  <c r="M33" i="1"/>
  <c r="M212" i="1"/>
  <c r="M211" i="1"/>
  <c r="M210" i="1"/>
  <c r="M209" i="1"/>
  <c r="M208" i="1"/>
  <c r="M144" i="1"/>
  <c r="M72" i="1"/>
  <c r="M205" i="1"/>
  <c r="M120" i="1"/>
  <c r="M204" i="1"/>
  <c r="M119" i="1"/>
  <c r="M203" i="1"/>
  <c r="M118" i="1"/>
  <c r="M206" i="1"/>
  <c r="M176" i="1"/>
  <c r="M138" i="1"/>
  <c r="M32" i="1"/>
  <c r="M137" i="1"/>
  <c r="M175" i="1"/>
  <c r="M31" i="1"/>
  <c r="M174" i="1"/>
  <c r="M136" i="1"/>
  <c r="M30" i="1"/>
  <c r="M173" i="1"/>
  <c r="M135" i="1"/>
  <c r="M29" i="1"/>
  <c r="M172" i="1"/>
  <c r="M134" i="1"/>
  <c r="M28" i="1"/>
  <c r="M171" i="1"/>
  <c r="M133" i="1"/>
  <c r="M27" i="1"/>
  <c r="M113" i="1"/>
  <c r="M26" i="1"/>
  <c r="M170" i="1"/>
  <c r="M112" i="1"/>
  <c r="M25" i="1"/>
  <c r="M169" i="1"/>
  <c r="M111" i="1"/>
  <c r="M24" i="1"/>
  <c r="M168" i="1"/>
  <c r="M167" i="1"/>
  <c r="M76" i="1"/>
  <c r="M23" i="1"/>
  <c r="M166" i="1"/>
  <c r="M22" i="1"/>
  <c r="M75" i="1"/>
  <c r="M165" i="1"/>
  <c r="M21" i="1"/>
  <c r="M74" i="1"/>
  <c r="M164" i="1"/>
  <c r="M132" i="1"/>
  <c r="M83" i="1"/>
  <c r="M20" i="1"/>
  <c r="M82" i="1"/>
  <c r="M19" i="1"/>
  <c r="M131" i="1"/>
  <c r="M163" i="1"/>
  <c r="M130" i="1"/>
  <c r="M81" i="1"/>
  <c r="M18" i="1"/>
  <c r="M162" i="1"/>
  <c r="M129" i="1"/>
  <c r="M110" i="1"/>
  <c r="M201" i="1"/>
  <c r="M17" i="1"/>
  <c r="M161" i="1"/>
  <c r="M109" i="1"/>
  <c r="M200" i="1"/>
  <c r="M16" i="1"/>
  <c r="M160" i="1"/>
  <c r="M108" i="1"/>
  <c r="M199" i="1"/>
  <c r="M15" i="1"/>
  <c r="M159" i="1"/>
  <c r="M107" i="1"/>
  <c r="M198" i="1"/>
  <c r="M158" i="1"/>
  <c r="M14" i="1"/>
  <c r="M197" i="1"/>
  <c r="M157" i="1"/>
  <c r="M13" i="1"/>
  <c r="M106" i="1"/>
  <c r="M196" i="1"/>
  <c r="M80" i="1"/>
  <c r="M12" i="1"/>
  <c r="M156" i="1"/>
  <c r="M105" i="1"/>
  <c r="M195" i="1"/>
  <c r="M79" i="1"/>
  <c r="M11" i="1"/>
  <c r="M155" i="1"/>
  <c r="M104" i="1"/>
  <c r="M194" i="1"/>
  <c r="M78" i="1"/>
  <c r="M10" i="1"/>
  <c r="M154" i="1"/>
  <c r="M103" i="1"/>
  <c r="M193" i="1"/>
  <c r="M77" i="1"/>
  <c r="M9" i="1"/>
  <c r="M153" i="1"/>
  <c r="M8" i="1"/>
  <c r="M102" i="1"/>
  <c r="M128" i="1"/>
  <c r="M152" i="1"/>
  <c r="M7" i="1"/>
  <c r="M101" i="1"/>
  <c r="M127" i="1"/>
  <c r="M151" i="1"/>
  <c r="M6" i="1"/>
  <c r="M100" i="1"/>
  <c r="M126" i="1"/>
  <c r="M150" i="1"/>
  <c r="M149" i="1"/>
  <c r="M125" i="1"/>
  <c r="M5" i="1"/>
  <c r="M148" i="1"/>
  <c r="M124" i="1"/>
  <c r="M123" i="1"/>
  <c r="M147" i="1"/>
  <c r="M3" i="1"/>
  <c r="J147" i="1"/>
  <c r="J123" i="1"/>
  <c r="J4" i="1"/>
  <c r="J124" i="1"/>
  <c r="J148" i="1"/>
  <c r="J5" i="1"/>
  <c r="J125" i="1"/>
  <c r="J149" i="1"/>
  <c r="J150" i="1"/>
  <c r="J126" i="1"/>
  <c r="J100" i="1"/>
  <c r="J6" i="1"/>
  <c r="J151" i="1"/>
  <c r="J127" i="1"/>
  <c r="J101" i="1"/>
  <c r="J7" i="1"/>
  <c r="J152" i="1"/>
  <c r="J128" i="1"/>
  <c r="J102" i="1"/>
  <c r="J8" i="1"/>
  <c r="J153" i="1"/>
  <c r="J9" i="1"/>
  <c r="J77" i="1"/>
  <c r="J193" i="1"/>
  <c r="J103" i="1"/>
  <c r="J154" i="1"/>
  <c r="J10" i="1"/>
  <c r="J78" i="1"/>
  <c r="J194" i="1"/>
  <c r="J104" i="1"/>
  <c r="J155" i="1"/>
  <c r="J11" i="1"/>
  <c r="J79" i="1"/>
  <c r="J195" i="1"/>
  <c r="J105" i="1"/>
  <c r="J156" i="1"/>
  <c r="J12" i="1"/>
  <c r="J80" i="1"/>
  <c r="J196" i="1"/>
  <c r="J106" i="1"/>
  <c r="J13" i="1"/>
  <c r="J157" i="1"/>
  <c r="J197" i="1"/>
  <c r="J14" i="1"/>
  <c r="J158" i="1"/>
  <c r="J198" i="1"/>
  <c r="J107" i="1"/>
  <c r="J159" i="1"/>
  <c r="J15" i="1"/>
  <c r="J199" i="1"/>
  <c r="J108" i="1"/>
  <c r="J160" i="1"/>
  <c r="J16" i="1"/>
  <c r="J200" i="1"/>
  <c r="J109" i="1"/>
  <c r="J161" i="1"/>
  <c r="J17" i="1"/>
  <c r="J201" i="1"/>
  <c r="J110" i="1"/>
  <c r="J129" i="1"/>
  <c r="J162" i="1"/>
  <c r="J18" i="1"/>
  <c r="J81" i="1"/>
  <c r="J130" i="1"/>
  <c r="J163" i="1"/>
  <c r="J131" i="1"/>
  <c r="J19" i="1"/>
  <c r="J82" i="1"/>
  <c r="J20" i="1"/>
  <c r="J83" i="1"/>
  <c r="J132" i="1"/>
  <c r="J164" i="1"/>
  <c r="J74" i="1"/>
  <c r="J21" i="1"/>
  <c r="J165" i="1"/>
  <c r="J75" i="1"/>
  <c r="J22" i="1"/>
  <c r="J166" i="1"/>
  <c r="J23" i="1"/>
  <c r="J76" i="1"/>
  <c r="J167" i="1"/>
  <c r="J168" i="1"/>
  <c r="J24" i="1"/>
  <c r="J111" i="1"/>
  <c r="J169" i="1"/>
  <c r="J25" i="1"/>
  <c r="J112" i="1"/>
  <c r="J170" i="1"/>
  <c r="J26" i="1"/>
  <c r="J113" i="1"/>
  <c r="J27" i="1"/>
  <c r="J133" i="1"/>
  <c r="J171" i="1"/>
  <c r="J28" i="1"/>
  <c r="J134" i="1"/>
  <c r="J172" i="1"/>
  <c r="J29" i="1"/>
  <c r="J135" i="1"/>
  <c r="J173" i="1"/>
  <c r="J30" i="1"/>
  <c r="J136" i="1"/>
  <c r="J174" i="1"/>
  <c r="J175" i="1"/>
  <c r="J137" i="1"/>
  <c r="J32" i="1"/>
  <c r="J138" i="1"/>
  <c r="J176" i="1"/>
  <c r="J206" i="1"/>
  <c r="J118" i="1"/>
  <c r="J203" i="1"/>
  <c r="J119" i="1"/>
  <c r="J204" i="1"/>
  <c r="J120" i="1"/>
  <c r="J205" i="1"/>
  <c r="J72" i="1"/>
  <c r="J144" i="1"/>
  <c r="J208" i="1"/>
  <c r="J209" i="1"/>
  <c r="J210" i="1"/>
  <c r="J211" i="1"/>
  <c r="J212" i="1"/>
  <c r="J33" i="1"/>
  <c r="J34" i="1"/>
  <c r="J213" i="1"/>
  <c r="J214" i="1"/>
  <c r="J36" i="1"/>
  <c r="J215" i="1"/>
  <c r="J38" i="1"/>
  <c r="J39" i="1"/>
  <c r="J42" i="1"/>
  <c r="J43" i="1"/>
  <c r="J45" i="1"/>
  <c r="J47" i="1"/>
  <c r="J177" i="1"/>
  <c r="J48" i="1"/>
  <c r="J84" i="1"/>
  <c r="J178" i="1"/>
  <c r="J114" i="1"/>
  <c r="J179" i="1"/>
  <c r="J49" i="1"/>
  <c r="J86" i="1"/>
  <c r="J180" i="1"/>
  <c r="J87" i="1"/>
  <c r="J115" i="1"/>
  <c r="J50" i="1"/>
  <c r="J88" i="1"/>
  <c r="J181" i="1"/>
  <c r="J51" i="1"/>
  <c r="J89" i="1"/>
  <c r="J182" i="1"/>
  <c r="J52" i="1"/>
  <c r="J90" i="1"/>
  <c r="J183" i="1"/>
  <c r="J53" i="1"/>
  <c r="J184" i="1"/>
  <c r="J54" i="1"/>
  <c r="J91" i="1"/>
  <c r="J185" i="1"/>
  <c r="J55" i="1"/>
  <c r="J92" i="1"/>
  <c r="J186" i="1"/>
  <c r="J56" i="1"/>
  <c r="J93" i="1"/>
  <c r="J187" i="1"/>
  <c r="J57" i="1"/>
  <c r="J94" i="1"/>
  <c r="J188" i="1"/>
  <c r="J58" i="1"/>
  <c r="J95" i="1"/>
  <c r="J189" i="1"/>
  <c r="J96" i="1"/>
  <c r="J116" i="1"/>
  <c r="J190" i="1"/>
  <c r="J97" i="1"/>
  <c r="J117" i="1"/>
  <c r="J69" i="1"/>
  <c r="J121" i="1"/>
  <c r="J3" i="1"/>
  <c r="AQ129" i="1"/>
  <c r="AQ206" i="1"/>
</calcChain>
</file>

<file path=xl/sharedStrings.xml><?xml version="1.0" encoding="utf-8"?>
<sst xmlns="http://schemas.openxmlformats.org/spreadsheetml/2006/main" count="561" uniqueCount="244">
  <si>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</si>
  <si>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</si>
  <si>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</si>
  <si>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</si>
  <si>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</si>
  <si>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</si>
  <si>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</si>
  <si>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</si>
  <si>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</si>
  <si>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</si>
  <si>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</si>
  <si>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</si>
  <si>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</si>
  <si>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</si>
  <si>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</si>
  <si>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</si>
  <si>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</si>
  <si>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</si>
  <si>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</si>
  <si>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</si>
  <si>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</si>
  <si>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</si>
  <si>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</si>
  <si>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</si>
  <si>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</si>
  <si>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</si>
  <si>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</si>
  <si>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</si>
  <si>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</si>
  <si>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</si>
  <si>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</si>
  <si>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</si>
  <si>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</si>
  <si>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</si>
  <si>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</si>
  <si>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ATHO-G</t>
  </si>
  <si>
    <t>T1-G</t>
  </si>
  <si>
    <t>KL2-G</t>
  </si>
  <si>
    <t>GOR132-G</t>
  </si>
  <si>
    <t>GOR128-G</t>
  </si>
  <si>
    <t xml:space="preserve">Comentarios </t>
  </si>
  <si>
    <t>VG-568</t>
  </si>
  <si>
    <t>25th August, 2013</t>
  </si>
  <si>
    <t>In the original publication a run date or identification is not provided so here one is provided</t>
  </si>
  <si>
    <t>VG-568</t>
    <phoneticPr fontId="1" type="noConversion"/>
  </si>
  <si>
    <t>28-Jun-1-10</t>
  </si>
  <si>
    <t>29-Jun-10</t>
  </si>
  <si>
    <t>26-Jun-12</t>
  </si>
  <si>
    <t>23-Ago-12</t>
  </si>
  <si>
    <t>ATHO-G</t>
    <phoneticPr fontId="1" type="noConversion"/>
  </si>
  <si>
    <t>19-Abr-13</t>
  </si>
  <si>
    <t>8-may-15</t>
  </si>
  <si>
    <t>19-may-11</t>
  </si>
  <si>
    <t>16-abr-13</t>
  </si>
  <si>
    <t>12-sept-14</t>
  </si>
  <si>
    <t>31-oct-15</t>
  </si>
  <si>
    <t>OREAS700</t>
  </si>
  <si>
    <t>Morgado2019</t>
  </si>
  <si>
    <t>OREAS184</t>
  </si>
  <si>
    <t>SY-4</t>
  </si>
  <si>
    <t>BHVO-1</t>
  </si>
  <si>
    <t>NIST2711</t>
  </si>
  <si>
    <t>RUN1 June 2011</t>
  </si>
  <si>
    <t>RUN2 June 2011</t>
  </si>
  <si>
    <t>RUN3 June 2011</t>
  </si>
  <si>
    <t>VG-2</t>
  </si>
  <si>
    <t>Lipari</t>
  </si>
  <si>
    <t>n</t>
  </si>
  <si>
    <t>Total</t>
  </si>
  <si>
    <t>Obsidian Astimex</t>
  </si>
  <si>
    <t>DelCarlo2018EMP</t>
  </si>
  <si>
    <t>DelCarlo2018LAICPMS</t>
  </si>
  <si>
    <t>WellerICPMS</t>
  </si>
  <si>
    <t>WellerEMP</t>
  </si>
  <si>
    <t>VG-568</t>
    <phoneticPr fontId="1" type="noConversion"/>
  </si>
  <si>
    <t>28-Jun-2-10</t>
  </si>
  <si>
    <t>AllowayMay2014</t>
  </si>
  <si>
    <t>BCR-2</t>
  </si>
  <si>
    <t>BHVO-2</t>
  </si>
  <si>
    <t>AllowaySOLICPMS2015</t>
  </si>
  <si>
    <t>Not reported</t>
  </si>
  <si>
    <t>JA-2</t>
  </si>
  <si>
    <t>Jacques2014</t>
  </si>
  <si>
    <t>StHs6/80-G</t>
  </si>
  <si>
    <t>4</t>
  </si>
  <si>
    <t>5</t>
  </si>
  <si>
    <t>6</t>
  </si>
  <si>
    <t>7</t>
  </si>
  <si>
    <t>3</t>
  </si>
  <si>
    <t>8</t>
  </si>
  <si>
    <t>13</t>
  </si>
  <si>
    <t>12</t>
  </si>
  <si>
    <t>AGV-2</t>
  </si>
  <si>
    <t>Rawson2016</t>
  </si>
  <si>
    <t>Over range</t>
  </si>
  <si>
    <t>Geoffroy2018Trace</t>
  </si>
  <si>
    <t>10um, 26/08/2015</t>
  </si>
  <si>
    <t>Spot, 01/10/2015</t>
  </si>
  <si>
    <t>Geoffroy2018Major10um</t>
  </si>
  <si>
    <t>Geoffroy2018MajorSpot</t>
  </si>
  <si>
    <t>GBW 07113</t>
  </si>
  <si>
    <t>Brahm2018</t>
  </si>
  <si>
    <t>BIR-1</t>
  </si>
  <si>
    <t>W-2</t>
  </si>
  <si>
    <t>JR-1</t>
  </si>
  <si>
    <t>NCS DC70014</t>
  </si>
  <si>
    <t>NCS DC70009 (GBW07241)</t>
  </si>
  <si>
    <t>&gt; 10000</t>
  </si>
  <si>
    <t>BCR-2G</t>
  </si>
  <si>
    <t>Carel2011Sept</t>
  </si>
  <si>
    <t>Carel2011Dec</t>
  </si>
  <si>
    <t>Carel2011</t>
  </si>
  <si>
    <t>Gerlach1989</t>
  </si>
  <si>
    <t>270118</t>
  </si>
  <si>
    <t>21-10-2010</t>
  </si>
  <si>
    <t>BHVO-2G</t>
  </si>
  <si>
    <t>ML3B-G</t>
  </si>
  <si>
    <t>Geoffroy2018TracePBN</t>
  </si>
  <si>
    <t>250117</t>
  </si>
  <si>
    <t>260117</t>
  </si>
  <si>
    <t>270217</t>
  </si>
  <si>
    <t>80917</t>
  </si>
  <si>
    <t>280217</t>
  </si>
  <si>
    <t>021112</t>
  </si>
  <si>
    <t>120713</t>
  </si>
  <si>
    <t>200115</t>
  </si>
  <si>
    <t>100713</t>
  </si>
  <si>
    <t>050413</t>
  </si>
  <si>
    <t>130415</t>
  </si>
  <si>
    <t>080713</t>
  </si>
  <si>
    <t>210114</t>
  </si>
  <si>
    <t>220114</t>
  </si>
  <si>
    <t>240117</t>
  </si>
  <si>
    <t>270918</t>
  </si>
  <si>
    <t>050318</t>
  </si>
  <si>
    <t>28-11-2009</t>
  </si>
  <si>
    <t>26-mar-15</t>
  </si>
  <si>
    <t>230714</t>
  </si>
  <si>
    <t>131213</t>
  </si>
  <si>
    <t>190314</t>
  </si>
  <si>
    <t>211013</t>
  </si>
  <si>
    <t>081112</t>
  </si>
  <si>
    <t>MeasurementRun</t>
  </si>
  <si>
    <t>In the original publication a run date or identification is not provided so here one is provided. This was marked SY-4 (D), I gues it means "duplicate".</t>
  </si>
  <si>
    <t>Marked as "raw".</t>
  </si>
  <si>
    <t>Marked as "corrected".</t>
  </si>
  <si>
    <t>Marked ATHO-1G in the publication.</t>
  </si>
  <si>
    <t>NIST610</t>
  </si>
  <si>
    <t>NIST694</t>
  </si>
  <si>
    <t>mr060912</t>
  </si>
  <si>
    <t>mr070912</t>
  </si>
  <si>
    <t>&lt;5</t>
  </si>
  <si>
    <t>RSD_SiO2</t>
  </si>
  <si>
    <t>RSD_TiO2</t>
  </si>
  <si>
    <t>RSD_Al2O3</t>
  </si>
  <si>
    <t>RSD_MnO</t>
  </si>
  <si>
    <t>RSD_MgO</t>
  </si>
  <si>
    <t>RSD_CaO</t>
  </si>
  <si>
    <t>RSD_Na2O</t>
  </si>
  <si>
    <t>RSD_K2O</t>
  </si>
  <si>
    <t>RSD_P2O5</t>
  </si>
  <si>
    <t>In the publication the specific BHVO is not explicited!</t>
  </si>
  <si>
    <t>RSD_Rb</t>
  </si>
  <si>
    <t>RSD_Sr</t>
  </si>
  <si>
    <t>RSD_Y</t>
  </si>
  <si>
    <t>RSD_Zr</t>
  </si>
  <si>
    <t>RSD_Nb</t>
  </si>
  <si>
    <t>RSD_Cs</t>
  </si>
  <si>
    <t>RSD_Ba</t>
  </si>
  <si>
    <t>RSD_La</t>
  </si>
  <si>
    <t>RSD_Ce</t>
  </si>
  <si>
    <t>RSD_Pr</t>
  </si>
  <si>
    <t>RSD_Sm</t>
  </si>
  <si>
    <t>RSD_Eu</t>
  </si>
  <si>
    <t>RSD_Gd</t>
  </si>
  <si>
    <t>RSD_Tb</t>
  </si>
  <si>
    <t>RSD_Dy</t>
  </si>
  <si>
    <t>RSD_Ho</t>
  </si>
  <si>
    <t>RSD_Er</t>
  </si>
  <si>
    <t>RSD_Tm</t>
  </si>
  <si>
    <t>RSD_Yb</t>
  </si>
  <si>
    <t>RSD_Lu</t>
  </si>
  <si>
    <t>RSD_Hf</t>
  </si>
  <si>
    <t>RSD_Ta</t>
  </si>
  <si>
    <t>RSD_Pb</t>
  </si>
  <si>
    <t>RSD_Th</t>
  </si>
  <si>
    <t>RSD_U</t>
  </si>
  <si>
    <t>RSD_Nd</t>
  </si>
  <si>
    <t>290918</t>
  </si>
  <si>
    <t>210314</t>
  </si>
  <si>
    <t>Cl</t>
  </si>
  <si>
    <t>RSD_Cl</t>
  </si>
  <si>
    <t>SD_SiO2</t>
  </si>
  <si>
    <t>SD_TiO2</t>
  </si>
  <si>
    <t>SD_Al2O3</t>
  </si>
  <si>
    <t>SD_MnO</t>
  </si>
  <si>
    <t>SD_MgO</t>
  </si>
  <si>
    <t>SD_CaO</t>
  </si>
  <si>
    <t>SD_Na2O</t>
  </si>
  <si>
    <t>SD_K2O</t>
  </si>
  <si>
    <t>SD_P2O5</t>
  </si>
  <si>
    <t>SD_Cl</t>
  </si>
  <si>
    <t>SD1_Total</t>
  </si>
  <si>
    <t>SD_Rb</t>
  </si>
  <si>
    <t>SD_Sr</t>
  </si>
  <si>
    <t>SD_Y</t>
  </si>
  <si>
    <t>SD_Zr</t>
  </si>
  <si>
    <t>SD_Nb</t>
  </si>
  <si>
    <t>SD_Cs</t>
  </si>
  <si>
    <t>SD_Ba</t>
  </si>
  <si>
    <t>SD_La</t>
  </si>
  <si>
    <t>SD_Ce</t>
  </si>
  <si>
    <t>SD_Pr</t>
  </si>
  <si>
    <t>SD_Nd</t>
  </si>
  <si>
    <t>SD_Sm</t>
  </si>
  <si>
    <t>SD_Eu</t>
  </si>
  <si>
    <t>SD_Gd</t>
  </si>
  <si>
    <t>SD_Tb</t>
  </si>
  <si>
    <t>SD_Dy</t>
  </si>
  <si>
    <t>SD_Ho</t>
  </si>
  <si>
    <t>SD_Er</t>
  </si>
  <si>
    <t>SD_Tm</t>
  </si>
  <si>
    <t>SD_Yb</t>
  </si>
  <si>
    <t>SD_Lu</t>
  </si>
  <si>
    <t>SD_Hf</t>
  </si>
  <si>
    <t>SD_Ta</t>
  </si>
  <si>
    <t>SD_Pb</t>
  </si>
  <si>
    <t>SD_Th</t>
  </si>
  <si>
    <t>SD_U</t>
  </si>
  <si>
    <t>BeamSize</t>
  </si>
  <si>
    <t>AcceleratingVoltage</t>
  </si>
  <si>
    <t>BeamCurrent</t>
  </si>
  <si>
    <t>FeOT</t>
  </si>
  <si>
    <t>SD_FeOT</t>
  </si>
  <si>
    <t>RSD_FeOT</t>
  </si>
  <si>
    <t>9.6, 15</t>
  </si>
  <si>
    <t>CFA-47</t>
  </si>
  <si>
    <t>VG A-99</t>
  </si>
  <si>
    <t>Fe2O3T</t>
  </si>
  <si>
    <t>SD_Fe2O3T</t>
  </si>
  <si>
    <r>
      <t xml:space="preserve">3 Samples analyzed at 20 μm and 5 at 15 </t>
    </r>
    <r>
      <rPr>
        <sz val="11"/>
        <rFont val="Calibri"/>
        <family val="2"/>
      </rPr>
      <t>μ</t>
    </r>
    <r>
      <rPr>
        <sz val="11"/>
        <rFont val="Calibri Light"/>
        <family val="2"/>
        <scheme val="major"/>
      </rPr>
      <t>m</t>
    </r>
  </si>
  <si>
    <r>
      <rPr>
        <sz val="11"/>
        <rFont val="Calibri"/>
        <family val="2"/>
      </rPr>
      <t>&lt;</t>
    </r>
    <r>
      <rPr>
        <sz val="8.8000000000000007"/>
        <rFont val="Calibri Light"/>
        <family val="2"/>
      </rPr>
      <t>0.01</t>
    </r>
  </si>
  <si>
    <r>
      <rPr>
        <sz val="10"/>
        <rFont val="Calibri"/>
        <family val="2"/>
      </rPr>
      <t>&lt;</t>
    </r>
    <r>
      <rPr>
        <sz val="10"/>
        <rFont val="Calibri Light"/>
        <family val="2"/>
      </rPr>
      <t>0.002</t>
    </r>
  </si>
  <si>
    <t>StandardID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</si>
</sst>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00"/>
    <numFmt numFmtId="166" formatCode="0.000"/>
    <numFmt numFmtId="167" formatCode="0.0000"/>
  </numFmts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sz val="10"/>
      <name val="Times New Roman"/>
      <family val="1"/>
    </font>
    <font>
      <sz val="10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b/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i/>
      <sz val="11"/>
      <name val="Calibri"/>
      <family val="2"/>
      <scheme val="minor"/>
    </font>
    <font>
      <i/>
      <sz val="11"/>
      <name val="Arial"/>
      <family val="2"/>
    </font>
    <font>
      <sz val="11"/>
      <name val="Calibri Light"/>
      <family val="2"/>
    </font>
    <font>
      <sz val="12"/>
      <name val="Arial"/>
      <family val="2"/>
    </font>
    <font>
      <sz val="17.5"/>
      <name val="Calibri Light"/>
      <family val="2"/>
    </font>
    <font>
      <sz val="8.8000000000000007"/>
      <name val="Calibri Light"/>
      <family val="2"/>
    </font>
    <font>
      <sz val="10"/>
      <name val="Calibri Light"/>
      <family val="2"/>
    </font>
    <font>
      <i/>
      <sz val="11"/>
      <name val="Calibri Light"/>
      <family val="2"/>
      <scheme val="major"/>
    </font>
    <font>
      <sz val="1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7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5" fillId="0" borderId="0" xfId="0" quotePrefix="1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 shrinkToFit="1"/>
    </xf>
    <xf numFmtId="2" fontId="6" fillId="0" borderId="0" xfId="0" applyNumberFormat="1" applyFont="1" applyFill="1" applyBorder="1" applyAlignment="1">
      <alignment horizontal="center" vertical="center" shrinkToFit="1"/>
    </xf>
    <xf numFmtId="164" fontId="6" fillId="0" borderId="0" xfId="0" applyNumberFormat="1" applyFont="1" applyFill="1" applyBorder="1" applyAlignment="1">
      <alignment horizontal="center" vertical="center" shrinkToFit="1"/>
    </xf>
    <xf numFmtId="1" fontId="6" fillId="0" borderId="0" xfId="0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0" borderId="0" xfId="0" quotePrefix="1" applyNumberFormat="1" applyFont="1" applyFill="1" applyBorder="1" applyAlignment="1">
      <alignment horizontal="center" vertical="center"/>
    </xf>
    <xf numFmtId="0" fontId="1" fillId="0" borderId="0" xfId="0" quotePrefix="1" applyNumberFormat="1" applyFont="1" applyFill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 shrinkToFit="1"/>
    </xf>
    <xf numFmtId="2" fontId="4" fillId="0" borderId="0" xfId="0" applyNumberFormat="1" applyFont="1" applyFill="1" applyBorder="1" applyAlignment="1">
      <alignment horizontal="center" vertical="center" shrinkToFit="1"/>
    </xf>
    <xf numFmtId="1" fontId="4" fillId="0" borderId="0" xfId="0" applyNumberFormat="1" applyFont="1" applyFill="1" applyBorder="1" applyAlignment="1">
      <alignment horizontal="center" vertical="center" shrinkToFit="1"/>
    </xf>
    <xf numFmtId="164" fontId="4" fillId="0" borderId="0" xfId="0" applyNumberFormat="1" applyFont="1" applyFill="1" applyBorder="1" applyAlignment="1">
      <alignment horizontal="center" vertical="center" shrinkToFit="1"/>
    </xf>
    <xf numFmtId="166" fontId="4" fillId="0" borderId="0" xfId="0" applyNumberFormat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Alignment="1">
      <alignment horizontal="center" vertical="center"/>
    </xf>
    <xf numFmtId="165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0478"/>
  <sheetViews>
    <sheetView tabSelected="1" topLeftCell="E1" zoomScale="70" zoomScaleNormal="70" workbookViewId="0">
      <pane ySplit="1" topLeftCell="A35" activePane="bottomLeft" state="frozen"/>
      <selection pane="bottomLeft" activeCell="F45" sqref="F45:Q45"/>
    </sheetView>
  </sheetViews>
  <sheetFormatPr baseColWidth="10" defaultColWidth="8.28515625" defaultRowHeight="15" x14ac:dyDescent="0.25"/>
  <cols>
    <col min="1" max="1" width="22.5703125" style="6" customWidth="1"/>
    <col min="2" max="2" width="21" style="4" customWidth="1"/>
    <col min="3" max="5" width="22.5703125" style="6" customWidth="1"/>
    <col min="6" max="6" width="13.28515625" style="4" bestFit="1" customWidth="1"/>
    <col min="7" max="7" width="21" style="4" customWidth="1"/>
    <col min="8" max="8" width="14.5703125" style="7" bestFit="1" customWidth="1"/>
    <col min="9" max="9" width="13.28515625" style="7" bestFit="1" customWidth="1"/>
    <col min="10" max="10" width="13.28515625" style="7" customWidth="1"/>
    <col min="11" max="12" width="13.28515625" style="7" bestFit="1" customWidth="1"/>
    <col min="13" max="13" width="13.28515625" style="7" customWidth="1"/>
    <col min="14" max="14" width="13.28515625" style="7" bestFit="1" customWidth="1"/>
    <col min="15" max="15" width="12.28515625" style="7" bestFit="1" customWidth="1"/>
    <col min="16" max="18" width="12.28515625" style="7" customWidth="1"/>
    <col min="19" max="20" width="12.28515625" style="7" bestFit="1" customWidth="1"/>
    <col min="21" max="21" width="12.28515625" style="7" customWidth="1"/>
    <col min="22" max="23" width="12.28515625" style="7" bestFit="1" customWidth="1"/>
    <col min="24" max="24" width="12.28515625" style="7" customWidth="1"/>
    <col min="25" max="26" width="12.28515625" style="7" bestFit="1" customWidth="1"/>
    <col min="27" max="27" width="12.28515625" style="7" customWidth="1"/>
    <col min="28" max="29" width="12.28515625" style="7" bestFit="1" customWidth="1"/>
    <col min="30" max="30" width="12.28515625" style="7" customWidth="1"/>
    <col min="31" max="32" width="12.28515625" style="7" bestFit="1" customWidth="1"/>
    <col min="33" max="33" width="12.28515625" style="7" customWidth="1"/>
    <col min="34" max="35" width="12.28515625" style="7" bestFit="1" customWidth="1"/>
    <col min="36" max="36" width="12.28515625" style="7" customWidth="1"/>
    <col min="37" max="37" width="10.5703125" style="7" bestFit="1" customWidth="1"/>
    <col min="38" max="44" width="12.7109375" style="7" customWidth="1"/>
    <col min="45" max="45" width="14.28515625" style="14" bestFit="1" customWidth="1"/>
    <col min="46" max="46" width="12.5703125" style="12" bestFit="1" customWidth="1"/>
    <col min="47" max="47" width="10.42578125" style="12" customWidth="1"/>
    <col min="48" max="48" width="15.140625" style="12" bestFit="1" customWidth="1"/>
    <col min="49" max="49" width="12.5703125" style="12" bestFit="1" customWidth="1"/>
    <col min="50" max="50" width="10.42578125" style="12" customWidth="1"/>
    <col min="51" max="51" width="13.42578125" style="12" bestFit="1" customWidth="1"/>
    <col min="52" max="52" width="13" style="12" bestFit="1" customWidth="1"/>
    <col min="53" max="53" width="10.42578125" style="12" customWidth="1"/>
    <col min="54" max="54" width="12.5703125" style="12" bestFit="1" customWidth="1"/>
    <col min="55" max="55" width="11.85546875" style="12" bestFit="1" customWidth="1"/>
    <col min="56" max="56" width="11.42578125" style="12" customWidth="1"/>
    <col min="57" max="58" width="13" style="12" bestFit="1" customWidth="1"/>
    <col min="59" max="59" width="10.42578125" style="12" customWidth="1"/>
    <col min="60" max="61" width="12.5703125" style="12" bestFit="1" customWidth="1"/>
    <col min="62" max="62" width="10.42578125" style="12" customWidth="1"/>
    <col min="63" max="63" width="14.140625" style="12" bestFit="1" customWidth="1"/>
    <col min="64" max="64" width="13.42578125" style="12" bestFit="1" customWidth="1"/>
    <col min="65" max="65" width="11.42578125" style="12" customWidth="1"/>
    <col min="66" max="67" width="12.5703125" style="12" bestFit="1" customWidth="1"/>
    <col min="68" max="68" width="10.42578125" style="12" customWidth="1"/>
    <col min="69" max="69" width="13.85546875" style="12" bestFit="1" customWidth="1"/>
    <col min="70" max="70" width="12.5703125" style="12" bestFit="1" customWidth="1"/>
    <col min="71" max="71" width="10.42578125" style="12" customWidth="1"/>
    <col min="72" max="73" width="13" style="12" bestFit="1" customWidth="1"/>
    <col min="74" max="74" width="10.42578125" style="12" customWidth="1"/>
    <col min="75" max="75" width="13.85546875" style="12" bestFit="1" customWidth="1"/>
    <col min="76" max="76" width="13" style="12" bestFit="1" customWidth="1"/>
    <col min="77" max="77" width="12" style="12" customWidth="1"/>
    <col min="78" max="78" width="12.5703125" style="12" bestFit="1" customWidth="1"/>
    <col min="79" max="79" width="12.140625" style="12" bestFit="1" customWidth="1"/>
    <col min="80" max="80" width="12" style="12" customWidth="1"/>
    <col min="81" max="81" width="13" style="12" bestFit="1" customWidth="1"/>
    <col min="82" max="82" width="12.140625" style="12" bestFit="1" customWidth="1"/>
    <col min="83" max="83" width="12" style="12" customWidth="1"/>
    <col min="84" max="85" width="13" style="12" bestFit="1" customWidth="1"/>
    <col min="86" max="86" width="12" style="12" customWidth="1"/>
    <col min="87" max="87" width="12.140625" style="12" bestFit="1" customWidth="1"/>
    <col min="88" max="88" width="12.5703125" style="12" bestFit="1" customWidth="1"/>
    <col min="89" max="89" width="12" style="12" customWidth="1"/>
    <col min="90" max="91" width="13" style="12" bestFit="1" customWidth="1"/>
    <col min="92" max="92" width="12" style="12" customWidth="1"/>
    <col min="93" max="93" width="12.5703125" style="12" bestFit="1" customWidth="1"/>
    <col min="94" max="94" width="13" style="12" bestFit="1" customWidth="1"/>
    <col min="95" max="95" width="12" style="12" customWidth="1"/>
    <col min="96" max="97" width="12.5703125" style="12" bestFit="1" customWidth="1"/>
    <col min="98" max="98" width="12" style="12" customWidth="1"/>
    <col min="99" max="99" width="13" style="12" bestFit="1" customWidth="1"/>
    <col min="100" max="100" width="12.5703125" style="12" bestFit="1" customWidth="1"/>
    <col min="101" max="101" width="12" style="12" customWidth="1"/>
    <col min="102" max="102" width="13" style="12" bestFit="1" customWidth="1"/>
    <col min="103" max="103" width="12.140625" style="12" bestFit="1" customWidth="1"/>
    <col min="104" max="104" width="12" style="12" customWidth="1"/>
    <col min="105" max="106" width="12.5703125" style="12" bestFit="1" customWidth="1"/>
    <col min="107" max="107" width="12" style="12" customWidth="1"/>
    <col min="108" max="109" width="13" style="12" bestFit="1" customWidth="1"/>
    <col min="110" max="110" width="12" style="12" customWidth="1"/>
    <col min="111" max="112" width="12.140625" style="12" bestFit="1" customWidth="1"/>
    <col min="113" max="113" width="12" style="12" customWidth="1"/>
    <col min="114" max="114" width="13.85546875" style="12" bestFit="1" customWidth="1"/>
    <col min="115" max="115" width="12.140625" style="12" bestFit="1" customWidth="1"/>
    <col min="116" max="116" width="12" style="12" customWidth="1"/>
    <col min="117" max="118" width="12.140625" style="12" bestFit="1" customWidth="1"/>
    <col min="119" max="119" width="12" style="12" customWidth="1"/>
    <col min="120" max="120" width="12.5703125" style="12" bestFit="1" customWidth="1"/>
    <col min="121" max="121" width="12.140625" style="12" bestFit="1" customWidth="1"/>
    <col min="122" max="122" width="8.42578125" style="4" bestFit="1" customWidth="1"/>
    <col min="123" max="16384" width="8.28515625" style="4"/>
  </cols>
  <sheetData>
    <row r="1" spans="1:122" s="38" customFormat="1" x14ac:dyDescent="0.25">
      <c r="A1" s="40" t="s">
        <v>142</v>
      </c>
      <c r="B1" s="39" t="s">
        <v>40</v>
      </c>
      <c r="C1" s="40" t="s">
        <v>229</v>
      </c>
      <c r="D1" s="40" t="s">
        <v>230</v>
      </c>
      <c r="E1" s="40" t="s">
        <v>231</v>
      </c>
      <c r="F1" s="39" t="s">
        <v>243</v>
      </c>
      <c r="G1" s="39" t="s">
        <v>67</v>
      </c>
      <c r="H1" s="41" t="s">
        <v>0</v>
      </c>
      <c r="I1" s="41" t="s">
        <v>192</v>
      </c>
      <c r="J1" s="41" t="s">
        <v>152</v>
      </c>
      <c r="K1" s="41" t="s">
        <v>1</v>
      </c>
      <c r="L1" s="41" t="s">
        <v>193</v>
      </c>
      <c r="M1" s="41" t="s">
        <v>153</v>
      </c>
      <c r="N1" s="41" t="s">
        <v>2</v>
      </c>
      <c r="O1" s="41" t="s">
        <v>194</v>
      </c>
      <c r="P1" s="41" t="s">
        <v>154</v>
      </c>
      <c r="Q1" s="41" t="s">
        <v>238</v>
      </c>
      <c r="R1" s="41" t="s">
        <v>239</v>
      </c>
      <c r="S1" s="41" t="s">
        <v>232</v>
      </c>
      <c r="T1" s="41" t="s">
        <v>233</v>
      </c>
      <c r="U1" s="41" t="s">
        <v>234</v>
      </c>
      <c r="V1" s="41" t="s">
        <v>3</v>
      </c>
      <c r="W1" s="41" t="s">
        <v>195</v>
      </c>
      <c r="X1" s="41" t="s">
        <v>155</v>
      </c>
      <c r="Y1" s="41" t="s">
        <v>4</v>
      </c>
      <c r="Z1" s="41" t="s">
        <v>196</v>
      </c>
      <c r="AA1" s="41" t="s">
        <v>156</v>
      </c>
      <c r="AB1" s="41" t="s">
        <v>5</v>
      </c>
      <c r="AC1" s="41" t="s">
        <v>197</v>
      </c>
      <c r="AD1" s="41" t="s">
        <v>157</v>
      </c>
      <c r="AE1" s="41" t="s">
        <v>6</v>
      </c>
      <c r="AF1" s="41" t="s">
        <v>198</v>
      </c>
      <c r="AG1" s="41" t="s">
        <v>158</v>
      </c>
      <c r="AH1" s="41" t="s">
        <v>7</v>
      </c>
      <c r="AI1" s="41" t="s">
        <v>199</v>
      </c>
      <c r="AJ1" s="41" t="s">
        <v>159</v>
      </c>
      <c r="AK1" s="41" t="s">
        <v>8</v>
      </c>
      <c r="AL1" s="41" t="s">
        <v>200</v>
      </c>
      <c r="AM1" s="41" t="s">
        <v>160</v>
      </c>
      <c r="AN1" s="41" t="s">
        <v>190</v>
      </c>
      <c r="AO1" s="41" t="s">
        <v>201</v>
      </c>
      <c r="AP1" s="41" t="s">
        <v>191</v>
      </c>
      <c r="AQ1" s="41" t="s">
        <v>68</v>
      </c>
      <c r="AR1" s="41" t="s">
        <v>202</v>
      </c>
      <c r="AS1" s="42" t="s">
        <v>9</v>
      </c>
      <c r="AT1" s="43" t="s">
        <v>203</v>
      </c>
      <c r="AU1" s="43" t="s">
        <v>162</v>
      </c>
      <c r="AV1" s="43" t="s">
        <v>10</v>
      </c>
      <c r="AW1" s="43" t="s">
        <v>204</v>
      </c>
      <c r="AX1" s="43" t="s">
        <v>163</v>
      </c>
      <c r="AY1" s="43" t="s">
        <v>11</v>
      </c>
      <c r="AZ1" s="43" t="s">
        <v>205</v>
      </c>
      <c r="BA1" s="43" t="s">
        <v>164</v>
      </c>
      <c r="BB1" s="43" t="s">
        <v>12</v>
      </c>
      <c r="BC1" s="43" t="s">
        <v>206</v>
      </c>
      <c r="BD1" s="43" t="s">
        <v>165</v>
      </c>
      <c r="BE1" s="43" t="s">
        <v>13</v>
      </c>
      <c r="BF1" s="43" t="s">
        <v>207</v>
      </c>
      <c r="BG1" s="43" t="s">
        <v>166</v>
      </c>
      <c r="BH1" s="43" t="s">
        <v>14</v>
      </c>
      <c r="BI1" s="43" t="s">
        <v>208</v>
      </c>
      <c r="BJ1" s="43" t="s">
        <v>167</v>
      </c>
      <c r="BK1" s="43" t="s">
        <v>15</v>
      </c>
      <c r="BL1" s="43" t="s">
        <v>209</v>
      </c>
      <c r="BM1" s="43" t="s">
        <v>168</v>
      </c>
      <c r="BN1" s="43" t="s">
        <v>16</v>
      </c>
      <c r="BO1" s="43" t="s">
        <v>210</v>
      </c>
      <c r="BP1" s="43" t="s">
        <v>169</v>
      </c>
      <c r="BQ1" s="43" t="s">
        <v>17</v>
      </c>
      <c r="BR1" s="43" t="s">
        <v>211</v>
      </c>
      <c r="BS1" s="43" t="s">
        <v>170</v>
      </c>
      <c r="BT1" s="43" t="s">
        <v>18</v>
      </c>
      <c r="BU1" s="43" t="s">
        <v>212</v>
      </c>
      <c r="BV1" s="43" t="s">
        <v>171</v>
      </c>
      <c r="BW1" s="43" t="s">
        <v>19</v>
      </c>
      <c r="BX1" s="43" t="s">
        <v>213</v>
      </c>
      <c r="BY1" s="43" t="s">
        <v>187</v>
      </c>
      <c r="BZ1" s="43" t="s">
        <v>20</v>
      </c>
      <c r="CA1" s="43" t="s">
        <v>214</v>
      </c>
      <c r="CB1" s="43" t="s">
        <v>172</v>
      </c>
      <c r="CC1" s="43" t="s">
        <v>21</v>
      </c>
      <c r="CD1" s="43" t="s">
        <v>215</v>
      </c>
      <c r="CE1" s="43" t="s">
        <v>173</v>
      </c>
      <c r="CF1" s="43" t="s">
        <v>22</v>
      </c>
      <c r="CG1" s="43" t="s">
        <v>216</v>
      </c>
      <c r="CH1" s="43" t="s">
        <v>174</v>
      </c>
      <c r="CI1" s="43" t="s">
        <v>23</v>
      </c>
      <c r="CJ1" s="43" t="s">
        <v>217</v>
      </c>
      <c r="CK1" s="43" t="s">
        <v>175</v>
      </c>
      <c r="CL1" s="43" t="s">
        <v>24</v>
      </c>
      <c r="CM1" s="43" t="s">
        <v>218</v>
      </c>
      <c r="CN1" s="43" t="s">
        <v>176</v>
      </c>
      <c r="CO1" s="43" t="s">
        <v>25</v>
      </c>
      <c r="CP1" s="43" t="s">
        <v>219</v>
      </c>
      <c r="CQ1" s="43" t="s">
        <v>177</v>
      </c>
      <c r="CR1" s="43" t="s">
        <v>26</v>
      </c>
      <c r="CS1" s="43" t="s">
        <v>220</v>
      </c>
      <c r="CT1" s="43" t="s">
        <v>178</v>
      </c>
      <c r="CU1" s="43" t="s">
        <v>27</v>
      </c>
      <c r="CV1" s="43" t="s">
        <v>221</v>
      </c>
      <c r="CW1" s="43" t="s">
        <v>179</v>
      </c>
      <c r="CX1" s="43" t="s">
        <v>28</v>
      </c>
      <c r="CY1" s="43" t="s">
        <v>222</v>
      </c>
      <c r="CZ1" s="43" t="s">
        <v>180</v>
      </c>
      <c r="DA1" s="43" t="s">
        <v>29</v>
      </c>
      <c r="DB1" s="43" t="s">
        <v>223</v>
      </c>
      <c r="DC1" s="43" t="s">
        <v>181</v>
      </c>
      <c r="DD1" s="43" t="s">
        <v>30</v>
      </c>
      <c r="DE1" s="43" t="s">
        <v>224</v>
      </c>
      <c r="DF1" s="43" t="s">
        <v>182</v>
      </c>
      <c r="DG1" s="43" t="s">
        <v>31</v>
      </c>
      <c r="DH1" s="43" t="s">
        <v>225</v>
      </c>
      <c r="DI1" s="43" t="s">
        <v>183</v>
      </c>
      <c r="DJ1" s="43" t="s">
        <v>32</v>
      </c>
      <c r="DK1" s="43" t="s">
        <v>226</v>
      </c>
      <c r="DL1" s="43" t="s">
        <v>184</v>
      </c>
      <c r="DM1" s="43" t="s">
        <v>33</v>
      </c>
      <c r="DN1" s="43" t="s">
        <v>227</v>
      </c>
      <c r="DO1" s="43" t="s">
        <v>185</v>
      </c>
      <c r="DP1" s="43" t="s">
        <v>34</v>
      </c>
      <c r="DQ1" s="43" t="s">
        <v>228</v>
      </c>
      <c r="DR1" s="38" t="s">
        <v>186</v>
      </c>
    </row>
    <row r="2" spans="1:122" x14ac:dyDescent="0.25">
      <c r="A2" s="44" t="s">
        <v>93</v>
      </c>
      <c r="B2" s="45"/>
      <c r="C2" s="44"/>
      <c r="D2" s="44"/>
      <c r="E2" s="44"/>
      <c r="F2" s="36" t="s">
        <v>92</v>
      </c>
      <c r="G2" s="4" t="s">
        <v>80</v>
      </c>
      <c r="H2" s="46">
        <v>60.086492913902383</v>
      </c>
      <c r="J2" s="2"/>
      <c r="K2" s="46">
        <v>1.0533382591881266</v>
      </c>
      <c r="M2" s="2"/>
      <c r="N2" s="46">
        <v>17.217993984282153</v>
      </c>
      <c r="O2" s="47"/>
      <c r="P2" s="2"/>
      <c r="Q2" s="2">
        <v>6.79</v>
      </c>
      <c r="R2" s="2"/>
      <c r="T2" s="47"/>
      <c r="U2" s="2"/>
      <c r="V2" s="46">
        <v>0.10162564086568364</v>
      </c>
      <c r="W2" s="47"/>
      <c r="X2" s="2"/>
      <c r="Y2" s="46">
        <v>1.7852203361163628</v>
      </c>
      <c r="Z2" s="47"/>
      <c r="AA2" s="2"/>
      <c r="AB2" s="46">
        <v>5.1734782259638372</v>
      </c>
      <c r="AD2" s="2"/>
      <c r="AE2" s="46">
        <v>4.3670150642823993</v>
      </c>
      <c r="AG2" s="2"/>
      <c r="AH2" s="46">
        <v>2.9504049491266371</v>
      </c>
      <c r="AJ2" s="2"/>
      <c r="AK2" s="46">
        <v>0.47638744155455892</v>
      </c>
      <c r="AL2" s="47"/>
      <c r="AM2" s="2"/>
      <c r="AN2" s="2"/>
      <c r="AO2" s="2"/>
      <c r="AP2" s="2"/>
      <c r="AQ2" s="47">
        <v>100</v>
      </c>
      <c r="AR2" s="47"/>
      <c r="AS2" s="24">
        <v>74.511715103251319</v>
      </c>
      <c r="AT2" s="24"/>
      <c r="AU2" s="24"/>
      <c r="AV2" s="24">
        <v>746.28989180472263</v>
      </c>
      <c r="AW2" s="24"/>
      <c r="AX2" s="24"/>
      <c r="AY2" s="24">
        <v>20.033173138054668</v>
      </c>
      <c r="AZ2" s="24"/>
      <c r="BA2" s="24"/>
      <c r="BB2" s="24">
        <v>252.8099263511408</v>
      </c>
      <c r="BC2" s="24"/>
      <c r="BD2" s="24"/>
      <c r="BE2" s="24">
        <v>14.42087454502432</v>
      </c>
      <c r="BF2" s="24"/>
      <c r="BG2" s="24"/>
      <c r="BH2" s="24">
        <v>1.3119739037938385</v>
      </c>
      <c r="BI2" s="24"/>
      <c r="BJ2" s="24"/>
      <c r="BK2" s="48" t="s">
        <v>94</v>
      </c>
      <c r="BL2" s="48"/>
      <c r="BM2" s="48"/>
      <c r="BN2" s="24">
        <v>44.991287594639331</v>
      </c>
      <c r="BO2" s="24"/>
      <c r="BP2" s="24"/>
      <c r="BQ2" s="24">
        <v>76.807747210440112</v>
      </c>
      <c r="BR2" s="24"/>
      <c r="BS2" s="24"/>
      <c r="BT2" s="24">
        <v>9.3737217649719007</v>
      </c>
      <c r="BU2" s="24"/>
      <c r="BV2" s="24"/>
      <c r="BW2" s="24">
        <v>34.349995847450309</v>
      </c>
      <c r="BX2" s="24"/>
      <c r="BY2" s="24"/>
      <c r="BZ2" s="24">
        <v>6.4902549725787582</v>
      </c>
      <c r="CA2" s="24"/>
      <c r="CB2" s="24"/>
      <c r="CC2" s="24">
        <v>1.7385798744356264</v>
      </c>
      <c r="CD2" s="24"/>
      <c r="CE2" s="24"/>
      <c r="CF2" s="24">
        <v>5.0065893170010884</v>
      </c>
      <c r="CG2" s="24"/>
      <c r="CH2" s="24"/>
      <c r="CI2" s="24">
        <v>0.69306800018983084</v>
      </c>
      <c r="CJ2" s="24"/>
      <c r="CK2" s="24"/>
      <c r="CL2" s="24">
        <v>4.0870013327226777</v>
      </c>
      <c r="CM2" s="24"/>
      <c r="CN2" s="24"/>
      <c r="CO2" s="24">
        <v>0.75584012711026172</v>
      </c>
      <c r="CP2" s="24"/>
      <c r="CQ2" s="24"/>
      <c r="CR2" s="24">
        <v>2.0557105532049342</v>
      </c>
      <c r="CS2" s="24"/>
      <c r="CT2" s="24"/>
      <c r="CU2" s="24">
        <v>0.29900060472675472</v>
      </c>
      <c r="CV2" s="24"/>
      <c r="CW2" s="24"/>
      <c r="CX2" s="24">
        <v>1.8570759146070648</v>
      </c>
      <c r="CY2" s="24"/>
      <c r="CZ2" s="24"/>
      <c r="DA2" s="24">
        <v>0.26538161333500121</v>
      </c>
      <c r="DB2" s="24"/>
      <c r="DC2" s="24"/>
      <c r="DD2" s="24">
        <v>5.9831242233788045</v>
      </c>
      <c r="DE2" s="24"/>
      <c r="DF2" s="24"/>
      <c r="DG2" s="24">
        <v>0.8991163718213111</v>
      </c>
      <c r="DH2" s="24"/>
      <c r="DI2" s="24"/>
      <c r="DJ2" s="24">
        <v>16.033750610007875</v>
      </c>
      <c r="DK2" s="24"/>
      <c r="DL2" s="24"/>
      <c r="DM2" s="24">
        <v>7.8700994139399576</v>
      </c>
      <c r="DN2" s="24"/>
      <c r="DO2" s="24"/>
      <c r="DP2" s="24">
        <v>2.4352054644772294</v>
      </c>
    </row>
    <row r="3" spans="1:122" x14ac:dyDescent="0.25">
      <c r="A3" s="6">
        <v>100415</v>
      </c>
      <c r="F3" s="4" t="s">
        <v>35</v>
      </c>
      <c r="G3" s="4">
        <v>18</v>
      </c>
      <c r="H3" s="2">
        <v>74.910122222222242</v>
      </c>
      <c r="I3" s="2">
        <v>0.42575106722335865</v>
      </c>
      <c r="J3" s="2">
        <f t="shared" ref="J3:J34" si="0">I3*100/H3</f>
        <v>0.56834918245141874</v>
      </c>
      <c r="K3" s="2">
        <v>0.25574999999999998</v>
      </c>
      <c r="L3" s="2">
        <v>2.3241247561938107E-2</v>
      </c>
      <c r="M3" s="2">
        <f t="shared" ref="M3:M34" si="1">L3*100/K3</f>
        <v>9.0874868277372851</v>
      </c>
      <c r="N3" s="2">
        <v>12.203877777777775</v>
      </c>
      <c r="O3" s="2">
        <v>0.1153259960263821</v>
      </c>
      <c r="P3" s="2">
        <f t="shared" ref="P3:P34" si="2">O3*100/N3</f>
        <v>0.944994682234371</v>
      </c>
      <c r="Q3" s="2"/>
      <c r="R3" s="2"/>
      <c r="S3" s="2">
        <v>3.252877777777778</v>
      </c>
      <c r="T3" s="2">
        <v>8.9959373546556518E-2</v>
      </c>
      <c r="U3" s="2">
        <f t="shared" ref="U3:U34" si="3">T3*100/S3</f>
        <v>2.7655319287161406</v>
      </c>
      <c r="V3" s="2">
        <v>0.11051111111111113</v>
      </c>
      <c r="W3" s="2">
        <v>3.0060290180762273E-2</v>
      </c>
      <c r="X3" s="2">
        <f t="shared" ref="X3:X34" si="4">W3*100/V3</f>
        <v>27.201147358421519</v>
      </c>
      <c r="Y3" s="2">
        <v>8.4600000000000009E-2</v>
      </c>
      <c r="Z3" s="2">
        <v>2.9968316602705564E-2</v>
      </c>
      <c r="AA3" s="2">
        <f t="shared" ref="AA3:AA34" si="5">Z3*100/Y3</f>
        <v>35.423542083576308</v>
      </c>
      <c r="AB3" s="2">
        <v>1.6668833333333333</v>
      </c>
      <c r="AC3" s="2">
        <v>5.1527174441088411E-2</v>
      </c>
      <c r="AD3" s="2">
        <f t="shared" ref="AD3:AD34" si="6">AC3*100/AB3</f>
        <v>3.0912286067464279</v>
      </c>
      <c r="AE3" s="2">
        <v>4.2578722222222218</v>
      </c>
      <c r="AF3" s="2">
        <v>0.13510418117601619</v>
      </c>
      <c r="AG3" s="2">
        <f t="shared" ref="AG3:AG34" si="7">AF3*100/AE3</f>
        <v>3.1730445190650673</v>
      </c>
      <c r="AH3" s="2">
        <v>2.7469444444444444</v>
      </c>
      <c r="AI3" s="2">
        <v>4.4324912955320421E-2</v>
      </c>
      <c r="AJ3" s="2">
        <f t="shared" ref="AJ3:AJ34" si="8">AI3*100/AH3</f>
        <v>1.6136079142395947</v>
      </c>
      <c r="AK3" s="2">
        <v>2.802777777777778E-2</v>
      </c>
      <c r="AL3" s="2">
        <v>2.2058526577521931E-2</v>
      </c>
      <c r="AM3" s="2">
        <f t="shared" ref="AM3:AM32" si="9">AL3*100/AK3</f>
        <v>78.702374310286373</v>
      </c>
      <c r="AN3" s="2"/>
      <c r="AO3" s="2"/>
      <c r="AP3" s="2"/>
      <c r="AQ3" s="2">
        <v>99.517466666666664</v>
      </c>
      <c r="AR3" s="2">
        <v>0.52570322985726137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</row>
    <row r="4" spans="1:122" x14ac:dyDescent="0.25">
      <c r="A4" s="6">
        <v>220115</v>
      </c>
      <c r="F4" s="4" t="s">
        <v>35</v>
      </c>
      <c r="G4" s="4">
        <v>10</v>
      </c>
      <c r="H4" s="2">
        <v>74.764699999999991</v>
      </c>
      <c r="I4" s="2">
        <v>0.29952576962035543</v>
      </c>
      <c r="J4" s="2">
        <f t="shared" si="0"/>
        <v>0.40062458569399123</v>
      </c>
      <c r="K4" s="2">
        <v>0.24467999999999995</v>
      </c>
      <c r="L4" s="2">
        <v>2.6463803371566234E-2</v>
      </c>
      <c r="M4" s="2">
        <f t="shared" si="1"/>
        <v>10.815678997697498</v>
      </c>
      <c r="N4" s="2">
        <v>12.18188</v>
      </c>
      <c r="O4" s="2">
        <v>7.7970746651121053E-2</v>
      </c>
      <c r="P4" s="2">
        <f t="shared" si="2"/>
        <v>0.64005511999068332</v>
      </c>
      <c r="Q4" s="2"/>
      <c r="R4" s="2"/>
      <c r="S4" s="2">
        <v>3.2869700000000002</v>
      </c>
      <c r="T4" s="2">
        <v>0.11477441691325546</v>
      </c>
      <c r="U4" s="2">
        <f t="shared" si="3"/>
        <v>3.49179995294315</v>
      </c>
      <c r="V4" s="2">
        <v>0.11466999999999998</v>
      </c>
      <c r="W4" s="2">
        <v>3.5154454435628431E-2</v>
      </c>
      <c r="X4" s="2">
        <f t="shared" si="4"/>
        <v>30.657063255976659</v>
      </c>
      <c r="Y4" s="2">
        <v>9.7299999999999998E-2</v>
      </c>
      <c r="Z4" s="2">
        <v>2.8828535246252909E-2</v>
      </c>
      <c r="AA4" s="2">
        <f t="shared" si="5"/>
        <v>29.62850487795777</v>
      </c>
      <c r="AB4" s="2">
        <v>1.6819900000000001</v>
      </c>
      <c r="AC4" s="2">
        <v>4.8797255159600018E-2</v>
      </c>
      <c r="AD4" s="2">
        <f t="shared" si="6"/>
        <v>2.9011620259097861</v>
      </c>
      <c r="AE4" s="2">
        <v>4.3184400000000007</v>
      </c>
      <c r="AF4" s="2">
        <v>7.5206503855864928E-2</v>
      </c>
      <c r="AG4" s="2">
        <f t="shared" si="7"/>
        <v>1.7415201752453413</v>
      </c>
      <c r="AH4" s="2">
        <v>2.7244599999999997</v>
      </c>
      <c r="AI4" s="2">
        <v>3.4809583610136821E-2</v>
      </c>
      <c r="AJ4" s="2">
        <f t="shared" si="8"/>
        <v>1.2776691017719779</v>
      </c>
      <c r="AK4" s="2">
        <v>2.7710000000000002E-2</v>
      </c>
      <c r="AL4" s="2">
        <v>1.6617290192246538E-2</v>
      </c>
      <c r="AM4" s="2">
        <f t="shared" si="9"/>
        <v>59.968567998002662</v>
      </c>
      <c r="AN4" s="2"/>
      <c r="AO4" s="2"/>
      <c r="AP4" s="2"/>
      <c r="AQ4" s="2">
        <v>99.442799999999991</v>
      </c>
      <c r="AR4" s="7">
        <v>0.26569084373467711</v>
      </c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122" x14ac:dyDescent="0.25">
      <c r="A5" s="6">
        <v>230115</v>
      </c>
      <c r="B5" s="15"/>
      <c r="F5" s="4" t="s">
        <v>35</v>
      </c>
      <c r="G5" s="4">
        <v>18</v>
      </c>
      <c r="H5" s="2">
        <v>74.977538888888901</v>
      </c>
      <c r="I5" s="2">
        <v>0.29090251477870543</v>
      </c>
      <c r="J5" s="2">
        <f t="shared" si="0"/>
        <v>0.38798621439122083</v>
      </c>
      <c r="K5" s="2">
        <v>0.2504777777777778</v>
      </c>
      <c r="L5" s="2">
        <v>2.1955558201688076E-2</v>
      </c>
      <c r="M5" s="2">
        <f t="shared" si="1"/>
        <v>8.7654714907151963</v>
      </c>
      <c r="N5" s="2">
        <v>12.249294444444445</v>
      </c>
      <c r="O5" s="2">
        <v>7.470122821434752E-2</v>
      </c>
      <c r="P5" s="2">
        <f t="shared" si="2"/>
        <v>0.60984106923993142</v>
      </c>
      <c r="Q5" s="2"/>
      <c r="R5" s="2"/>
      <c r="S5" s="2">
        <v>3.2464833333333329</v>
      </c>
      <c r="T5" s="2">
        <v>0.13542447971427596</v>
      </c>
      <c r="U5" s="2">
        <f t="shared" si="3"/>
        <v>4.1714207593121575</v>
      </c>
      <c r="V5" s="2">
        <v>9.1033333333333355E-2</v>
      </c>
      <c r="W5" s="2">
        <v>2.9251928041030825E-2</v>
      </c>
      <c r="X5" s="2">
        <f t="shared" si="4"/>
        <v>32.13320546433264</v>
      </c>
      <c r="Y5" s="2">
        <v>9.0272222222222212E-2</v>
      </c>
      <c r="Z5" s="2">
        <v>3.6666554812663635E-2</v>
      </c>
      <c r="AA5" s="2">
        <f t="shared" si="5"/>
        <v>40.617760270044037</v>
      </c>
      <c r="AB5" s="2">
        <v>1.6893444444444445</v>
      </c>
      <c r="AC5" s="2">
        <v>5.7727118942815007E-2</v>
      </c>
      <c r="AD5" s="2">
        <f t="shared" si="6"/>
        <v>3.417131369073704</v>
      </c>
      <c r="AE5" s="2">
        <v>4.1971444444444446</v>
      </c>
      <c r="AF5" s="2">
        <v>0.23264555019631003</v>
      </c>
      <c r="AG5" s="2">
        <f t="shared" si="7"/>
        <v>5.5429483849251744</v>
      </c>
      <c r="AH5" s="2">
        <v>2.7292055555555552</v>
      </c>
      <c r="AI5" s="2">
        <v>5.6856211541481377E-2</v>
      </c>
      <c r="AJ5" s="2">
        <f t="shared" si="8"/>
        <v>2.0832513485745037</v>
      </c>
      <c r="AK5" s="2">
        <v>2.537222222222222E-2</v>
      </c>
      <c r="AL5" s="2">
        <v>2.5038553932017243E-2</v>
      </c>
      <c r="AM5" s="2">
        <f t="shared" si="9"/>
        <v>98.684907111081756</v>
      </c>
      <c r="AN5" s="2"/>
      <c r="AO5" s="2"/>
      <c r="AP5" s="2"/>
      <c r="AQ5" s="2">
        <v>99.546166666666679</v>
      </c>
      <c r="AR5" s="2">
        <v>0.31906308983353271</v>
      </c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122" x14ac:dyDescent="0.25">
      <c r="A6" s="16" t="s">
        <v>149</v>
      </c>
      <c r="C6" s="16"/>
      <c r="D6" s="16"/>
      <c r="E6" s="16"/>
      <c r="F6" s="4" t="s">
        <v>35</v>
      </c>
      <c r="G6" s="4">
        <v>5</v>
      </c>
      <c r="H6" s="7">
        <v>74.931560000000005</v>
      </c>
      <c r="I6" s="7">
        <v>1.0950180400340452</v>
      </c>
      <c r="J6" s="2">
        <f t="shared" si="0"/>
        <v>1.461357590892336</v>
      </c>
      <c r="K6" s="7">
        <v>0.24300000000000002</v>
      </c>
      <c r="L6" s="7">
        <v>3.4604551723725445E-2</v>
      </c>
      <c r="M6" s="2">
        <f t="shared" si="1"/>
        <v>14.240556264907589</v>
      </c>
      <c r="N6" s="7">
        <v>12.106980000000002</v>
      </c>
      <c r="O6" s="7">
        <v>0.15265538641004395</v>
      </c>
      <c r="P6" s="2">
        <f t="shared" si="2"/>
        <v>1.2608874088339446</v>
      </c>
      <c r="Q6" s="2"/>
      <c r="R6" s="2"/>
      <c r="S6" s="7">
        <v>3.3847</v>
      </c>
      <c r="T6" s="7">
        <v>0.10031699756272615</v>
      </c>
      <c r="U6" s="2">
        <f t="shared" si="3"/>
        <v>2.9638371956961072</v>
      </c>
      <c r="V6" s="7">
        <v>0.11095999999999999</v>
      </c>
      <c r="W6" s="7">
        <v>4.7956886888120713E-2</v>
      </c>
      <c r="X6" s="2">
        <f t="shared" si="4"/>
        <v>43.219977368529847</v>
      </c>
      <c r="Y6" s="7">
        <v>8.7559999999999999E-2</v>
      </c>
      <c r="Z6" s="7">
        <v>1.3417823966649815E-2</v>
      </c>
      <c r="AA6" s="2">
        <f t="shared" si="5"/>
        <v>15.32414797470285</v>
      </c>
      <c r="AB6" s="7">
        <v>1.7110600000000002</v>
      </c>
      <c r="AC6" s="7">
        <v>1.962060141789751E-2</v>
      </c>
      <c r="AD6" s="2">
        <f t="shared" si="6"/>
        <v>1.1466927762847303</v>
      </c>
      <c r="AE6" s="7">
        <v>4.2280399999999991</v>
      </c>
      <c r="AF6" s="7">
        <v>9.802738392918571E-2</v>
      </c>
      <c r="AG6" s="2">
        <f t="shared" si="7"/>
        <v>2.318506540363519</v>
      </c>
      <c r="AH6" s="7">
        <v>2.70824</v>
      </c>
      <c r="AI6" s="7">
        <v>4.8195259102944865E-2</v>
      </c>
      <c r="AJ6" s="2">
        <f t="shared" si="8"/>
        <v>1.7795785862015503</v>
      </c>
      <c r="AK6" s="7">
        <v>3.1379999999999998E-2</v>
      </c>
      <c r="AL6" s="7">
        <v>1.087345391308577E-2</v>
      </c>
      <c r="AM6" s="2">
        <f t="shared" si="9"/>
        <v>34.650904758080856</v>
      </c>
      <c r="AN6" s="2"/>
      <c r="AO6" s="2"/>
      <c r="AP6" s="2"/>
      <c r="AQ6" s="7">
        <v>99.543480000000002</v>
      </c>
      <c r="AR6" s="7">
        <v>1.1917307317510963</v>
      </c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122" x14ac:dyDescent="0.25">
      <c r="A7" s="16" t="s">
        <v>150</v>
      </c>
      <c r="B7" s="17"/>
      <c r="C7" s="16"/>
      <c r="D7" s="16"/>
      <c r="E7" s="16"/>
      <c r="F7" s="4" t="s">
        <v>35</v>
      </c>
      <c r="G7" s="17" t="s">
        <v>89</v>
      </c>
      <c r="H7" s="7">
        <v>75.246424999999988</v>
      </c>
      <c r="I7" s="7">
        <v>0.29533484991011111</v>
      </c>
      <c r="J7" s="2">
        <f t="shared" si="0"/>
        <v>0.39249020788710048</v>
      </c>
      <c r="K7" s="7">
        <v>0.24396250000000003</v>
      </c>
      <c r="L7" s="7">
        <v>2.6015266808988462E-2</v>
      </c>
      <c r="M7" s="2">
        <f t="shared" si="1"/>
        <v>10.663633471942802</v>
      </c>
      <c r="N7" s="7">
        <v>12.246550000000001</v>
      </c>
      <c r="O7" s="7">
        <v>0.12302982216868039</v>
      </c>
      <c r="P7" s="2">
        <f t="shared" si="2"/>
        <v>1.004608009346962</v>
      </c>
      <c r="Q7" s="2"/>
      <c r="R7" s="2"/>
      <c r="S7" s="7">
        <v>3.2210999999999999</v>
      </c>
      <c r="T7" s="7">
        <v>0.14064692368785442</v>
      </c>
      <c r="U7" s="2">
        <f t="shared" si="3"/>
        <v>4.3664252487614306</v>
      </c>
      <c r="V7" s="7">
        <v>0.10398750000000001</v>
      </c>
      <c r="W7" s="7">
        <v>3.9817527996025601E-2</v>
      </c>
      <c r="X7" s="2">
        <f t="shared" si="4"/>
        <v>38.290686857579608</v>
      </c>
      <c r="Y7" s="7">
        <v>0.10071250000000001</v>
      </c>
      <c r="Z7" s="7">
        <v>1.4332623875022179E-2</v>
      </c>
      <c r="AA7" s="2">
        <f t="shared" si="5"/>
        <v>14.231226387014697</v>
      </c>
      <c r="AB7" s="7">
        <v>1.7012750000000001</v>
      </c>
      <c r="AC7" s="7">
        <v>3.8055513961279541E-2</v>
      </c>
      <c r="AD7" s="2">
        <f t="shared" si="6"/>
        <v>2.2368819832936788</v>
      </c>
      <c r="AE7" s="7">
        <v>4.1365124999999994</v>
      </c>
      <c r="AF7" s="7">
        <v>7.1486131272336509E-2</v>
      </c>
      <c r="AG7" s="2">
        <f t="shared" si="7"/>
        <v>1.7281739453787828</v>
      </c>
      <c r="AH7" s="7">
        <v>2.7321</v>
      </c>
      <c r="AI7" s="7">
        <v>5.157737599263567E-2</v>
      </c>
      <c r="AJ7" s="2">
        <f t="shared" si="8"/>
        <v>1.8878289957408465</v>
      </c>
      <c r="AK7" s="7">
        <v>2.2550000000000001E-2</v>
      </c>
      <c r="AL7" s="7">
        <v>1.1898619367688969E-2</v>
      </c>
      <c r="AM7" s="2">
        <f t="shared" si="9"/>
        <v>52.765496087312499</v>
      </c>
      <c r="AN7" s="2"/>
      <c r="AO7" s="2"/>
      <c r="AP7" s="2"/>
      <c r="AQ7" s="7">
        <v>99.75517499999998</v>
      </c>
      <c r="AR7" s="7">
        <v>0.38061569951104357</v>
      </c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</row>
    <row r="8" spans="1:122" x14ac:dyDescent="0.25">
      <c r="A8" s="6">
        <v>100912</v>
      </c>
      <c r="F8" s="4" t="s">
        <v>35</v>
      </c>
      <c r="G8" s="4">
        <v>5</v>
      </c>
      <c r="H8" s="7">
        <v>75.335239999999999</v>
      </c>
      <c r="I8" s="7">
        <v>0.21156783309378588</v>
      </c>
      <c r="J8" s="2">
        <f t="shared" si="0"/>
        <v>0.28083514845613539</v>
      </c>
      <c r="K8" s="7">
        <v>0.24066000000000001</v>
      </c>
      <c r="L8" s="7">
        <v>3.9560182001603487E-2</v>
      </c>
      <c r="M8" s="2">
        <f t="shared" si="1"/>
        <v>16.438204106043166</v>
      </c>
      <c r="N8" s="7">
        <v>12.270259999999999</v>
      </c>
      <c r="O8" s="7">
        <v>0.11874195972780632</v>
      </c>
      <c r="P8" s="2">
        <f t="shared" si="2"/>
        <v>0.96772162715220655</v>
      </c>
      <c r="Q8" s="2"/>
      <c r="R8" s="2"/>
      <c r="S8" s="7">
        <v>3.29</v>
      </c>
      <c r="T8" s="7">
        <v>6.6582692946440758E-2</v>
      </c>
      <c r="U8" s="2">
        <f t="shared" si="3"/>
        <v>2.0237900591623332</v>
      </c>
      <c r="V8" s="7">
        <v>0.11942</v>
      </c>
      <c r="W8" s="7">
        <v>5.8532956528779587E-2</v>
      </c>
      <c r="X8" s="2">
        <f t="shared" si="4"/>
        <v>49.014366545620156</v>
      </c>
      <c r="Y8" s="7">
        <v>9.2619999999999994E-2</v>
      </c>
      <c r="Z8" s="7">
        <v>2.0662574863748256E-2</v>
      </c>
      <c r="AA8" s="2">
        <f t="shared" si="5"/>
        <v>22.308977395539038</v>
      </c>
      <c r="AB8" s="7">
        <v>1.7053</v>
      </c>
      <c r="AC8" s="7">
        <v>4.2551086942638691E-2</v>
      </c>
      <c r="AD8" s="2">
        <f t="shared" si="6"/>
        <v>2.4952258806449712</v>
      </c>
      <c r="AE8" s="7">
        <v>4.0904199999999999</v>
      </c>
      <c r="AF8" s="7">
        <v>0.12985490749294001</v>
      </c>
      <c r="AG8" s="2">
        <f t="shared" si="7"/>
        <v>3.1746106143853203</v>
      </c>
      <c r="AH8" s="7">
        <v>2.7230599999999998</v>
      </c>
      <c r="AI8" s="7">
        <v>4.9222078379523998E-2</v>
      </c>
      <c r="AJ8" s="2">
        <f t="shared" si="8"/>
        <v>1.8076016826483443</v>
      </c>
      <c r="AK8" s="7">
        <v>2.3E-2</v>
      </c>
      <c r="AL8" s="7">
        <v>2.1819830430138545E-2</v>
      </c>
      <c r="AM8" s="2">
        <f t="shared" si="9"/>
        <v>94.868827957124111</v>
      </c>
      <c r="AN8" s="2"/>
      <c r="AO8" s="2"/>
      <c r="AP8" s="2"/>
      <c r="AQ8" s="7">
        <v>99.889979999999994</v>
      </c>
      <c r="AR8" s="7">
        <v>0.33724289021416459</v>
      </c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</row>
    <row r="9" spans="1:122" x14ac:dyDescent="0.25">
      <c r="A9" s="6">
        <v>11112</v>
      </c>
      <c r="B9" s="17"/>
      <c r="F9" s="4" t="s">
        <v>35</v>
      </c>
      <c r="G9" s="17" t="s">
        <v>84</v>
      </c>
      <c r="H9" s="7">
        <v>75.753399999999999</v>
      </c>
      <c r="I9" s="7">
        <v>0.42429768637911081</v>
      </c>
      <c r="J9" s="2">
        <f t="shared" si="0"/>
        <v>0.56010381894292638</v>
      </c>
      <c r="K9" s="7">
        <v>0.24807499999999999</v>
      </c>
      <c r="L9" s="7">
        <v>3.6333490060824078E-2</v>
      </c>
      <c r="M9" s="2">
        <f t="shared" si="1"/>
        <v>14.646171545227887</v>
      </c>
      <c r="N9" s="7">
        <v>12.1717</v>
      </c>
      <c r="O9" s="7">
        <v>1.3310897790907918E-2</v>
      </c>
      <c r="P9" s="2">
        <f t="shared" si="2"/>
        <v>0.10935939754436864</v>
      </c>
      <c r="Q9" s="2"/>
      <c r="R9" s="2"/>
      <c r="S9" s="7">
        <v>3.2018</v>
      </c>
      <c r="T9" s="7">
        <v>0.18480701646131648</v>
      </c>
      <c r="U9" s="2">
        <f t="shared" si="3"/>
        <v>5.7719725298680897</v>
      </c>
      <c r="V9" s="7">
        <v>0.12002500000000001</v>
      </c>
      <c r="W9" s="7">
        <v>4.7821290586237172E-2</v>
      </c>
      <c r="X9" s="2">
        <f t="shared" si="4"/>
        <v>39.84277491042463</v>
      </c>
      <c r="Y9" s="7">
        <v>9.4149999999999998E-2</v>
      </c>
      <c r="Z9" s="7">
        <v>1.1377609590770851E-2</v>
      </c>
      <c r="AA9" s="2">
        <f t="shared" si="5"/>
        <v>12.084556124026397</v>
      </c>
      <c r="AB9" s="7">
        <v>1.6355250000000001</v>
      </c>
      <c r="AC9" s="7">
        <v>4.0909768597080481E-2</v>
      </c>
      <c r="AD9" s="2">
        <f t="shared" si="6"/>
        <v>2.5013233424790497</v>
      </c>
      <c r="AE9" s="7">
        <v>4.2466999999999997</v>
      </c>
      <c r="AF9" s="7">
        <v>2.6032415690186519E-2</v>
      </c>
      <c r="AG9" s="2">
        <f t="shared" si="7"/>
        <v>0.61300340712050583</v>
      </c>
      <c r="AH9" s="7">
        <v>2.7633999999999999</v>
      </c>
      <c r="AI9" s="7">
        <v>7.8220287223541476E-2</v>
      </c>
      <c r="AJ9" s="2">
        <f t="shared" si="8"/>
        <v>2.8305814295267235</v>
      </c>
      <c r="AK9" s="7">
        <v>1.2424999999999999E-2</v>
      </c>
      <c r="AL9" s="7">
        <v>2.9090376415577715E-3</v>
      </c>
      <c r="AM9" s="2">
        <f t="shared" si="9"/>
        <v>23.412777799257718</v>
      </c>
      <c r="AN9" s="2"/>
      <c r="AO9" s="2"/>
      <c r="AP9" s="2"/>
      <c r="AQ9" s="7">
        <v>100.24720000000001</v>
      </c>
      <c r="AR9" s="7">
        <v>0.62526967515357346</v>
      </c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</row>
    <row r="10" spans="1:122" x14ac:dyDescent="0.25">
      <c r="A10" s="16" t="s">
        <v>123</v>
      </c>
      <c r="B10" s="17"/>
      <c r="C10" s="16"/>
      <c r="D10" s="16"/>
      <c r="E10" s="16"/>
      <c r="F10" s="4" t="s">
        <v>35</v>
      </c>
      <c r="G10" s="17" t="s">
        <v>90</v>
      </c>
      <c r="H10" s="7">
        <v>75.524615384615387</v>
      </c>
      <c r="I10" s="7">
        <v>0.66728873291621393</v>
      </c>
      <c r="J10" s="2">
        <f t="shared" si="0"/>
        <v>0.88353807499447778</v>
      </c>
      <c r="K10" s="7">
        <v>0.23826923076923079</v>
      </c>
      <c r="L10" s="7">
        <v>2.1674692793493235E-2</v>
      </c>
      <c r="M10" s="2">
        <f t="shared" si="1"/>
        <v>9.0967233677292008</v>
      </c>
      <c r="N10" s="7">
        <v>12.223669230769231</v>
      </c>
      <c r="O10" s="7">
        <v>0.15541588499150363</v>
      </c>
      <c r="P10" s="2">
        <f t="shared" si="2"/>
        <v>1.2714339864522282</v>
      </c>
      <c r="Q10" s="2"/>
      <c r="R10" s="2"/>
      <c r="S10" s="7">
        <v>3.3422076923076927</v>
      </c>
      <c r="T10" s="7">
        <v>9.6727077056517341E-2</v>
      </c>
      <c r="U10" s="2">
        <f t="shared" si="3"/>
        <v>2.8941073075482699</v>
      </c>
      <c r="V10" s="7">
        <v>9.1561538461538458E-2</v>
      </c>
      <c r="W10" s="7">
        <v>3.9837096163867561E-2</v>
      </c>
      <c r="X10" s="2">
        <f t="shared" si="4"/>
        <v>43.508548276088241</v>
      </c>
      <c r="Y10" s="7">
        <v>9.4446153846153832E-2</v>
      </c>
      <c r="Z10" s="7">
        <v>2.1562607116047666E-2</v>
      </c>
      <c r="AA10" s="2">
        <f t="shared" si="5"/>
        <v>22.830582546719313</v>
      </c>
      <c r="AB10" s="7">
        <v>1.642723076923077</v>
      </c>
      <c r="AC10" s="7">
        <v>4.2761317290399947E-2</v>
      </c>
      <c r="AD10" s="2">
        <f t="shared" si="6"/>
        <v>2.6030752164567246</v>
      </c>
      <c r="AE10" s="7">
        <v>4.3110538461538459</v>
      </c>
      <c r="AF10" s="7">
        <v>0.17183586943837145</v>
      </c>
      <c r="AG10" s="2">
        <f t="shared" si="7"/>
        <v>3.9859365150745383</v>
      </c>
      <c r="AH10" s="7">
        <v>2.749361538461538</v>
      </c>
      <c r="AI10" s="7">
        <v>5.8607487269994422E-2</v>
      </c>
      <c r="AJ10" s="2">
        <f t="shared" si="8"/>
        <v>2.1316762619291403</v>
      </c>
      <c r="AK10" s="7">
        <v>2.422307692307692E-2</v>
      </c>
      <c r="AL10" s="7">
        <v>1.0014419091669278E-2</v>
      </c>
      <c r="AM10" s="2">
        <f t="shared" si="9"/>
        <v>41.34247322696114</v>
      </c>
      <c r="AN10" s="2"/>
      <c r="AO10" s="2"/>
      <c r="AP10" s="2"/>
      <c r="AQ10" s="7">
        <v>100.24213076923077</v>
      </c>
      <c r="AR10" s="7">
        <v>0.63853315678020095</v>
      </c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</row>
    <row r="11" spans="1:122" x14ac:dyDescent="0.25">
      <c r="A11" s="6">
        <v>61112</v>
      </c>
      <c r="B11" s="17"/>
      <c r="F11" s="4" t="s">
        <v>35</v>
      </c>
      <c r="G11" s="17" t="s">
        <v>88</v>
      </c>
      <c r="H11" s="7">
        <v>74.393100000000004</v>
      </c>
      <c r="I11" s="7">
        <v>0.13248592378060417</v>
      </c>
      <c r="J11" s="2">
        <f t="shared" si="0"/>
        <v>0.17808899451777674</v>
      </c>
      <c r="K11" s="7">
        <v>0.23963333333333334</v>
      </c>
      <c r="L11" s="7">
        <v>1.8661814845650299E-2</v>
      </c>
      <c r="M11" s="2">
        <f t="shared" si="1"/>
        <v>7.7876539903951727</v>
      </c>
      <c r="N11" s="7">
        <v>12.210666666666667</v>
      </c>
      <c r="O11" s="7">
        <v>5.6887374111777071E-2</v>
      </c>
      <c r="P11" s="2">
        <f t="shared" si="2"/>
        <v>0.46588262266687924</v>
      </c>
      <c r="Q11" s="2"/>
      <c r="R11" s="2"/>
      <c r="S11" s="7">
        <v>3.3010999999999999</v>
      </c>
      <c r="T11" s="7">
        <v>0.11622473919093125</v>
      </c>
      <c r="U11" s="2">
        <f t="shared" si="3"/>
        <v>3.520788197598717</v>
      </c>
      <c r="V11" s="7">
        <v>0.10013333333333334</v>
      </c>
      <c r="W11" s="7">
        <v>2.9076680232332824E-2</v>
      </c>
      <c r="X11" s="2">
        <f t="shared" si="4"/>
        <v>29.037962948401621</v>
      </c>
      <c r="Y11" s="7">
        <v>0.10456666666666668</v>
      </c>
      <c r="Z11" s="7">
        <v>1.0400641005886769E-2</v>
      </c>
      <c r="AA11" s="2">
        <f t="shared" si="5"/>
        <v>9.9464211085942935</v>
      </c>
      <c r="AB11" s="7">
        <v>1.6884333333333332</v>
      </c>
      <c r="AC11" s="7">
        <v>2.7593900292153965E-2</v>
      </c>
      <c r="AD11" s="2">
        <f t="shared" si="6"/>
        <v>1.6342901876781613</v>
      </c>
      <c r="AE11" s="7">
        <v>4.4811000000000005</v>
      </c>
      <c r="AF11" s="7">
        <v>0.13828796043040012</v>
      </c>
      <c r="AG11" s="2">
        <f t="shared" si="7"/>
        <v>3.0860271011671263</v>
      </c>
      <c r="AH11" s="7">
        <v>2.7013333333333329</v>
      </c>
      <c r="AI11" s="7">
        <v>6.5043088282563319E-2</v>
      </c>
      <c r="AJ11" s="2">
        <f t="shared" si="8"/>
        <v>2.4078142256625124</v>
      </c>
      <c r="AK11" s="7">
        <v>8.5666666666666669E-3</v>
      </c>
      <c r="AL11" s="7">
        <v>1.4837901918173382E-2</v>
      </c>
      <c r="AM11" s="2">
        <f t="shared" si="9"/>
        <v>173.20508075688772</v>
      </c>
      <c r="AN11" s="2"/>
      <c r="AO11" s="2"/>
      <c r="AP11" s="2"/>
      <c r="AQ11" s="7">
        <v>99.228633333333349</v>
      </c>
      <c r="AR11" s="7">
        <v>0.36079213313671443</v>
      </c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</row>
    <row r="12" spans="1:122" x14ac:dyDescent="0.25">
      <c r="A12" s="16" t="s">
        <v>141</v>
      </c>
      <c r="B12" s="17"/>
      <c r="C12" s="16"/>
      <c r="D12" s="16"/>
      <c r="E12" s="16"/>
      <c r="F12" s="4" t="s">
        <v>35</v>
      </c>
      <c r="G12" s="17" t="s">
        <v>84</v>
      </c>
      <c r="H12" s="7">
        <v>74.219400000000007</v>
      </c>
      <c r="I12" s="7">
        <v>0.17714602262916659</v>
      </c>
      <c r="J12" s="2">
        <f t="shared" si="0"/>
        <v>0.23867886648122538</v>
      </c>
      <c r="K12" s="7">
        <v>0.27410000000000001</v>
      </c>
      <c r="L12" s="7">
        <v>3.2687714307774174E-2</v>
      </c>
      <c r="M12" s="2">
        <f t="shared" si="1"/>
        <v>11.925470378611518</v>
      </c>
      <c r="N12" s="7">
        <v>12.208400000000001</v>
      </c>
      <c r="O12" s="7">
        <v>0.10204022082819453</v>
      </c>
      <c r="P12" s="2">
        <f t="shared" si="2"/>
        <v>0.83581977022537368</v>
      </c>
      <c r="Q12" s="2"/>
      <c r="R12" s="2"/>
      <c r="S12" s="7">
        <v>3.2626249999999999</v>
      </c>
      <c r="T12" s="7">
        <v>4.4303526947636986E-2</v>
      </c>
      <c r="U12" s="2">
        <f t="shared" si="3"/>
        <v>1.3579104845833334</v>
      </c>
      <c r="V12" s="7">
        <v>8.8099999999999998E-2</v>
      </c>
      <c r="W12" s="7">
        <v>3.141432794124363E-2</v>
      </c>
      <c r="X12" s="2">
        <f t="shared" si="4"/>
        <v>35.657579956008661</v>
      </c>
      <c r="Y12" s="7">
        <v>0.1055</v>
      </c>
      <c r="Z12" s="7">
        <v>4.5658150057428619E-3</v>
      </c>
      <c r="AA12" s="2">
        <f t="shared" si="5"/>
        <v>4.3277867353012915</v>
      </c>
      <c r="AB12" s="7">
        <v>1.6707750000000001</v>
      </c>
      <c r="AC12" s="7">
        <v>6.2232648184052039E-2</v>
      </c>
      <c r="AD12" s="2">
        <f t="shared" si="6"/>
        <v>3.7247773149617411</v>
      </c>
      <c r="AE12" s="7">
        <v>4.3888250000000006</v>
      </c>
      <c r="AF12" s="7">
        <v>0.15911614992409356</v>
      </c>
      <c r="AG12" s="2">
        <f t="shared" si="7"/>
        <v>3.6254840401267661</v>
      </c>
      <c r="AH12" s="7">
        <v>2.7706750000000002</v>
      </c>
      <c r="AI12" s="7">
        <v>5.4556537952231969E-2</v>
      </c>
      <c r="AJ12" s="2">
        <f t="shared" si="8"/>
        <v>1.969070278983712</v>
      </c>
      <c r="AK12" s="7">
        <v>1.685E-2</v>
      </c>
      <c r="AL12" s="7">
        <v>1.3437633720264889E-2</v>
      </c>
      <c r="AM12" s="2">
        <f t="shared" si="9"/>
        <v>79.748568072788643</v>
      </c>
      <c r="AN12" s="2"/>
      <c r="AO12" s="2"/>
      <c r="AP12" s="2"/>
      <c r="AQ12" s="7">
        <v>99.00524999999999</v>
      </c>
      <c r="AR12" s="7">
        <v>0.17453692064048734</v>
      </c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</row>
    <row r="13" spans="1:122" x14ac:dyDescent="0.25">
      <c r="A13" s="6">
        <v>40413</v>
      </c>
      <c r="B13" s="17"/>
      <c r="F13" s="4" t="s">
        <v>35</v>
      </c>
      <c r="G13" s="17" t="s">
        <v>87</v>
      </c>
      <c r="H13" s="7">
        <v>74.909487499999997</v>
      </c>
      <c r="I13" s="7">
        <v>0.21453349388848475</v>
      </c>
      <c r="J13" s="2">
        <f t="shared" si="0"/>
        <v>0.28639028385888338</v>
      </c>
      <c r="K13" s="7">
        <v>0.24588750000000001</v>
      </c>
      <c r="L13" s="7">
        <v>2.9101408900601367E-2</v>
      </c>
      <c r="M13" s="2">
        <f t="shared" si="1"/>
        <v>11.835253479986322</v>
      </c>
      <c r="N13" s="7">
        <v>12.296212499999999</v>
      </c>
      <c r="O13" s="7">
        <v>0.1114452945021305</v>
      </c>
      <c r="P13" s="2">
        <f t="shared" si="2"/>
        <v>0.90633839080229395</v>
      </c>
      <c r="Q13" s="2"/>
      <c r="R13" s="2"/>
      <c r="S13" s="7">
        <v>3.3429125000000002</v>
      </c>
      <c r="T13" s="7">
        <v>0.10865419764862594</v>
      </c>
      <c r="U13" s="2">
        <f t="shared" si="3"/>
        <v>3.250285421728087</v>
      </c>
      <c r="V13" s="7">
        <v>0.1039625</v>
      </c>
      <c r="W13" s="7">
        <v>4.3472769254634183E-2</v>
      </c>
      <c r="X13" s="2">
        <f t="shared" si="4"/>
        <v>41.8158174867228</v>
      </c>
      <c r="Y13" s="7">
        <v>0.10327500000000001</v>
      </c>
      <c r="Z13" s="7">
        <v>3.1254674317078832E-2</v>
      </c>
      <c r="AA13" s="2">
        <f t="shared" si="5"/>
        <v>30.263543274828205</v>
      </c>
      <c r="AB13" s="7">
        <v>1.6943999999999999</v>
      </c>
      <c r="AC13" s="7">
        <v>6.4342583100152409E-2</v>
      </c>
      <c r="AD13" s="2">
        <f t="shared" si="6"/>
        <v>3.7973668024169269</v>
      </c>
      <c r="AE13" s="7">
        <v>4.2460500000000003</v>
      </c>
      <c r="AF13" s="7">
        <v>0.12478518207971112</v>
      </c>
      <c r="AG13" s="2">
        <f t="shared" si="7"/>
        <v>2.9388533361526856</v>
      </c>
      <c r="AH13" s="7">
        <v>2.6386624999999997</v>
      </c>
      <c r="AI13" s="7">
        <v>3.946150867195361E-2</v>
      </c>
      <c r="AJ13" s="2">
        <f t="shared" si="8"/>
        <v>1.4955117856851194</v>
      </c>
      <c r="AK13" s="7">
        <v>1.9137500000000002E-2</v>
      </c>
      <c r="AL13" s="7">
        <v>2.747525553414689E-2</v>
      </c>
      <c r="AM13" s="2">
        <f t="shared" si="9"/>
        <v>143.56763179175383</v>
      </c>
      <c r="AN13" s="2"/>
      <c r="AO13" s="2"/>
      <c r="AP13" s="2"/>
      <c r="AQ13" s="7">
        <v>99.643712500000007</v>
      </c>
      <c r="AR13" s="7">
        <v>0.42634728293571694</v>
      </c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</row>
    <row r="14" spans="1:122" x14ac:dyDescent="0.25">
      <c r="A14" s="16" t="s">
        <v>127</v>
      </c>
      <c r="B14" s="17"/>
      <c r="C14" s="16"/>
      <c r="D14" s="16"/>
      <c r="E14" s="16"/>
      <c r="F14" s="4" t="s">
        <v>35</v>
      </c>
      <c r="G14" s="17" t="s">
        <v>85</v>
      </c>
      <c r="H14" s="7">
        <v>74.736580000000004</v>
      </c>
      <c r="I14" s="7">
        <v>0.24933248284168544</v>
      </c>
      <c r="J14" s="2">
        <f t="shared" si="0"/>
        <v>0.33361505549449205</v>
      </c>
      <c r="K14" s="7">
        <v>0.25423999999999997</v>
      </c>
      <c r="L14" s="7">
        <v>3.1684743962986629E-2</v>
      </c>
      <c r="M14" s="2">
        <f t="shared" si="1"/>
        <v>12.462533025089142</v>
      </c>
      <c r="N14" s="7">
        <v>12.262499999999999</v>
      </c>
      <c r="O14" s="7">
        <v>9.6048295143641188E-2</v>
      </c>
      <c r="P14" s="2">
        <f t="shared" si="2"/>
        <v>0.78326846192571808</v>
      </c>
      <c r="Q14" s="2"/>
      <c r="R14" s="2"/>
      <c r="S14" s="7">
        <v>3.2858799999999997</v>
      </c>
      <c r="T14" s="7">
        <v>0.11989861133474405</v>
      </c>
      <c r="U14" s="2">
        <f t="shared" si="3"/>
        <v>3.6489041393703991</v>
      </c>
      <c r="V14" s="7">
        <v>9.3179999999999985E-2</v>
      </c>
      <c r="W14" s="7">
        <v>3.8201596825263785E-2</v>
      </c>
      <c r="X14" s="2">
        <f t="shared" si="4"/>
        <v>40.997635571221068</v>
      </c>
      <c r="Y14" s="7">
        <v>8.9939999999999992E-2</v>
      </c>
      <c r="Z14" s="7">
        <v>1.7388300664527383E-2</v>
      </c>
      <c r="AA14" s="2">
        <f t="shared" si="5"/>
        <v>19.333222886955063</v>
      </c>
      <c r="AB14" s="7">
        <v>1.6948000000000001</v>
      </c>
      <c r="AC14" s="7">
        <v>2.4129753417720643E-2</v>
      </c>
      <c r="AD14" s="2">
        <f t="shared" si="6"/>
        <v>1.4237522667996603</v>
      </c>
      <c r="AE14" s="7">
        <v>4.2517000000000005</v>
      </c>
      <c r="AF14" s="7">
        <v>0.14084365445415006</v>
      </c>
      <c r="AG14" s="2">
        <f t="shared" si="7"/>
        <v>3.3126432827845345</v>
      </c>
      <c r="AH14" s="7">
        <v>2.6520000000000001</v>
      </c>
      <c r="AI14" s="7">
        <v>4.2007439817251288E-2</v>
      </c>
      <c r="AJ14" s="2">
        <f t="shared" si="8"/>
        <v>1.5839909433352672</v>
      </c>
      <c r="AK14" s="7">
        <v>2.5700000000000001E-2</v>
      </c>
      <c r="AL14" s="7">
        <v>1.7408331338758465E-2</v>
      </c>
      <c r="AM14" s="2">
        <f t="shared" si="9"/>
        <v>67.736697816180794</v>
      </c>
      <c r="AN14" s="2"/>
      <c r="AO14" s="2"/>
      <c r="AP14" s="2"/>
      <c r="AQ14" s="7">
        <v>99.387879999999996</v>
      </c>
      <c r="AR14" s="7">
        <v>0.47746667108813312</v>
      </c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</row>
    <row r="15" spans="1:122" x14ac:dyDescent="0.25">
      <c r="A15" s="16" t="s">
        <v>129</v>
      </c>
      <c r="B15" s="17"/>
      <c r="C15" s="16"/>
      <c r="D15" s="16"/>
      <c r="E15" s="16"/>
      <c r="F15" s="4" t="s">
        <v>35</v>
      </c>
      <c r="G15" s="6">
        <v>4</v>
      </c>
      <c r="H15" s="7">
        <v>75.438600000000008</v>
      </c>
      <c r="I15" s="7">
        <v>0.38049165562466186</v>
      </c>
      <c r="J15" s="2">
        <f t="shared" si="0"/>
        <v>0.50437263632233609</v>
      </c>
      <c r="K15" s="7">
        <v>0.23635</v>
      </c>
      <c r="L15" s="7">
        <v>1.7535582872167853E-2</v>
      </c>
      <c r="M15" s="2">
        <f t="shared" si="1"/>
        <v>7.4193284840989433</v>
      </c>
      <c r="N15" s="7">
        <v>12.342425000000002</v>
      </c>
      <c r="O15" s="7">
        <v>0.12633820681013322</v>
      </c>
      <c r="P15" s="2">
        <f t="shared" si="2"/>
        <v>1.0236092729762036</v>
      </c>
      <c r="Q15" s="2"/>
      <c r="R15" s="2"/>
      <c r="S15" s="7">
        <v>3.2788000000000004</v>
      </c>
      <c r="T15" s="7">
        <v>5.3965976936090711E-2</v>
      </c>
      <c r="U15" s="2">
        <f t="shared" si="3"/>
        <v>1.6459063357353516</v>
      </c>
      <c r="V15" s="7">
        <v>0.11007500000000001</v>
      </c>
      <c r="W15" s="7">
        <v>1.9137637436911274E-2</v>
      </c>
      <c r="X15" s="2">
        <f t="shared" si="4"/>
        <v>17.385998125742695</v>
      </c>
      <c r="Y15" s="7">
        <v>8.2199999999999995E-2</v>
      </c>
      <c r="Z15" s="7">
        <v>1.5698619896878461E-2</v>
      </c>
      <c r="AA15" s="2">
        <f t="shared" si="5"/>
        <v>19.098077733428784</v>
      </c>
      <c r="AB15" s="7">
        <v>1.6845999999999999</v>
      </c>
      <c r="AC15" s="7">
        <v>8.1315435189144761E-2</v>
      </c>
      <c r="AD15" s="2">
        <f t="shared" si="6"/>
        <v>4.8269877234444243</v>
      </c>
      <c r="AE15" s="7">
        <v>4.1136249999999999</v>
      </c>
      <c r="AF15" s="7">
        <v>0.21881047164155548</v>
      </c>
      <c r="AG15" s="2">
        <f t="shared" si="7"/>
        <v>5.3191642806905213</v>
      </c>
      <c r="AH15" s="7">
        <v>2.7329499999999998</v>
      </c>
      <c r="AI15" s="7">
        <v>6.7003109380585138E-2</v>
      </c>
      <c r="AJ15" s="2">
        <f t="shared" si="8"/>
        <v>2.4516771027858226</v>
      </c>
      <c r="AK15" s="7">
        <v>7.0749999999999997E-3</v>
      </c>
      <c r="AL15" s="7">
        <v>5.5625983137379247E-3</v>
      </c>
      <c r="AM15" s="2">
        <f t="shared" si="9"/>
        <v>78.623297720677371</v>
      </c>
      <c r="AN15" s="2"/>
      <c r="AO15" s="2"/>
      <c r="AP15" s="2"/>
      <c r="AQ15" s="7">
        <v>100.02669999999999</v>
      </c>
      <c r="AR15" s="7">
        <v>0.42246938350604729</v>
      </c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</row>
    <row r="16" spans="1:122" x14ac:dyDescent="0.25">
      <c r="A16" s="16" t="s">
        <v>126</v>
      </c>
      <c r="C16" s="16"/>
      <c r="D16" s="16"/>
      <c r="E16" s="16"/>
      <c r="F16" s="4" t="s">
        <v>35</v>
      </c>
      <c r="G16" s="4">
        <v>6</v>
      </c>
      <c r="H16" s="7">
        <v>75.482933333333335</v>
      </c>
      <c r="I16" s="7">
        <v>0.18470975790863109</v>
      </c>
      <c r="J16" s="2">
        <f t="shared" si="0"/>
        <v>0.24470400095999326</v>
      </c>
      <c r="K16" s="7">
        <v>0.25023333333333336</v>
      </c>
      <c r="L16" s="7">
        <v>1.2180421448647281E-2</v>
      </c>
      <c r="M16" s="2">
        <f t="shared" si="1"/>
        <v>4.8676254623607083</v>
      </c>
      <c r="N16" s="7">
        <v>12.409083333333333</v>
      </c>
      <c r="O16" s="7">
        <v>0.11891871873959375</v>
      </c>
      <c r="P16" s="2">
        <f t="shared" si="2"/>
        <v>0.95831993020913786</v>
      </c>
      <c r="Q16" s="2"/>
      <c r="R16" s="2"/>
      <c r="S16" s="7">
        <v>3.3051333333333339</v>
      </c>
      <c r="T16" s="7">
        <v>0.15082293813166051</v>
      </c>
      <c r="U16" s="2">
        <f t="shared" si="3"/>
        <v>4.5632936078724144</v>
      </c>
      <c r="V16" s="7">
        <v>8.9033333333333339E-2</v>
      </c>
      <c r="W16" s="7">
        <v>3.4586278589444491E-2</v>
      </c>
      <c r="X16" s="2">
        <f t="shared" si="4"/>
        <v>38.846437951453936</v>
      </c>
      <c r="Y16" s="7">
        <v>9.3066666666666673E-2</v>
      </c>
      <c r="Z16" s="7">
        <v>1.1892798941656542E-2</v>
      </c>
      <c r="AA16" s="2">
        <f t="shared" si="5"/>
        <v>12.778795424416053</v>
      </c>
      <c r="AB16" s="7">
        <v>1.6917999999999997</v>
      </c>
      <c r="AC16" s="7">
        <v>3.0678200729508238E-2</v>
      </c>
      <c r="AD16" s="2">
        <f t="shared" si="6"/>
        <v>1.8133467744123561</v>
      </c>
      <c r="AE16" s="7">
        <v>3.9559499999999996</v>
      </c>
      <c r="AF16" s="7">
        <v>0.11793953959550629</v>
      </c>
      <c r="AG16" s="2">
        <f t="shared" si="7"/>
        <v>2.9813202794652689</v>
      </c>
      <c r="AH16" s="7">
        <v>2.7218166666666668</v>
      </c>
      <c r="AI16" s="7">
        <v>5.4639305144434866E-2</v>
      </c>
      <c r="AJ16" s="2">
        <f t="shared" si="8"/>
        <v>2.0074572183199284</v>
      </c>
      <c r="AK16" s="7">
        <v>1.7016666666666666E-2</v>
      </c>
      <c r="AL16" s="7">
        <v>9.1315752565845221E-3</v>
      </c>
      <c r="AM16" s="2">
        <f t="shared" si="9"/>
        <v>53.662538236539795</v>
      </c>
      <c r="AN16" s="2"/>
      <c r="AO16" s="2"/>
      <c r="AP16" s="2"/>
      <c r="AQ16" s="7">
        <v>100.00118000000001</v>
      </c>
      <c r="AR16" s="7">
        <v>0.1708962336234072</v>
      </c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</row>
    <row r="17" spans="1:119" x14ac:dyDescent="0.25">
      <c r="A17" s="16" t="s">
        <v>124</v>
      </c>
      <c r="C17" s="16"/>
      <c r="D17" s="16"/>
      <c r="E17" s="16"/>
      <c r="F17" s="4" t="s">
        <v>35</v>
      </c>
      <c r="G17" s="4">
        <v>7</v>
      </c>
      <c r="H17" s="7">
        <v>75.316299999999984</v>
      </c>
      <c r="I17" s="7">
        <v>0.20007101239309838</v>
      </c>
      <c r="J17" s="2">
        <f t="shared" si="0"/>
        <v>0.26564105298998808</v>
      </c>
      <c r="K17" s="7">
        <v>0.25217142857142855</v>
      </c>
      <c r="L17" s="7">
        <v>2.571262428495092E-2</v>
      </c>
      <c r="M17" s="2">
        <f t="shared" si="1"/>
        <v>10.196485950297783</v>
      </c>
      <c r="N17" s="7">
        <v>12.370185714285714</v>
      </c>
      <c r="O17" s="7">
        <v>0.11457257421348604</v>
      </c>
      <c r="P17" s="2">
        <f t="shared" si="2"/>
        <v>0.9261993058129423</v>
      </c>
      <c r="Q17" s="2"/>
      <c r="R17" s="2"/>
      <c r="S17" s="7">
        <v>3.3178714285714284</v>
      </c>
      <c r="T17" s="7">
        <v>0.16100068027067158</v>
      </c>
      <c r="U17" s="2">
        <f t="shared" si="3"/>
        <v>4.8525292114768117</v>
      </c>
      <c r="V17" s="7">
        <v>0.10404285714285715</v>
      </c>
      <c r="W17" s="7">
        <v>2.8368401267540418E-2</v>
      </c>
      <c r="X17" s="2">
        <f t="shared" si="4"/>
        <v>27.266072892047635</v>
      </c>
      <c r="Y17" s="7">
        <v>9.7057142857142856E-2</v>
      </c>
      <c r="Z17" s="7">
        <v>1.6834375262426312E-2</v>
      </c>
      <c r="AA17" s="2">
        <f t="shared" si="5"/>
        <v>17.344808189135147</v>
      </c>
      <c r="AB17" s="7">
        <v>1.744542857142857</v>
      </c>
      <c r="AC17" s="7">
        <v>3.4117925745022391E-2</v>
      </c>
      <c r="AD17" s="2">
        <f t="shared" si="6"/>
        <v>1.9556943301983063</v>
      </c>
      <c r="AE17" s="7">
        <v>4.0454428571428567</v>
      </c>
      <c r="AF17" s="7">
        <v>0.14619411590009188</v>
      </c>
      <c r="AG17" s="2">
        <f t="shared" si="7"/>
        <v>3.6137975757577072</v>
      </c>
      <c r="AH17" s="7">
        <v>2.728971428571429</v>
      </c>
      <c r="AI17" s="7">
        <v>7.3463975622652694E-2</v>
      </c>
      <c r="AJ17" s="2">
        <f t="shared" si="8"/>
        <v>2.6920023732571603</v>
      </c>
      <c r="AK17" s="7">
        <v>2.2828571428571427E-2</v>
      </c>
      <c r="AL17" s="7">
        <v>1.3436357924888514E-2</v>
      </c>
      <c r="AM17" s="2">
        <f t="shared" si="9"/>
        <v>58.857637968848309</v>
      </c>
      <c r="AN17" s="2"/>
      <c r="AO17" s="2"/>
      <c r="AP17" s="2"/>
      <c r="AQ17" s="7">
        <v>99.975240000000014</v>
      </c>
      <c r="AR17" s="7">
        <v>0.17091075086695398</v>
      </c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</row>
    <row r="18" spans="1:119" x14ac:dyDescent="0.25">
      <c r="A18" s="16" t="s">
        <v>140</v>
      </c>
      <c r="C18" s="16"/>
      <c r="D18" s="16"/>
      <c r="E18" s="16"/>
      <c r="F18" s="4" t="s">
        <v>35</v>
      </c>
      <c r="G18" s="4">
        <v>5</v>
      </c>
      <c r="H18" s="7">
        <v>75.043260000000004</v>
      </c>
      <c r="I18" s="7">
        <v>0.19305564741804235</v>
      </c>
      <c r="J18" s="2">
        <f t="shared" si="0"/>
        <v>0.25725914281714618</v>
      </c>
      <c r="K18" s="7">
        <v>0.24156</v>
      </c>
      <c r="L18" s="7">
        <v>2.1560565855283119E-2</v>
      </c>
      <c r="M18" s="2">
        <f t="shared" si="1"/>
        <v>8.9255530117913224</v>
      </c>
      <c r="N18" s="7">
        <v>12.502399999999998</v>
      </c>
      <c r="O18" s="7">
        <v>0.10798418865741448</v>
      </c>
      <c r="P18" s="2">
        <f t="shared" si="2"/>
        <v>0.863707677385258</v>
      </c>
      <c r="Q18" s="2"/>
      <c r="R18" s="2"/>
      <c r="S18" s="7">
        <v>3.1626599999999998</v>
      </c>
      <c r="T18" s="7">
        <v>0.14659876534268632</v>
      </c>
      <c r="U18" s="2">
        <f t="shared" si="3"/>
        <v>4.6352995688024112</v>
      </c>
      <c r="V18" s="7">
        <v>0.10276</v>
      </c>
      <c r="W18" s="7">
        <v>4.282245906063778E-2</v>
      </c>
      <c r="X18" s="2">
        <f t="shared" si="4"/>
        <v>41.672303484466504</v>
      </c>
      <c r="Y18" s="7">
        <v>9.7240000000000007E-2</v>
      </c>
      <c r="Z18" s="7">
        <v>1.6383314682932765E-2</v>
      </c>
      <c r="AA18" s="2">
        <f t="shared" si="5"/>
        <v>16.848328550938671</v>
      </c>
      <c r="AB18" s="7">
        <v>1.6843400000000002</v>
      </c>
      <c r="AC18" s="7">
        <v>5.3543795158729666E-2</v>
      </c>
      <c r="AD18" s="2">
        <f t="shared" si="6"/>
        <v>3.1789184581930998</v>
      </c>
      <c r="AE18" s="7">
        <v>4.0706600000000002</v>
      </c>
      <c r="AF18" s="7">
        <v>9.7395651853663376E-2</v>
      </c>
      <c r="AG18" s="2">
        <f t="shared" si="7"/>
        <v>2.3926255657230859</v>
      </c>
      <c r="AH18" s="7">
        <v>2.7533400000000001</v>
      </c>
      <c r="AI18" s="7">
        <v>6.2353131437001698E-2</v>
      </c>
      <c r="AJ18" s="2">
        <f t="shared" si="8"/>
        <v>2.2646360942347004</v>
      </c>
      <c r="AK18" s="7">
        <v>2.2720000000000001E-2</v>
      </c>
      <c r="AL18" s="7">
        <v>1.7586415211747957E-2</v>
      </c>
      <c r="AM18" s="2">
        <f t="shared" si="9"/>
        <v>77.404996530580789</v>
      </c>
      <c r="AN18" s="2"/>
      <c r="AO18" s="2"/>
      <c r="AP18" s="2"/>
      <c r="AQ18" s="7">
        <v>99.724340000000012</v>
      </c>
      <c r="AR18" s="7">
        <v>0.32963854901997958</v>
      </c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</row>
    <row r="19" spans="1:119" x14ac:dyDescent="0.25">
      <c r="A19" s="6">
        <v>221013</v>
      </c>
      <c r="F19" s="4" t="s">
        <v>35</v>
      </c>
      <c r="G19" s="4">
        <v>4</v>
      </c>
      <c r="H19" s="7">
        <v>74.533299999999997</v>
      </c>
      <c r="I19" s="7">
        <v>0.8450529095861371</v>
      </c>
      <c r="J19" s="2">
        <f t="shared" si="0"/>
        <v>1.1337924251121809</v>
      </c>
      <c r="K19" s="7">
        <v>0.22639999999999999</v>
      </c>
      <c r="L19" s="7">
        <v>1.4212904934131755E-2</v>
      </c>
      <c r="M19" s="2">
        <f t="shared" si="1"/>
        <v>6.2777848648991847</v>
      </c>
      <c r="N19" s="7">
        <v>12.202650000000002</v>
      </c>
      <c r="O19" s="7">
        <v>0.10012780166700286</v>
      </c>
      <c r="P19" s="2">
        <f t="shared" si="2"/>
        <v>0.82054145343022078</v>
      </c>
      <c r="Q19" s="2"/>
      <c r="R19" s="2"/>
      <c r="S19" s="7">
        <v>3.1684000000000001</v>
      </c>
      <c r="T19" s="7">
        <v>0.17646689963465298</v>
      </c>
      <c r="U19" s="2">
        <f t="shared" si="3"/>
        <v>5.5695903179728878</v>
      </c>
      <c r="V19" s="7">
        <v>9.2475000000000002E-2</v>
      </c>
      <c r="W19" s="7">
        <v>7.1266044977020215E-2</v>
      </c>
      <c r="X19" s="2">
        <f t="shared" si="4"/>
        <v>77.065201380935619</v>
      </c>
      <c r="Y19" s="7">
        <v>8.6300000000000002E-2</v>
      </c>
      <c r="Z19" s="7">
        <v>1.9206422536918871E-2</v>
      </c>
      <c r="AA19" s="2">
        <f t="shared" si="5"/>
        <v>22.255414295386871</v>
      </c>
      <c r="AB19" s="7">
        <v>1.6766999999999999</v>
      </c>
      <c r="AC19" s="7">
        <v>5.6795950559877052E-2</v>
      </c>
      <c r="AD19" s="2">
        <f t="shared" si="6"/>
        <v>3.3873650957164108</v>
      </c>
      <c r="AE19" s="7">
        <v>4.1646000000000001</v>
      </c>
      <c r="AF19" s="7">
        <v>0.1326246583407476</v>
      </c>
      <c r="AG19" s="2">
        <f t="shared" si="7"/>
        <v>3.1845713475663353</v>
      </c>
      <c r="AH19" s="7">
        <v>2.7474500000000002</v>
      </c>
      <c r="AI19" s="7">
        <v>2.0500487799074527E-2</v>
      </c>
      <c r="AJ19" s="2">
        <f t="shared" si="8"/>
        <v>0.74616418129809559</v>
      </c>
      <c r="AK19" s="7">
        <v>3.9750000000000002E-3</v>
      </c>
      <c r="AL19" s="7">
        <v>5.8036626366459315E-3</v>
      </c>
      <c r="AM19" s="2">
        <f t="shared" si="9"/>
        <v>146.00409148794796</v>
      </c>
      <c r="AN19" s="2"/>
      <c r="AO19" s="2"/>
      <c r="AP19" s="2"/>
      <c r="AQ19" s="7">
        <v>98.942250000000001</v>
      </c>
      <c r="AR19" s="7">
        <v>1.1007854180841283</v>
      </c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119" x14ac:dyDescent="0.25">
      <c r="A20" s="16" t="s">
        <v>138</v>
      </c>
      <c r="C20" s="16"/>
      <c r="D20" s="16"/>
      <c r="E20" s="16"/>
      <c r="F20" s="4" t="s">
        <v>35</v>
      </c>
      <c r="G20" s="4">
        <v>20</v>
      </c>
      <c r="H20" s="7">
        <v>74.706654999999984</v>
      </c>
      <c r="I20" s="7">
        <v>0.93061307267108373</v>
      </c>
      <c r="J20" s="2">
        <f t="shared" si="0"/>
        <v>1.2456896546513614</v>
      </c>
      <c r="K20" s="7">
        <v>0.24835500000000002</v>
      </c>
      <c r="L20" s="7">
        <v>3.592942607243739E-2</v>
      </c>
      <c r="M20" s="2">
        <f t="shared" si="1"/>
        <v>14.466963045816428</v>
      </c>
      <c r="N20" s="7">
        <v>12.093724999999999</v>
      </c>
      <c r="O20" s="7">
        <v>0.19329040293925906</v>
      </c>
      <c r="P20" s="2">
        <f t="shared" si="2"/>
        <v>1.5982702016066934</v>
      </c>
      <c r="Q20" s="2"/>
      <c r="R20" s="2"/>
      <c r="S20" s="7">
        <v>3.2045050000000002</v>
      </c>
      <c r="T20" s="7">
        <v>0.11214352399351563</v>
      </c>
      <c r="U20" s="2">
        <f t="shared" si="3"/>
        <v>3.4995584027335149</v>
      </c>
      <c r="V20" s="7">
        <v>0.102545</v>
      </c>
      <c r="W20" s="7">
        <v>3.7337429717305595E-2</v>
      </c>
      <c r="X20" s="2">
        <f t="shared" si="4"/>
        <v>36.410775481306352</v>
      </c>
      <c r="Y20" s="7">
        <v>8.6864999999999998E-2</v>
      </c>
      <c r="Z20" s="7">
        <v>2.2022052942209401E-2</v>
      </c>
      <c r="AA20" s="2">
        <f t="shared" si="5"/>
        <v>25.352043909755832</v>
      </c>
      <c r="AB20" s="7">
        <v>1.6650650000000002</v>
      </c>
      <c r="AC20" s="7">
        <v>4.014349622882496E-2</v>
      </c>
      <c r="AD20" s="2">
        <f t="shared" si="6"/>
        <v>2.4109266742634645</v>
      </c>
      <c r="AE20" s="7">
        <v>4.1888050000000003</v>
      </c>
      <c r="AF20" s="7">
        <v>0.11362666697289166</v>
      </c>
      <c r="AG20" s="2">
        <f t="shared" si="7"/>
        <v>2.7126272761059931</v>
      </c>
      <c r="AH20" s="7">
        <v>2.7546049999999997</v>
      </c>
      <c r="AI20" s="7">
        <v>4.255534445995314E-2</v>
      </c>
      <c r="AJ20" s="2">
        <f t="shared" si="8"/>
        <v>1.5448800993228846</v>
      </c>
      <c r="AK20" s="7">
        <v>2.4225000000000003E-2</v>
      </c>
      <c r="AL20" s="7">
        <v>1.3342842552035942E-2</v>
      </c>
      <c r="AM20" s="2">
        <f t="shared" si="9"/>
        <v>55.078813424296968</v>
      </c>
      <c r="AN20" s="2"/>
      <c r="AO20" s="2"/>
      <c r="AP20" s="2"/>
      <c r="AQ20" s="7">
        <v>99.07535</v>
      </c>
      <c r="AR20" s="7">
        <v>1.1768419960573329</v>
      </c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</row>
    <row r="21" spans="1:119" x14ac:dyDescent="0.25">
      <c r="A21" s="16" t="s">
        <v>130</v>
      </c>
      <c r="C21" s="16"/>
      <c r="D21" s="16"/>
      <c r="E21" s="16"/>
      <c r="F21" s="4" t="s">
        <v>35</v>
      </c>
      <c r="G21" s="4">
        <v>3</v>
      </c>
      <c r="H21" s="7">
        <v>75.078666666666663</v>
      </c>
      <c r="I21" s="7">
        <v>0.30050268440287226</v>
      </c>
      <c r="J21" s="2">
        <f t="shared" si="0"/>
        <v>0.40025042764416735</v>
      </c>
      <c r="K21" s="7">
        <v>0.23543333333333336</v>
      </c>
      <c r="L21" s="7">
        <v>2.2856363081937028E-2</v>
      </c>
      <c r="M21" s="2">
        <f t="shared" si="1"/>
        <v>9.7082102854043715</v>
      </c>
      <c r="N21" s="7">
        <v>12.594266666666664</v>
      </c>
      <c r="O21" s="7">
        <v>9.1371020205169073E-2</v>
      </c>
      <c r="P21" s="2">
        <f t="shared" si="2"/>
        <v>0.72549694732922732</v>
      </c>
      <c r="Q21" s="2"/>
      <c r="R21" s="2"/>
      <c r="S21" s="7">
        <v>3.3012333333333337</v>
      </c>
      <c r="T21" s="7">
        <v>8.6269596807527424E-2</v>
      </c>
      <c r="U21" s="2">
        <f t="shared" si="3"/>
        <v>2.613253535775339</v>
      </c>
      <c r="V21" s="7">
        <v>0.10779999999999999</v>
      </c>
      <c r="W21" s="7">
        <v>1.8627667594199815E-2</v>
      </c>
      <c r="X21" s="2">
        <f t="shared" si="4"/>
        <v>17.279840068831</v>
      </c>
      <c r="Y21" s="7">
        <v>8.083333333333334E-2</v>
      </c>
      <c r="Z21" s="7">
        <v>2.0886917755698956E-2</v>
      </c>
      <c r="AA21" s="2">
        <f t="shared" si="5"/>
        <v>25.839485883338913</v>
      </c>
      <c r="AB21" s="7">
        <v>1.7910666666666668</v>
      </c>
      <c r="AC21" s="7">
        <v>3.9896031548680759E-2</v>
      </c>
      <c r="AD21" s="2">
        <f t="shared" si="6"/>
        <v>2.2275012031199708</v>
      </c>
      <c r="AE21" s="7">
        <v>4.2561666666666662</v>
      </c>
      <c r="AF21" s="7">
        <v>0.12061966395796871</v>
      </c>
      <c r="AG21" s="2">
        <f t="shared" si="7"/>
        <v>2.8339976651439569</v>
      </c>
      <c r="AH21" s="7">
        <v>2.7999666666666667</v>
      </c>
      <c r="AI21" s="7">
        <v>4.3096790290383649E-3</v>
      </c>
      <c r="AJ21" s="2">
        <f t="shared" si="8"/>
        <v>0.15391894054828145</v>
      </c>
      <c r="AK21" s="7">
        <v>6.6666666666666671E-3</v>
      </c>
      <c r="AL21" s="7">
        <v>1.1547005383792516E-2</v>
      </c>
      <c r="AM21" s="2">
        <f t="shared" si="9"/>
        <v>173.20508075688775</v>
      </c>
      <c r="AN21" s="2"/>
      <c r="AO21" s="2"/>
      <c r="AP21" s="2"/>
      <c r="AQ21" s="7">
        <v>100.31273333333331</v>
      </c>
      <c r="AR21" s="7">
        <v>44.606519086555153</v>
      </c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</row>
    <row r="22" spans="1:119" x14ac:dyDescent="0.25">
      <c r="A22" s="16" t="s">
        <v>131</v>
      </c>
      <c r="C22" s="16"/>
      <c r="D22" s="16"/>
      <c r="E22" s="16"/>
      <c r="F22" s="4" t="s">
        <v>35</v>
      </c>
      <c r="G22" s="4">
        <v>3</v>
      </c>
      <c r="H22" s="7">
        <v>75.584733333333332</v>
      </c>
      <c r="I22" s="7">
        <v>0.18786432160826541</v>
      </c>
      <c r="J22" s="2">
        <f t="shared" si="0"/>
        <v>0.24854797169128345</v>
      </c>
      <c r="K22" s="7">
        <v>0.2693666666666667</v>
      </c>
      <c r="L22" s="7">
        <v>1.4467319493718685E-2</v>
      </c>
      <c r="M22" s="2">
        <f t="shared" si="1"/>
        <v>5.3708648040039657</v>
      </c>
      <c r="N22" s="7">
        <v>12.571633333333333</v>
      </c>
      <c r="O22" s="7">
        <v>0.13527458494977279</v>
      </c>
      <c r="P22" s="2">
        <f t="shared" si="2"/>
        <v>1.0760303085764999</v>
      </c>
      <c r="Q22" s="2"/>
      <c r="R22" s="2"/>
      <c r="S22" s="7">
        <v>3.1549</v>
      </c>
      <c r="T22" s="7">
        <v>0.11985570491219838</v>
      </c>
      <c r="U22" s="2">
        <f t="shared" si="3"/>
        <v>3.7990334055658934</v>
      </c>
      <c r="V22" s="7">
        <v>8.5000000000000006E-2</v>
      </c>
      <c r="W22" s="7">
        <v>3.1465695606485496E-2</v>
      </c>
      <c r="X22" s="2">
        <f t="shared" si="4"/>
        <v>37.018465419394701</v>
      </c>
      <c r="Y22" s="7">
        <v>8.9200000000000002E-2</v>
      </c>
      <c r="Z22" s="7">
        <v>2.1939234261933539E-2</v>
      </c>
      <c r="AA22" s="2">
        <f t="shared" si="5"/>
        <v>24.595554105306658</v>
      </c>
      <c r="AB22" s="7">
        <v>1.7643333333333333</v>
      </c>
      <c r="AC22" s="7">
        <v>2.4931573021639404E-2</v>
      </c>
      <c r="AD22" s="2">
        <f t="shared" si="6"/>
        <v>1.4130874563559082</v>
      </c>
      <c r="AE22" s="7">
        <v>3.9555666666666665</v>
      </c>
      <c r="AF22" s="7">
        <v>8.5887503941687218E-2</v>
      </c>
      <c r="AG22" s="2">
        <f t="shared" si="7"/>
        <v>2.1713072027190514</v>
      </c>
      <c r="AH22" s="7">
        <v>2.7820333333333331</v>
      </c>
      <c r="AI22" s="7">
        <v>1.88335693200553E-2</v>
      </c>
      <c r="AJ22" s="2">
        <f t="shared" si="8"/>
        <v>0.67697137537491647</v>
      </c>
      <c r="AK22" s="7">
        <v>9.633333333333334E-3</v>
      </c>
      <c r="AL22" s="7">
        <v>1.0668801869625912E-2</v>
      </c>
      <c r="AM22" s="2">
        <f t="shared" si="9"/>
        <v>110.74880833521708</v>
      </c>
      <c r="AN22" s="2"/>
      <c r="AO22" s="2"/>
      <c r="AP22" s="2"/>
      <c r="AQ22" s="7">
        <v>100.30460000000001</v>
      </c>
      <c r="AR22" s="7">
        <v>0.11280332441910401</v>
      </c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</row>
    <row r="23" spans="1:119" x14ac:dyDescent="0.25">
      <c r="A23" s="6">
        <v>140214</v>
      </c>
      <c r="F23" s="4" t="s">
        <v>35</v>
      </c>
      <c r="G23" s="4">
        <v>6</v>
      </c>
      <c r="H23" s="7">
        <v>75.373316666666668</v>
      </c>
      <c r="I23" s="7">
        <v>0.41669607829527816</v>
      </c>
      <c r="J23" s="2">
        <f t="shared" si="0"/>
        <v>0.55284296449111825</v>
      </c>
      <c r="K23" s="7">
        <v>0.25464999999999999</v>
      </c>
      <c r="L23" s="7">
        <v>2.5570353927937713E-2</v>
      </c>
      <c r="M23" s="2">
        <f t="shared" si="1"/>
        <v>10.041372051026002</v>
      </c>
      <c r="N23" s="7">
        <v>12.369033333333332</v>
      </c>
      <c r="O23" s="7">
        <v>0.10362066717921997</v>
      </c>
      <c r="P23" s="2">
        <f t="shared" si="2"/>
        <v>0.83774264638751061</v>
      </c>
      <c r="Q23" s="2"/>
      <c r="R23" s="2"/>
      <c r="S23" s="7">
        <v>3.3486166666666666</v>
      </c>
      <c r="T23" s="7">
        <v>7.100840560572147E-2</v>
      </c>
      <c r="U23" s="2">
        <f t="shared" si="3"/>
        <v>2.1205295402296911</v>
      </c>
      <c r="V23" s="7">
        <v>9.8683333333333331E-2</v>
      </c>
      <c r="W23" s="7">
        <v>5.0916064917338889E-2</v>
      </c>
      <c r="X23" s="2">
        <f t="shared" si="4"/>
        <v>51.595404408720377</v>
      </c>
      <c r="Y23" s="7">
        <v>0.10028333333333334</v>
      </c>
      <c r="Z23" s="7">
        <v>1.5040002216311911E-2</v>
      </c>
      <c r="AA23" s="2">
        <f t="shared" si="5"/>
        <v>14.997509273370694</v>
      </c>
      <c r="AB23" s="7">
        <v>1.7169333333333334</v>
      </c>
      <c r="AC23" s="7">
        <v>3.1806330606762329E-2</v>
      </c>
      <c r="AD23" s="2">
        <f t="shared" si="6"/>
        <v>1.8525081894130422</v>
      </c>
      <c r="AE23" s="7">
        <v>3.9747999999999997</v>
      </c>
      <c r="AF23" s="7">
        <v>0.67595116687524348</v>
      </c>
      <c r="AG23" s="2">
        <f t="shared" si="7"/>
        <v>17.005916445487664</v>
      </c>
      <c r="AH23" s="7">
        <v>2.7077666666666667</v>
      </c>
      <c r="AI23" s="7">
        <v>3.7331738061154592E-2</v>
      </c>
      <c r="AJ23" s="2">
        <f t="shared" si="8"/>
        <v>1.3786911007037015</v>
      </c>
      <c r="AK23" s="7">
        <v>3.1766666666666672E-2</v>
      </c>
      <c r="AL23" s="7">
        <v>1.6240155992682664E-2</v>
      </c>
      <c r="AM23" s="2">
        <f t="shared" si="9"/>
        <v>51.123261257133251</v>
      </c>
      <c r="AN23" s="2"/>
      <c r="AO23" s="2"/>
      <c r="AP23" s="2"/>
      <c r="AQ23" s="7">
        <v>100.02010000000001</v>
      </c>
      <c r="AR23" s="7">
        <v>0.74166082544514733</v>
      </c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119" x14ac:dyDescent="0.25">
      <c r="A24" s="16" t="s">
        <v>139</v>
      </c>
      <c r="C24" s="16"/>
      <c r="D24" s="16"/>
      <c r="E24" s="16"/>
      <c r="F24" s="4" t="s">
        <v>35</v>
      </c>
      <c r="G24" s="4">
        <v>14</v>
      </c>
      <c r="H24" s="7">
        <v>75.23771428571429</v>
      </c>
      <c r="I24" s="7">
        <v>0.5485176427386862</v>
      </c>
      <c r="J24" s="2">
        <f t="shared" si="0"/>
        <v>0.72904612792421786</v>
      </c>
      <c r="K24" s="7">
        <v>0.24114285714285713</v>
      </c>
      <c r="L24" s="7">
        <v>4.7129701794184901E-2</v>
      </c>
      <c r="M24" s="2">
        <f t="shared" si="1"/>
        <v>19.54430761607194</v>
      </c>
      <c r="N24" s="7">
        <v>12.138857142857143</v>
      </c>
      <c r="O24" s="7">
        <v>0.13518810663599154</v>
      </c>
      <c r="P24" s="2">
        <f t="shared" si="2"/>
        <v>1.113680678872971</v>
      </c>
      <c r="Q24" s="2"/>
      <c r="R24" s="2"/>
      <c r="S24" s="7">
        <v>3.242428571428571</v>
      </c>
      <c r="T24" s="7">
        <v>0.23838937582345085</v>
      </c>
      <c r="U24" s="2">
        <f t="shared" si="3"/>
        <v>7.3521858869637233</v>
      </c>
      <c r="V24" s="7">
        <v>0.1062857142857143</v>
      </c>
      <c r="W24" s="7">
        <v>4.6174299497295339E-2</v>
      </c>
      <c r="X24" s="2">
        <f t="shared" si="4"/>
        <v>43.443561354982165</v>
      </c>
      <c r="Y24" s="7">
        <v>0.10164285714285716</v>
      </c>
      <c r="Z24" s="7">
        <v>2.3200156308681427E-2</v>
      </c>
      <c r="AA24" s="2">
        <f t="shared" si="5"/>
        <v>22.825171350775822</v>
      </c>
      <c r="AB24" s="7">
        <v>1.7133571428571426</v>
      </c>
      <c r="AC24" s="7">
        <v>4.3184055360313695E-2</v>
      </c>
      <c r="AD24" s="2">
        <f t="shared" si="6"/>
        <v>2.5204351317146449</v>
      </c>
      <c r="AE24" s="7">
        <v>3.1546428571428571</v>
      </c>
      <c r="AF24" s="7">
        <v>0.38165502085660008</v>
      </c>
      <c r="AG24" s="2">
        <f t="shared" si="7"/>
        <v>12.098200593212727</v>
      </c>
      <c r="AH24" s="7">
        <v>2.6702142857142861</v>
      </c>
      <c r="AI24" s="7">
        <v>5.5968643104768998E-2</v>
      </c>
      <c r="AJ24" s="2">
        <f t="shared" si="8"/>
        <v>2.0960356404428908</v>
      </c>
      <c r="AK24" s="7">
        <v>2.8785714285714286E-2</v>
      </c>
      <c r="AL24" s="7">
        <v>2.0438194152609956E-2</v>
      </c>
      <c r="AM24" s="2">
        <f t="shared" si="9"/>
        <v>71.001170753483706</v>
      </c>
      <c r="AN24" s="2"/>
      <c r="AO24" s="2"/>
      <c r="AP24" s="2"/>
      <c r="AQ24" s="7">
        <v>98.66214285714284</v>
      </c>
      <c r="AR24" s="7">
        <v>0.75467036687374989</v>
      </c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</row>
    <row r="25" spans="1:119" x14ac:dyDescent="0.25">
      <c r="A25" s="16">
        <v>200314</v>
      </c>
      <c r="C25" s="16"/>
      <c r="D25" s="16"/>
      <c r="E25" s="16"/>
      <c r="F25" s="4" t="s">
        <v>35</v>
      </c>
      <c r="G25" s="4">
        <v>14</v>
      </c>
      <c r="H25" s="7">
        <v>76.059071428571443</v>
      </c>
      <c r="I25" s="7">
        <v>0.70295710168771142</v>
      </c>
      <c r="J25" s="2">
        <f t="shared" si="0"/>
        <v>0.92422519560716976</v>
      </c>
      <c r="K25" s="7">
        <v>0.22457142857142862</v>
      </c>
      <c r="L25" s="7">
        <v>3.690677295713958E-2</v>
      </c>
      <c r="M25" s="2">
        <f t="shared" si="1"/>
        <v>16.434313657759354</v>
      </c>
      <c r="N25" s="7">
        <v>12.228642857142859</v>
      </c>
      <c r="O25" s="7">
        <v>0.15813898810995208</v>
      </c>
      <c r="P25" s="2">
        <f t="shared" si="2"/>
        <v>1.2931851061263246</v>
      </c>
      <c r="Q25" s="2"/>
      <c r="R25" s="2"/>
      <c r="S25" s="7">
        <v>3.2107142857142854</v>
      </c>
      <c r="T25" s="7">
        <v>0.25123860205954651</v>
      </c>
      <c r="U25" s="2">
        <f t="shared" si="3"/>
        <v>7.8250065157589574</v>
      </c>
      <c r="V25" s="7">
        <v>0.10350000000000001</v>
      </c>
      <c r="W25" s="7">
        <v>5.6255939857323238E-2</v>
      </c>
      <c r="X25" s="2">
        <f t="shared" si="4"/>
        <v>54.353565079539351</v>
      </c>
      <c r="Y25" s="7">
        <v>9.6928571428571433E-2</v>
      </c>
      <c r="Z25" s="7">
        <v>1.8886154007283062E-2</v>
      </c>
      <c r="AA25" s="2">
        <f t="shared" si="5"/>
        <v>19.4846098822375</v>
      </c>
      <c r="AB25" s="7">
        <v>1.7122857142857142</v>
      </c>
      <c r="AC25" s="7">
        <v>3.5094221683980908E-2</v>
      </c>
      <c r="AD25" s="2">
        <f t="shared" si="6"/>
        <v>2.0495540779898747</v>
      </c>
      <c r="AE25" s="7">
        <v>2.8974285714285712</v>
      </c>
      <c r="AF25" s="7">
        <v>0.200754237156439</v>
      </c>
      <c r="AG25" s="2">
        <f t="shared" si="7"/>
        <v>6.9287035799974026</v>
      </c>
      <c r="AH25" s="7">
        <v>2.7192857142857143</v>
      </c>
      <c r="AI25" s="7">
        <v>3.4172477840482066E-2</v>
      </c>
      <c r="AJ25" s="2">
        <f t="shared" si="8"/>
        <v>1.2566711052449406</v>
      </c>
      <c r="AK25" s="7">
        <v>3.207142857142857E-2</v>
      </c>
      <c r="AL25" s="7">
        <v>1.980856180743874E-2</v>
      </c>
      <c r="AM25" s="2">
        <f t="shared" si="9"/>
        <v>61.763889822748858</v>
      </c>
      <c r="AN25" s="2"/>
      <c r="AO25" s="2"/>
      <c r="AP25" s="2"/>
      <c r="AQ25" s="7">
        <v>99.317000000000021</v>
      </c>
      <c r="AR25" s="7">
        <v>1.2520187245802308</v>
      </c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119" x14ac:dyDescent="0.25">
      <c r="A26" s="16" t="s">
        <v>189</v>
      </c>
      <c r="C26" s="16"/>
      <c r="D26" s="16"/>
      <c r="E26" s="16"/>
      <c r="F26" s="4" t="s">
        <v>35</v>
      </c>
      <c r="G26" s="4">
        <v>29</v>
      </c>
      <c r="H26" s="7">
        <v>75.386586206896538</v>
      </c>
      <c r="I26" s="7">
        <v>0.97448112630119355</v>
      </c>
      <c r="J26" s="2">
        <f t="shared" si="0"/>
        <v>1.2926452507436208</v>
      </c>
      <c r="K26" s="7">
        <v>0.24103448275862069</v>
      </c>
      <c r="L26" s="7">
        <v>4.5992610243867971E-2</v>
      </c>
      <c r="M26" s="2">
        <f t="shared" si="1"/>
        <v>19.081340444523192</v>
      </c>
      <c r="N26" s="7">
        <v>12.125862068965521</v>
      </c>
      <c r="O26" s="7">
        <v>0.23940427913258983</v>
      </c>
      <c r="P26" s="2">
        <f t="shared" si="2"/>
        <v>1.9743279098094988</v>
      </c>
      <c r="Q26" s="2"/>
      <c r="R26" s="2"/>
      <c r="S26" s="7">
        <v>3.1952758620689647</v>
      </c>
      <c r="T26" s="7">
        <v>0.14447785212168193</v>
      </c>
      <c r="U26" s="2">
        <f t="shared" si="3"/>
        <v>4.5216080976536235</v>
      </c>
      <c r="V26" s="7">
        <v>0.10513793103448275</v>
      </c>
      <c r="W26" s="7">
        <v>7.6919588875067182E-2</v>
      </c>
      <c r="X26" s="2">
        <f t="shared" si="4"/>
        <v>73.160645371497168</v>
      </c>
      <c r="Y26" s="7">
        <v>0.10082758620689657</v>
      </c>
      <c r="Z26" s="7">
        <v>1.8556995149148384E-2</v>
      </c>
      <c r="AA26" s="2">
        <f t="shared" si="5"/>
        <v>18.404680551480954</v>
      </c>
      <c r="AB26" s="7">
        <v>1.7132758620689652</v>
      </c>
      <c r="AC26" s="7">
        <v>5.1845854326430379E-2</v>
      </c>
      <c r="AD26" s="2">
        <f t="shared" si="6"/>
        <v>3.0261241329706778</v>
      </c>
      <c r="AE26" s="7">
        <v>2.9343448275862078</v>
      </c>
      <c r="AF26" s="7">
        <v>0.11600531880111271</v>
      </c>
      <c r="AG26" s="2">
        <f t="shared" si="7"/>
        <v>3.9533635485008314</v>
      </c>
      <c r="AH26" s="7">
        <v>2.7296896551724137</v>
      </c>
      <c r="AI26" s="7">
        <v>5.2507212734657339E-2</v>
      </c>
      <c r="AJ26" s="2">
        <f t="shared" si="8"/>
        <v>1.923559794981194</v>
      </c>
      <c r="AK26" s="7">
        <v>3.9275862068965509E-2</v>
      </c>
      <c r="AL26" s="7">
        <v>2.317464216355598E-2</v>
      </c>
      <c r="AM26" s="2">
        <f t="shared" si="9"/>
        <v>59.004795675427886</v>
      </c>
      <c r="AN26" s="2"/>
      <c r="AO26" s="2"/>
      <c r="AP26" s="2"/>
      <c r="AQ26" s="7">
        <v>98.60837931034483</v>
      </c>
      <c r="AR26" s="7">
        <v>1.2794266622380448</v>
      </c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</row>
    <row r="27" spans="1:119" x14ac:dyDescent="0.25">
      <c r="A27" s="16" t="s">
        <v>137</v>
      </c>
      <c r="C27" s="16"/>
      <c r="D27" s="16"/>
      <c r="E27" s="16"/>
      <c r="F27" s="4" t="s">
        <v>35</v>
      </c>
      <c r="G27" s="4">
        <v>9</v>
      </c>
      <c r="H27" s="7">
        <v>74.621433333333329</v>
      </c>
      <c r="I27" s="7">
        <v>0.40012131910209503</v>
      </c>
      <c r="J27" s="2">
        <f t="shared" si="0"/>
        <v>0.5362015994985736</v>
      </c>
      <c r="K27" s="7">
        <v>0.24510000000000001</v>
      </c>
      <c r="L27" s="7">
        <v>3.7009019171007365E-2</v>
      </c>
      <c r="M27" s="2">
        <f t="shared" si="1"/>
        <v>15.099559025298802</v>
      </c>
      <c r="N27" s="7">
        <v>12.196477777777776</v>
      </c>
      <c r="O27" s="7">
        <v>6.9487908620453287E-2</v>
      </c>
      <c r="P27" s="2">
        <f t="shared" si="2"/>
        <v>0.56973750853760108</v>
      </c>
      <c r="Q27" s="2"/>
      <c r="R27" s="2"/>
      <c r="S27" s="7">
        <v>3.1975999999999996</v>
      </c>
      <c r="T27" s="7">
        <v>0.11950624460671497</v>
      </c>
      <c r="U27" s="2">
        <f t="shared" si="3"/>
        <v>3.7373731738402234</v>
      </c>
      <c r="V27" s="7">
        <v>0.10542222222222221</v>
      </c>
      <c r="W27" s="7">
        <v>1.4403365733204443E-2</v>
      </c>
      <c r="X27" s="2">
        <f t="shared" si="4"/>
        <v>13.662551812693929</v>
      </c>
      <c r="Y27" s="7">
        <v>9.084444444444445E-2</v>
      </c>
      <c r="Z27" s="7">
        <v>1.8466937422804537E-2</v>
      </c>
      <c r="AA27" s="2">
        <f t="shared" si="5"/>
        <v>20.328086693400298</v>
      </c>
      <c r="AB27" s="7">
        <v>1.6414777777777776</v>
      </c>
      <c r="AC27" s="7">
        <v>4.8937684297935893E-2</v>
      </c>
      <c r="AD27" s="2">
        <f t="shared" si="6"/>
        <v>2.9813187214868928</v>
      </c>
      <c r="AE27" s="7">
        <v>4.2064111111111115</v>
      </c>
      <c r="AF27" s="7">
        <v>0.16343018727001182</v>
      </c>
      <c r="AG27" s="2">
        <f t="shared" si="7"/>
        <v>3.8852642538508846</v>
      </c>
      <c r="AH27" s="7">
        <v>2.7485666666666666</v>
      </c>
      <c r="AI27" s="7">
        <v>4.9606174010903038E-2</v>
      </c>
      <c r="AJ27" s="2">
        <f t="shared" si="8"/>
        <v>1.8048015575719361</v>
      </c>
      <c r="AK27" s="7">
        <v>2.2455555555555552E-2</v>
      </c>
      <c r="AL27" s="7">
        <v>1.6777672001138236E-2</v>
      </c>
      <c r="AM27" s="2">
        <f t="shared" si="9"/>
        <v>74.715016333619076</v>
      </c>
      <c r="AN27" s="2"/>
      <c r="AO27" s="2"/>
      <c r="AP27" s="2"/>
      <c r="AQ27" s="7">
        <v>99.075788888888894</v>
      </c>
      <c r="AR27" s="7">
        <v>0.57392188589660043</v>
      </c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</row>
    <row r="28" spans="1:119" x14ac:dyDescent="0.25">
      <c r="A28" s="6">
        <v>240714</v>
      </c>
      <c r="F28" s="4" t="s">
        <v>35</v>
      </c>
      <c r="G28" s="4">
        <v>10</v>
      </c>
      <c r="H28" s="7">
        <v>74.534809999999993</v>
      </c>
      <c r="I28" s="7">
        <v>0.2522398701853264</v>
      </c>
      <c r="J28" s="2">
        <f t="shared" si="0"/>
        <v>0.33841888130569653</v>
      </c>
      <c r="K28" s="7">
        <v>0.24761000000000002</v>
      </c>
      <c r="L28" s="7">
        <v>3.9068357471943496E-2</v>
      </c>
      <c r="M28" s="2">
        <f t="shared" si="1"/>
        <v>15.778182412642257</v>
      </c>
      <c r="N28" s="7">
        <v>12.261829999999998</v>
      </c>
      <c r="O28" s="7">
        <v>0.1214760337588357</v>
      </c>
      <c r="P28" s="2">
        <f t="shared" si="2"/>
        <v>0.99068437385639596</v>
      </c>
      <c r="Q28" s="2"/>
      <c r="R28" s="2"/>
      <c r="S28" s="7">
        <v>3.1950400000000005</v>
      </c>
      <c r="T28" s="7">
        <v>0.12919314739309257</v>
      </c>
      <c r="U28" s="2">
        <f t="shared" si="3"/>
        <v>4.0435533637479519</v>
      </c>
      <c r="V28" s="7">
        <v>8.9220000000000008E-2</v>
      </c>
      <c r="W28" s="7">
        <v>3.451002430856543E-2</v>
      </c>
      <c r="X28" s="2">
        <f t="shared" si="4"/>
        <v>38.67969548146764</v>
      </c>
      <c r="Y28" s="7">
        <v>0.10869999999999999</v>
      </c>
      <c r="Z28" s="7">
        <v>1.2820036401404484E-2</v>
      </c>
      <c r="AA28" s="2">
        <f t="shared" si="5"/>
        <v>11.793961730822893</v>
      </c>
      <c r="AB28" s="7">
        <v>1.6971300000000002</v>
      </c>
      <c r="AC28" s="7">
        <v>4.0130123072048753E-2</v>
      </c>
      <c r="AD28" s="2">
        <f t="shared" si="6"/>
        <v>2.3645874548236581</v>
      </c>
      <c r="AE28" s="7">
        <v>4.1547800000000006</v>
      </c>
      <c r="AF28" s="7">
        <v>0.12056415350804361</v>
      </c>
      <c r="AG28" s="2">
        <f t="shared" si="7"/>
        <v>2.901817990556506</v>
      </c>
      <c r="AH28" s="7">
        <v>2.7473999999999998</v>
      </c>
      <c r="AI28" s="7">
        <v>4.9270072051905964E-2</v>
      </c>
      <c r="AJ28" s="2">
        <f t="shared" si="8"/>
        <v>1.7933344999601795</v>
      </c>
      <c r="AK28" s="7">
        <v>2.205E-2</v>
      </c>
      <c r="AL28" s="7">
        <v>1.7813930254469701E-2</v>
      </c>
      <c r="AM28" s="2">
        <f t="shared" si="9"/>
        <v>80.788799339998647</v>
      </c>
      <c r="AN28" s="2"/>
      <c r="AO28" s="2"/>
      <c r="AP28" s="2"/>
      <c r="AQ28" s="7">
        <v>99.058570000000003</v>
      </c>
      <c r="AR28" s="7">
        <v>0.18315326945241586</v>
      </c>
      <c r="AT28" s="18"/>
      <c r="AU28" s="18"/>
      <c r="AV28" s="14"/>
      <c r="AW28" s="18"/>
      <c r="AX28" s="18"/>
      <c r="AY28" s="14"/>
      <c r="AZ28" s="18"/>
      <c r="BA28" s="18"/>
      <c r="BB28" s="14"/>
      <c r="BC28" s="18"/>
      <c r="BD28" s="18"/>
      <c r="BE28" s="14"/>
      <c r="BF28" s="18"/>
      <c r="BG28" s="18"/>
      <c r="BI28" s="19"/>
      <c r="BJ28" s="19"/>
      <c r="BL28" s="19"/>
      <c r="BM28" s="19"/>
      <c r="BO28" s="19"/>
      <c r="BP28" s="19"/>
      <c r="BR28" s="19"/>
      <c r="BS28" s="19"/>
      <c r="BU28" s="19"/>
      <c r="BV28" s="19"/>
      <c r="BX28" s="19"/>
      <c r="BY28" s="19"/>
      <c r="CA28" s="19"/>
      <c r="CB28" s="19"/>
      <c r="CD28" s="19"/>
      <c r="CE28" s="19"/>
      <c r="CG28" s="19"/>
      <c r="CH28" s="19"/>
      <c r="CJ28" s="19"/>
      <c r="CK28" s="19"/>
      <c r="CM28" s="19"/>
      <c r="CN28" s="19"/>
      <c r="CP28" s="19"/>
      <c r="CQ28" s="19"/>
      <c r="CS28" s="19"/>
      <c r="CT28" s="19"/>
      <c r="CV28" s="19"/>
      <c r="CW28" s="19"/>
      <c r="CY28" s="19"/>
      <c r="CZ28" s="19"/>
      <c r="DB28" s="19"/>
      <c r="DC28" s="19"/>
      <c r="DE28" s="19"/>
      <c r="DF28" s="19"/>
      <c r="DH28" s="19"/>
      <c r="DI28" s="19"/>
      <c r="DK28" s="19"/>
      <c r="DL28" s="19"/>
      <c r="DN28" s="19"/>
      <c r="DO28" s="19"/>
    </row>
    <row r="29" spans="1:119" x14ac:dyDescent="0.25">
      <c r="A29" s="6">
        <v>250714</v>
      </c>
      <c r="F29" s="4" t="s">
        <v>35</v>
      </c>
      <c r="G29" s="4">
        <v>9</v>
      </c>
      <c r="H29" s="7">
        <v>74.788533333333334</v>
      </c>
      <c r="I29" s="7">
        <v>0.2090290410445394</v>
      </c>
      <c r="J29" s="2">
        <f t="shared" si="0"/>
        <v>0.27949343532770538</v>
      </c>
      <c r="K29" s="7">
        <v>0.23733333333333329</v>
      </c>
      <c r="L29" s="7">
        <v>1.9759364868335221E-2</v>
      </c>
      <c r="M29" s="2">
        <f t="shared" si="1"/>
        <v>8.3255750849727068</v>
      </c>
      <c r="N29" s="7">
        <v>12.183388888888889</v>
      </c>
      <c r="O29" s="7">
        <v>0.18935833388343648</v>
      </c>
      <c r="P29" s="2">
        <f t="shared" si="2"/>
        <v>1.554233683340184</v>
      </c>
      <c r="Q29" s="2"/>
      <c r="R29" s="2"/>
      <c r="S29" s="7">
        <v>3.1607666666666665</v>
      </c>
      <c r="T29" s="7">
        <v>0.11270373773748586</v>
      </c>
      <c r="U29" s="2">
        <f t="shared" si="3"/>
        <v>3.5657088808881561</v>
      </c>
      <c r="V29" s="7">
        <v>9.2488888888888898E-2</v>
      </c>
      <c r="W29" s="7">
        <v>3.2742687902967145E-2</v>
      </c>
      <c r="X29" s="2">
        <f t="shared" si="4"/>
        <v>35.401752898450781</v>
      </c>
      <c r="Y29" s="7">
        <v>9.3733333333333321E-2</v>
      </c>
      <c r="Z29" s="7">
        <v>1.0670168695948733E-2</v>
      </c>
      <c r="AA29" s="2">
        <f t="shared" si="5"/>
        <v>11.383537015592534</v>
      </c>
      <c r="AB29" s="7">
        <v>1.6617666666666668</v>
      </c>
      <c r="AC29" s="7">
        <v>5.258157947418466E-2</v>
      </c>
      <c r="AD29" s="2">
        <f t="shared" si="6"/>
        <v>3.1641975091279155</v>
      </c>
      <c r="AE29" s="7">
        <v>4.053755555555556</v>
      </c>
      <c r="AF29" s="7">
        <v>0.12614727614093688</v>
      </c>
      <c r="AG29" s="2">
        <f t="shared" si="7"/>
        <v>3.1118619367183018</v>
      </c>
      <c r="AH29" s="7">
        <v>2.7682444444444445</v>
      </c>
      <c r="AI29" s="7">
        <v>2.753575453438261E-2</v>
      </c>
      <c r="AJ29" s="2">
        <f t="shared" si="8"/>
        <v>0.99470097699080628</v>
      </c>
      <c r="AK29" s="7">
        <v>2.4011111111111108E-2</v>
      </c>
      <c r="AL29" s="7">
        <v>1.7967223244316613E-2</v>
      </c>
      <c r="AM29" s="2">
        <f t="shared" si="9"/>
        <v>74.828787227602746</v>
      </c>
      <c r="AN29" s="2"/>
      <c r="AO29" s="2"/>
      <c r="AP29" s="2"/>
      <c r="AQ29" s="7">
        <v>99.064022222222221</v>
      </c>
      <c r="AR29" s="7">
        <v>0.31666131662146385</v>
      </c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</row>
    <row r="30" spans="1:119" x14ac:dyDescent="0.25">
      <c r="A30" s="6">
        <v>190115</v>
      </c>
      <c r="F30" s="4" t="s">
        <v>35</v>
      </c>
      <c r="G30" s="4">
        <v>10</v>
      </c>
      <c r="H30" s="2">
        <v>74.772570000000002</v>
      </c>
      <c r="I30" s="2">
        <v>0.23778066013310256</v>
      </c>
      <c r="J30" s="2">
        <f t="shared" si="0"/>
        <v>0.31800519914335235</v>
      </c>
      <c r="K30" s="2">
        <v>0.25912999999999997</v>
      </c>
      <c r="L30" s="2">
        <v>3.5197160554668448E-2</v>
      </c>
      <c r="M30" s="2">
        <f t="shared" si="1"/>
        <v>13.582819648311061</v>
      </c>
      <c r="N30" s="2">
        <v>12.16526</v>
      </c>
      <c r="O30" s="2">
        <v>9.1106606663719836E-2</v>
      </c>
      <c r="P30" s="2">
        <f t="shared" si="2"/>
        <v>0.74890801071016855</v>
      </c>
      <c r="Q30" s="2"/>
      <c r="R30" s="2"/>
      <c r="S30" s="2">
        <v>3.3183199999999999</v>
      </c>
      <c r="T30" s="2">
        <v>7.547112472109227E-2</v>
      </c>
      <c r="U30" s="2">
        <f t="shared" si="3"/>
        <v>2.2743775380642091</v>
      </c>
      <c r="V30" s="2">
        <v>0.11232999999999997</v>
      </c>
      <c r="W30" s="2">
        <v>2.5286362156528568E-2</v>
      </c>
      <c r="X30" s="2">
        <f t="shared" si="4"/>
        <v>22.510782655148734</v>
      </c>
      <c r="Y30" s="2">
        <v>7.0890000000000009E-2</v>
      </c>
      <c r="Z30" s="2">
        <v>4.5403951125180461E-2</v>
      </c>
      <c r="AA30" s="2">
        <f t="shared" si="5"/>
        <v>64.048456940584643</v>
      </c>
      <c r="AB30" s="2">
        <v>1.6927800000000002</v>
      </c>
      <c r="AC30" s="2">
        <v>4.8246284831062407E-2</v>
      </c>
      <c r="AD30" s="2">
        <f t="shared" si="6"/>
        <v>2.8501213879572305</v>
      </c>
      <c r="AE30" s="2">
        <v>4.2885</v>
      </c>
      <c r="AF30" s="2">
        <v>0.13573691056189871</v>
      </c>
      <c r="AG30" s="2">
        <f t="shared" si="7"/>
        <v>3.1651372405712652</v>
      </c>
      <c r="AH30" s="2">
        <v>2.72607</v>
      </c>
      <c r="AI30" s="2">
        <v>5.9234225279347054E-2</v>
      </c>
      <c r="AJ30" s="2">
        <f t="shared" si="8"/>
        <v>2.1728798335826687</v>
      </c>
      <c r="AK30" s="2">
        <v>1.7440000000000001E-2</v>
      </c>
      <c r="AL30" s="2">
        <v>1.6183819079562154E-2</v>
      </c>
      <c r="AM30" s="2">
        <f t="shared" si="9"/>
        <v>92.797127749782987</v>
      </c>
      <c r="AN30" s="2"/>
      <c r="AO30" s="2"/>
      <c r="AP30" s="2"/>
      <c r="AQ30" s="2">
        <v>99.423289999999994</v>
      </c>
      <c r="AR30" s="2">
        <v>0.22082956074764962</v>
      </c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</row>
    <row r="31" spans="1:119" x14ac:dyDescent="0.25">
      <c r="A31" s="16" t="s">
        <v>125</v>
      </c>
      <c r="C31" s="16"/>
      <c r="D31" s="16"/>
      <c r="E31" s="16"/>
      <c r="F31" s="4" t="s">
        <v>35</v>
      </c>
      <c r="G31" s="4">
        <v>18</v>
      </c>
      <c r="H31" s="7">
        <v>74.49477777777777</v>
      </c>
      <c r="I31" s="7">
        <v>0.76959685210585649</v>
      </c>
      <c r="J31" s="2">
        <f t="shared" si="0"/>
        <v>1.0330883251999332</v>
      </c>
      <c r="K31" s="7">
        <v>0.24506666666666665</v>
      </c>
      <c r="L31" s="7">
        <v>4.7260180975979893E-2</v>
      </c>
      <c r="M31" s="2">
        <f t="shared" si="1"/>
        <v>19.284622269850338</v>
      </c>
      <c r="N31" s="7">
        <v>12.093083333333333</v>
      </c>
      <c r="O31" s="7">
        <v>0.13533183291450668</v>
      </c>
      <c r="P31" s="2">
        <f t="shared" si="2"/>
        <v>1.1190845972381458</v>
      </c>
      <c r="Q31" s="2"/>
      <c r="R31" s="2"/>
      <c r="S31" s="7">
        <v>3.2449277777777783</v>
      </c>
      <c r="T31" s="7">
        <v>0.12559878608234826</v>
      </c>
      <c r="U31" s="2">
        <f t="shared" si="3"/>
        <v>3.8706188452786456</v>
      </c>
      <c r="V31" s="7">
        <v>8.9972222222222231E-2</v>
      </c>
      <c r="W31" s="7">
        <v>3.185283818835602E-2</v>
      </c>
      <c r="X31" s="2">
        <f t="shared" si="4"/>
        <v>35.402969273875165</v>
      </c>
      <c r="Y31" s="7">
        <v>9.8572222222222228E-2</v>
      </c>
      <c r="Z31" s="7">
        <v>3.6017949864176051E-2</v>
      </c>
      <c r="AA31" s="2">
        <f t="shared" si="5"/>
        <v>36.539654937449633</v>
      </c>
      <c r="AB31" s="7">
        <v>1.6856777777777774</v>
      </c>
      <c r="AC31" s="7">
        <v>4.9448161276176593E-2</v>
      </c>
      <c r="AD31" s="2">
        <f t="shared" si="6"/>
        <v>2.933429029441434</v>
      </c>
      <c r="AE31" s="7">
        <v>4.1081166666666666</v>
      </c>
      <c r="AF31" s="7">
        <v>0.37550006226990951</v>
      </c>
      <c r="AG31" s="2">
        <f t="shared" si="7"/>
        <v>9.1404429995068988</v>
      </c>
      <c r="AH31" s="7">
        <v>2.7410388888888892</v>
      </c>
      <c r="AI31" s="7">
        <v>4.0744875374469428E-2</v>
      </c>
      <c r="AJ31" s="2">
        <f t="shared" si="8"/>
        <v>1.4864756402995003</v>
      </c>
      <c r="AK31" s="7">
        <v>1.7566666666666668E-2</v>
      </c>
      <c r="AL31" s="7">
        <v>1.5437311561126637E-2</v>
      </c>
      <c r="AM31" s="2">
        <f t="shared" si="9"/>
        <v>87.878433934307225</v>
      </c>
      <c r="AN31" s="2"/>
      <c r="AO31" s="2"/>
      <c r="AP31" s="2"/>
      <c r="AQ31" s="7">
        <v>98.818799999999968</v>
      </c>
      <c r="AR31" s="7">
        <v>0.81186703344821021</v>
      </c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</row>
    <row r="32" spans="1:119" x14ac:dyDescent="0.25">
      <c r="A32" s="16" t="s">
        <v>128</v>
      </c>
      <c r="C32" s="16"/>
      <c r="D32" s="16"/>
      <c r="E32" s="16"/>
      <c r="F32" s="4" t="s">
        <v>35</v>
      </c>
      <c r="G32" s="4">
        <v>15</v>
      </c>
      <c r="H32" s="2">
        <v>75.206259999999986</v>
      </c>
      <c r="I32" s="2">
        <v>0.32024497944096197</v>
      </c>
      <c r="J32" s="2">
        <f t="shared" si="0"/>
        <v>0.42582223799051039</v>
      </c>
      <c r="K32" s="2">
        <v>0.26046000000000002</v>
      </c>
      <c r="L32" s="2">
        <v>2.8258116406744721E-2</v>
      </c>
      <c r="M32" s="2">
        <f t="shared" si="1"/>
        <v>10.849311374777209</v>
      </c>
      <c r="N32" s="2">
        <v>12.099893333333334</v>
      </c>
      <c r="O32" s="2">
        <v>0.23947946367864081</v>
      </c>
      <c r="P32" s="2">
        <f t="shared" si="2"/>
        <v>1.979186568685791</v>
      </c>
      <c r="Q32" s="2"/>
      <c r="R32" s="2"/>
      <c r="S32" s="2">
        <v>3.2207266666666663</v>
      </c>
      <c r="T32" s="2">
        <v>0.12819565663840715</v>
      </c>
      <c r="U32" s="2">
        <f t="shared" si="3"/>
        <v>3.9803333193463741</v>
      </c>
      <c r="V32" s="2">
        <v>0.10691333333333333</v>
      </c>
      <c r="W32" s="2">
        <v>2.907986212058758E-2</v>
      </c>
      <c r="X32" s="2">
        <f t="shared" si="4"/>
        <v>27.199471959145331</v>
      </c>
      <c r="Y32" s="2">
        <v>8.1893333333333346E-2</v>
      </c>
      <c r="Z32" s="2">
        <v>3.6899544454537365E-2</v>
      </c>
      <c r="AA32" s="2">
        <f t="shared" si="5"/>
        <v>45.058056562850901</v>
      </c>
      <c r="AB32" s="2">
        <v>1.6715466666666667</v>
      </c>
      <c r="AC32" s="2">
        <v>5.2746128722761208E-2</v>
      </c>
      <c r="AD32" s="2">
        <f t="shared" si="6"/>
        <v>3.1555283363967028</v>
      </c>
      <c r="AE32" s="2">
        <v>4.1786000000000003</v>
      </c>
      <c r="AF32" s="2">
        <v>0.22060923112404623</v>
      </c>
      <c r="AG32" s="2">
        <f t="shared" si="7"/>
        <v>5.2795010559528599</v>
      </c>
      <c r="AH32" s="2">
        <v>2.7118533333333334</v>
      </c>
      <c r="AI32" s="2">
        <v>5.4589897896780724E-2</v>
      </c>
      <c r="AJ32" s="2">
        <f t="shared" si="8"/>
        <v>2.0130107047374999</v>
      </c>
      <c r="AK32" s="2">
        <v>1.6526666666666669E-2</v>
      </c>
      <c r="AL32" s="2">
        <v>1.7859309963740268E-2</v>
      </c>
      <c r="AM32" s="2">
        <f t="shared" si="9"/>
        <v>108.06359397180476</v>
      </c>
      <c r="AN32" s="2"/>
      <c r="AO32" s="2"/>
      <c r="AP32" s="2"/>
      <c r="AQ32" s="2">
        <v>99.554673333333326</v>
      </c>
      <c r="AR32" s="2">
        <v>0.31034863452636563</v>
      </c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</row>
    <row r="33" spans="1:162" x14ac:dyDescent="0.25">
      <c r="A33" s="20" t="s">
        <v>48</v>
      </c>
      <c r="B33" s="1"/>
      <c r="C33" s="20"/>
      <c r="D33" s="20"/>
      <c r="E33" s="20"/>
      <c r="F33" s="1" t="s">
        <v>35</v>
      </c>
      <c r="G33" s="1">
        <v>24</v>
      </c>
      <c r="H33" s="21">
        <v>75.568710750000008</v>
      </c>
      <c r="I33" s="21">
        <v>0.41266824743386077</v>
      </c>
      <c r="J33" s="2">
        <f t="shared" si="0"/>
        <v>0.54608348261897621</v>
      </c>
      <c r="K33" s="21">
        <v>0.23454166666666668</v>
      </c>
      <c r="L33" s="21">
        <v>1.5177154360839506E-2</v>
      </c>
      <c r="M33" s="2">
        <f t="shared" si="1"/>
        <v>6.4709842718093471</v>
      </c>
      <c r="N33" s="21">
        <v>12.204252583333334</v>
      </c>
      <c r="O33" s="21">
        <v>0.15455454458589155</v>
      </c>
      <c r="P33" s="2">
        <f t="shared" si="2"/>
        <v>1.2663990976142041</v>
      </c>
      <c r="Q33" s="2"/>
      <c r="R33" s="2"/>
      <c r="S33" s="21">
        <v>3.2695622499999999</v>
      </c>
      <c r="T33" s="21">
        <v>0.13475329528769159</v>
      </c>
      <c r="U33" s="2">
        <f t="shared" si="3"/>
        <v>4.1214476123735402</v>
      </c>
      <c r="V33" s="21">
        <v>8.8874999999999996E-2</v>
      </c>
      <c r="W33" s="21">
        <v>1.1156251902934993E-2</v>
      </c>
      <c r="X33" s="2">
        <f t="shared" si="4"/>
        <v>12.552744757170176</v>
      </c>
      <c r="Y33" s="21">
        <v>0.11125000000000003</v>
      </c>
      <c r="Z33" s="21">
        <v>2.1909398420094182E-2</v>
      </c>
      <c r="AA33" s="2">
        <f t="shared" si="5"/>
        <v>19.693841276489149</v>
      </c>
      <c r="AB33" s="21">
        <v>1.6997904583333332</v>
      </c>
      <c r="AC33" s="21">
        <v>2.1022751470501415E-2</v>
      </c>
      <c r="AD33" s="2">
        <f t="shared" si="6"/>
        <v>1.2367848853037156</v>
      </c>
      <c r="AE33" s="21">
        <v>3.7497160833333338</v>
      </c>
      <c r="AF33" s="21">
        <v>0.11697876219059418</v>
      </c>
      <c r="AG33" s="2">
        <f t="shared" si="7"/>
        <v>3.1196698520866457</v>
      </c>
      <c r="AH33" s="21">
        <v>2.6398657916666664</v>
      </c>
      <c r="AI33" s="21">
        <v>3.67509878672359E-2</v>
      </c>
      <c r="AJ33" s="2">
        <f t="shared" si="8"/>
        <v>1.3921536459636967</v>
      </c>
      <c r="AK33" s="22"/>
      <c r="AL33" s="22"/>
      <c r="AM33" s="2"/>
      <c r="AN33" s="2"/>
      <c r="AO33" s="2"/>
      <c r="AP33" s="2"/>
      <c r="AQ33" s="21">
        <v>99.493375</v>
      </c>
      <c r="AR33" s="21">
        <v>0.58999689111322073</v>
      </c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</row>
    <row r="34" spans="1:162" x14ac:dyDescent="0.25">
      <c r="A34" s="20" t="s">
        <v>50</v>
      </c>
      <c r="B34" s="1"/>
      <c r="C34" s="20"/>
      <c r="D34" s="20"/>
      <c r="E34" s="20"/>
      <c r="F34" s="1" t="s">
        <v>35</v>
      </c>
      <c r="G34" s="1">
        <v>77</v>
      </c>
      <c r="H34" s="21">
        <v>75.607959740259744</v>
      </c>
      <c r="I34" s="21">
        <v>0.53537331423970524</v>
      </c>
      <c r="J34" s="2">
        <f t="shared" si="0"/>
        <v>0.70809120637417433</v>
      </c>
      <c r="K34" s="21">
        <v>0.23519480519480518</v>
      </c>
      <c r="L34" s="21">
        <v>2.1545569187336126E-2</v>
      </c>
      <c r="M34" s="2">
        <f t="shared" si="1"/>
        <v>9.160733447956277</v>
      </c>
      <c r="N34" s="21">
        <v>12.199065090909091</v>
      </c>
      <c r="O34" s="21">
        <v>0.11826509143289118</v>
      </c>
      <c r="P34" s="2">
        <f t="shared" si="2"/>
        <v>0.96946028692824948</v>
      </c>
      <c r="Q34" s="2"/>
      <c r="R34" s="2"/>
      <c r="S34" s="21">
        <v>3.2690882077922083</v>
      </c>
      <c r="T34" s="21">
        <v>0.12378391624097709</v>
      </c>
      <c r="U34" s="2">
        <f t="shared" si="3"/>
        <v>3.7864966734738261</v>
      </c>
      <c r="V34" s="21">
        <v>0.11033766233766232</v>
      </c>
      <c r="W34" s="21">
        <v>2.2570713668736031E-2</v>
      </c>
      <c r="X34" s="2">
        <f t="shared" si="4"/>
        <v>20.456037576420371</v>
      </c>
      <c r="Y34" s="21">
        <v>9.1350649350649377E-2</v>
      </c>
      <c r="Z34" s="21">
        <v>1.0988949274236458E-2</v>
      </c>
      <c r="AA34" s="2">
        <f t="shared" si="5"/>
        <v>12.029415611546872</v>
      </c>
      <c r="AB34" s="21">
        <v>1.6993084155844158</v>
      </c>
      <c r="AC34" s="21">
        <v>3.9743081137785408E-2</v>
      </c>
      <c r="AD34" s="2">
        <f t="shared" si="6"/>
        <v>2.338779751415355</v>
      </c>
      <c r="AE34" s="21">
        <v>3.7303149870129864</v>
      </c>
      <c r="AF34" s="21">
        <v>0.23161738267162066</v>
      </c>
      <c r="AG34" s="2">
        <f t="shared" si="7"/>
        <v>6.2090569691297306</v>
      </c>
      <c r="AH34" s="21">
        <v>2.6403610649350631</v>
      </c>
      <c r="AI34" s="21">
        <v>7.1373756148739587E-2</v>
      </c>
      <c r="AJ34" s="2">
        <f t="shared" si="8"/>
        <v>2.7031816631675314</v>
      </c>
      <c r="AK34" s="22"/>
      <c r="AL34" s="22"/>
      <c r="AM34" s="2"/>
      <c r="AN34" s="2"/>
      <c r="AO34" s="2"/>
      <c r="AP34" s="2"/>
      <c r="AQ34" s="21">
        <v>99.627136467532495</v>
      </c>
      <c r="AR34" s="21">
        <v>0.66332558554896182</v>
      </c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</row>
    <row r="35" spans="1:162" x14ac:dyDescent="0.25">
      <c r="A35" s="20" t="s">
        <v>76</v>
      </c>
      <c r="B35" s="1"/>
      <c r="C35" s="20"/>
      <c r="D35" s="20"/>
      <c r="E35" s="20"/>
      <c r="F35" s="1" t="s">
        <v>35</v>
      </c>
      <c r="G35" s="1">
        <v>36</v>
      </c>
      <c r="H35" s="22"/>
      <c r="I35" s="22"/>
      <c r="J35" s="2"/>
      <c r="K35" s="22"/>
      <c r="L35" s="22"/>
      <c r="M35" s="2"/>
      <c r="N35" s="22"/>
      <c r="O35" s="22"/>
      <c r="P35" s="2"/>
      <c r="Q35" s="2"/>
      <c r="R35" s="2"/>
      <c r="S35" s="22"/>
      <c r="T35" s="22"/>
      <c r="U35" s="2"/>
      <c r="V35" s="22"/>
      <c r="W35" s="22"/>
      <c r="X35" s="2"/>
      <c r="Y35" s="22"/>
      <c r="Z35" s="22"/>
      <c r="AA35" s="2"/>
      <c r="AB35" s="22"/>
      <c r="AC35" s="22"/>
      <c r="AD35" s="2"/>
      <c r="AE35" s="22"/>
      <c r="AF35" s="22"/>
      <c r="AG35" s="2"/>
      <c r="AH35" s="22"/>
      <c r="AI35" s="22"/>
      <c r="AJ35" s="2"/>
      <c r="AK35" s="22"/>
      <c r="AL35" s="22"/>
      <c r="AM35" s="2"/>
      <c r="AN35" s="2"/>
      <c r="AO35" s="2"/>
      <c r="AP35" s="2"/>
      <c r="AQ35" s="22"/>
      <c r="AR35" s="22"/>
      <c r="AS35" s="49">
        <v>65.099999999999994</v>
      </c>
      <c r="AT35" s="50">
        <v>3.45</v>
      </c>
      <c r="AU35" s="3">
        <f>AT35*100/AS35</f>
        <v>5.2995391705069128</v>
      </c>
      <c r="AV35" s="51">
        <v>94.6</v>
      </c>
      <c r="AW35" s="50">
        <v>5.16</v>
      </c>
      <c r="AX35" s="3">
        <f>AW35*100/AV35</f>
        <v>5.454545454545455</v>
      </c>
      <c r="AY35" s="51">
        <v>99.6</v>
      </c>
      <c r="AZ35" s="50">
        <v>4.72</v>
      </c>
      <c r="BA35" s="3">
        <f>AZ35*100/AY35</f>
        <v>4.738955823293173</v>
      </c>
      <c r="BB35" s="52">
        <v>524</v>
      </c>
      <c r="BC35" s="50">
        <v>28.04</v>
      </c>
      <c r="BD35" s="3">
        <f>BC35*100/BB35</f>
        <v>5.3511450381679388</v>
      </c>
      <c r="BE35" s="51">
        <v>62.9</v>
      </c>
      <c r="BF35" s="50">
        <v>2.29</v>
      </c>
      <c r="BG35" s="3">
        <f>BF35*100/BE35</f>
        <v>3.6406995230524641</v>
      </c>
      <c r="BH35" s="50">
        <v>1.01</v>
      </c>
      <c r="BI35" s="50">
        <v>0.13</v>
      </c>
      <c r="BJ35" s="3">
        <f>BI35*100/BH35</f>
        <v>12.871287128712872</v>
      </c>
      <c r="BK35" s="52">
        <v>529</v>
      </c>
      <c r="BL35" s="50">
        <v>22.56</v>
      </c>
      <c r="BM35" s="3">
        <f>BL35*100/BK35</f>
        <v>4.2646502835538751</v>
      </c>
      <c r="BN35" s="51">
        <v>54.7</v>
      </c>
      <c r="BO35" s="50">
        <v>2.56</v>
      </c>
      <c r="BP35" s="3">
        <f>BO35*100/BN35</f>
        <v>4.6800731261425961</v>
      </c>
      <c r="BQ35" s="52">
        <v>118</v>
      </c>
      <c r="BR35" s="51">
        <v>7.8</v>
      </c>
      <c r="BS35" s="3">
        <f>BR35*100/BQ35</f>
        <v>6.6101694915254239</v>
      </c>
      <c r="BT35" s="51">
        <v>14.1</v>
      </c>
      <c r="BU35" s="50">
        <v>0.73</v>
      </c>
      <c r="BV35" s="3">
        <f>BU35*100/BT35</f>
        <v>5.1773049645390072</v>
      </c>
      <c r="BW35" s="51">
        <v>59.6</v>
      </c>
      <c r="BX35" s="52">
        <v>4</v>
      </c>
      <c r="BY35" s="3">
        <f>BX35*100/BW35</f>
        <v>6.7114093959731544</v>
      </c>
      <c r="BZ35" s="51">
        <v>14.1</v>
      </c>
      <c r="CA35" s="51">
        <v>1.3</v>
      </c>
      <c r="CB35" s="3">
        <f>CA35*100/BZ35</f>
        <v>9.2198581560283692</v>
      </c>
      <c r="CC35" s="50">
        <v>2.69</v>
      </c>
      <c r="CD35" s="51">
        <v>0.3</v>
      </c>
      <c r="CE35" s="3">
        <f>CD35*100/CC35</f>
        <v>11.152416356877323</v>
      </c>
      <c r="CF35" s="51">
        <v>15.7</v>
      </c>
      <c r="CG35" s="50">
        <v>1.36</v>
      </c>
      <c r="CH35" s="3">
        <f>CG35*100/CF35</f>
        <v>8.6624203821656049</v>
      </c>
      <c r="CI35" s="50">
        <v>2.62</v>
      </c>
      <c r="CJ35" s="50">
        <v>0.27</v>
      </c>
      <c r="CK35" s="3">
        <f>CJ35*100/CI35</f>
        <v>10.305343511450381</v>
      </c>
      <c r="CL35" s="51">
        <v>16.3</v>
      </c>
      <c r="CM35" s="50">
        <v>1.18</v>
      </c>
      <c r="CN35" s="3">
        <f>CM35*100/CL35</f>
        <v>7.2392638036809815</v>
      </c>
      <c r="CO35" s="50">
        <v>3.69</v>
      </c>
      <c r="CP35" s="50">
        <v>0.27</v>
      </c>
      <c r="CQ35" s="3">
        <f>CP35*100/CO35</f>
        <v>7.3170731707317076</v>
      </c>
      <c r="CR35" s="51">
        <v>11.1</v>
      </c>
      <c r="CS35" s="50">
        <v>1.19</v>
      </c>
      <c r="CT35" s="3">
        <f>CS35*100/CR35</f>
        <v>10.72072072072072</v>
      </c>
      <c r="CU35" s="50">
        <v>1.58</v>
      </c>
      <c r="CV35" s="50">
        <v>0.15</v>
      </c>
      <c r="CW35" s="3">
        <f>CV35*100/CU35</f>
        <v>9.4936708860759484</v>
      </c>
      <c r="CX35" s="51">
        <v>10.6</v>
      </c>
      <c r="CY35" s="51">
        <v>0.9</v>
      </c>
      <c r="CZ35" s="3">
        <f>CY35*100/CX35</f>
        <v>8.4905660377358494</v>
      </c>
      <c r="DA35" s="50">
        <v>1.55</v>
      </c>
      <c r="DB35" s="50">
        <v>0.19</v>
      </c>
      <c r="DC35" s="3">
        <f>DB35*100/DA35</f>
        <v>12.258064516129032</v>
      </c>
      <c r="DD35" s="51">
        <v>14.1</v>
      </c>
      <c r="DE35" s="50">
        <v>1.06</v>
      </c>
      <c r="DF35" s="3">
        <f>DE35*100/DD35</f>
        <v>7.5177304964539005</v>
      </c>
      <c r="DG35" s="50">
        <v>4.0199999999999996</v>
      </c>
      <c r="DH35" s="50">
        <v>0.23</v>
      </c>
      <c r="DI35" s="3">
        <f>DH35*100/DG35</f>
        <v>5.721393034825871</v>
      </c>
      <c r="DJ35" s="50">
        <v>6.22</v>
      </c>
      <c r="DK35" s="50">
        <v>1.51</v>
      </c>
      <c r="DL35" s="3">
        <f>DK35*100/DJ35</f>
        <v>24.276527331189712</v>
      </c>
      <c r="DM35" s="50">
        <v>7.31</v>
      </c>
      <c r="DN35" s="50">
        <v>0.47</v>
      </c>
      <c r="DO35" s="3">
        <f>DN35*100/DM35</f>
        <v>6.4295485636114913</v>
      </c>
      <c r="DP35" s="50">
        <v>2.38</v>
      </c>
      <c r="DQ35" s="51">
        <v>0.2</v>
      </c>
      <c r="DR35" s="3">
        <f>DQ35*100/DP35</f>
        <v>8.4033613445378155</v>
      </c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</row>
    <row r="36" spans="1:162" x14ac:dyDescent="0.25">
      <c r="A36" s="23" t="s">
        <v>51</v>
      </c>
      <c r="B36" s="1"/>
      <c r="C36" s="23"/>
      <c r="D36" s="23"/>
      <c r="E36" s="23"/>
      <c r="F36" s="1" t="s">
        <v>49</v>
      </c>
      <c r="G36" s="1">
        <v>120</v>
      </c>
      <c r="H36" s="24">
        <v>75.567083333333315</v>
      </c>
      <c r="I36" s="24">
        <v>0.34011344087879264</v>
      </c>
      <c r="J36" s="2">
        <f t="shared" ref="J36:J39" si="10">I36*100/H36</f>
        <v>0.45008147182090008</v>
      </c>
      <c r="K36" s="24">
        <v>0.25996290000000005</v>
      </c>
      <c r="L36" s="24">
        <v>1.768301191853109E-2</v>
      </c>
      <c r="M36" s="2">
        <f t="shared" ref="M36:M39" si="11">L36*100/K36</f>
        <v>6.8021290416944442</v>
      </c>
      <c r="N36" s="24">
        <v>12.206166666666661</v>
      </c>
      <c r="O36" s="24">
        <v>9.3990106161150791E-2</v>
      </c>
      <c r="P36" s="2">
        <f t="shared" ref="P36:P39" si="12">O36*100/N36</f>
        <v>0.7700214877273851</v>
      </c>
      <c r="Q36" s="2"/>
      <c r="R36" s="2"/>
      <c r="S36" s="24">
        <v>3.2884666666666651</v>
      </c>
      <c r="T36" s="24">
        <v>0.11954837516926164</v>
      </c>
      <c r="U36" s="2">
        <f t="shared" ref="U36:U39" si="13">T36*100/S36</f>
        <v>3.6353835172196276</v>
      </c>
      <c r="V36" s="24">
        <v>0.10763333333333333</v>
      </c>
      <c r="W36" s="24">
        <v>2.3186468573932788E-2</v>
      </c>
      <c r="X36" s="2">
        <f t="shared" ref="X36:X39" si="14">W36*100/V36</f>
        <v>21.542089105543006</v>
      </c>
      <c r="Y36" s="24">
        <v>0.10087500000000002</v>
      </c>
      <c r="Z36" s="24">
        <v>1.2690605603683123E-2</v>
      </c>
      <c r="AA36" s="2">
        <f t="shared" ref="AA36:AA39" si="15">Z36*100/Y36</f>
        <v>12.580526001172858</v>
      </c>
      <c r="AB36" s="24">
        <v>1.7185333333333339</v>
      </c>
      <c r="AC36" s="24">
        <v>3.4937864012190546E-2</v>
      </c>
      <c r="AD36" s="2">
        <f t="shared" ref="AD36:AD39" si="16">AC36*100/AB36</f>
        <v>2.0330047334271781</v>
      </c>
      <c r="AE36" s="24">
        <v>3.7292798000000014</v>
      </c>
      <c r="AF36" s="24">
        <v>0.3142044924617074</v>
      </c>
      <c r="AG36" s="2">
        <f t="shared" ref="AG36:AG39" si="17">AF36*100/AE36</f>
        <v>8.4253397254265359</v>
      </c>
      <c r="AH36" s="24">
        <v>2.6399572499999979</v>
      </c>
      <c r="AI36" s="24">
        <v>6.0944277428416981E-2</v>
      </c>
      <c r="AJ36" s="2">
        <f t="shared" ref="AJ36:AJ39" si="18">AI36*100/AH36</f>
        <v>2.3085327396273945</v>
      </c>
      <c r="AK36" s="22"/>
      <c r="AL36" s="22"/>
      <c r="AM36" s="2"/>
      <c r="AN36" s="2"/>
      <c r="AO36" s="2"/>
      <c r="AP36" s="2"/>
      <c r="AQ36" s="24">
        <v>99.659349949999964</v>
      </c>
      <c r="AR36" s="24">
        <v>0.5248017013478079</v>
      </c>
      <c r="AS36" s="18"/>
      <c r="AT36" s="25"/>
      <c r="AU36" s="25"/>
      <c r="AV36" s="19"/>
      <c r="AW36" s="25"/>
      <c r="AX36" s="25"/>
      <c r="AY36" s="19"/>
      <c r="AZ36" s="25"/>
      <c r="BA36" s="25"/>
      <c r="BB36" s="19"/>
      <c r="BC36" s="26"/>
      <c r="BD36" s="26"/>
      <c r="BE36" s="19"/>
      <c r="BF36" s="25"/>
      <c r="BG36" s="25"/>
      <c r="BH36" s="19"/>
      <c r="BI36" s="27"/>
      <c r="BJ36" s="27"/>
      <c r="BK36" s="19"/>
      <c r="BL36" s="26"/>
      <c r="BM36" s="26"/>
      <c r="BN36" s="19"/>
      <c r="BO36" s="25"/>
      <c r="BP36" s="25"/>
      <c r="BQ36" s="19"/>
      <c r="BR36" s="26"/>
      <c r="BS36" s="26"/>
      <c r="BT36" s="19"/>
      <c r="BU36" s="25"/>
      <c r="BV36" s="25"/>
      <c r="BW36" s="19"/>
      <c r="BX36" s="25"/>
      <c r="BY36" s="25"/>
      <c r="BZ36" s="19"/>
      <c r="CA36" s="27"/>
      <c r="CB36" s="27"/>
      <c r="CC36" s="19"/>
      <c r="CD36" s="27"/>
      <c r="CE36" s="27"/>
      <c r="CF36" s="19"/>
      <c r="CG36" s="25"/>
      <c r="CH36" s="25"/>
      <c r="CI36" s="19"/>
      <c r="CJ36" s="27"/>
      <c r="CK36" s="27"/>
      <c r="CL36" s="19"/>
      <c r="CM36" s="25"/>
      <c r="CN36" s="25"/>
      <c r="CO36" s="19"/>
      <c r="CP36" s="27"/>
      <c r="CQ36" s="27"/>
      <c r="CR36" s="19"/>
      <c r="CS36" s="25"/>
      <c r="CT36" s="25"/>
      <c r="CU36" s="19"/>
      <c r="CV36" s="27"/>
      <c r="CW36" s="27"/>
      <c r="CX36" s="19"/>
      <c r="CY36" s="27"/>
      <c r="CZ36" s="27"/>
      <c r="DA36" s="19"/>
      <c r="DB36" s="27"/>
      <c r="DC36" s="27"/>
      <c r="DD36" s="19"/>
      <c r="DE36" s="25"/>
      <c r="DF36" s="25"/>
      <c r="DG36" s="19"/>
      <c r="DH36" s="25"/>
      <c r="DI36" s="25"/>
      <c r="DJ36" s="19"/>
      <c r="DK36" s="27"/>
      <c r="DL36" s="27"/>
      <c r="DM36" s="19"/>
      <c r="DN36" s="25"/>
      <c r="DO36" s="25"/>
      <c r="DP36" s="19"/>
      <c r="DQ36" s="19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</row>
    <row r="37" spans="1:162" x14ac:dyDescent="0.25">
      <c r="A37" s="6" t="s">
        <v>53</v>
      </c>
      <c r="F37" s="1" t="s">
        <v>49</v>
      </c>
      <c r="G37" s="4">
        <v>84</v>
      </c>
      <c r="H37" s="24">
        <v>75.601519451764702</v>
      </c>
      <c r="I37" s="24">
        <v>0.45479157311930635</v>
      </c>
      <c r="J37" s="2">
        <f>I37*100/H37</f>
        <v>0.6015640643432737</v>
      </c>
      <c r="K37" s="24">
        <v>0.23824705882352931</v>
      </c>
      <c r="L37" s="24">
        <v>2.2872267405015835E-2</v>
      </c>
      <c r="M37" s="2">
        <f t="shared" si="11"/>
        <v>9.6002307512041227</v>
      </c>
      <c r="N37" s="24">
        <v>12.199584649411763</v>
      </c>
      <c r="O37" s="24">
        <v>9.9844379814384793E-2</v>
      </c>
      <c r="P37" s="2">
        <f t="shared" si="12"/>
        <v>0.81842441922151066</v>
      </c>
      <c r="Q37" s="2"/>
      <c r="R37" s="2"/>
      <c r="S37" s="24">
        <v>3.2867764705882343</v>
      </c>
      <c r="T37" s="24">
        <v>0.12350268711853053</v>
      </c>
      <c r="U37" s="2">
        <f t="shared" si="13"/>
        <v>3.7575627130015099</v>
      </c>
      <c r="V37" s="24">
        <v>0.10952941176470593</v>
      </c>
      <c r="W37" s="24">
        <v>2.1312073615504992E-2</v>
      </c>
      <c r="X37" s="2">
        <f t="shared" si="14"/>
        <v>19.457854536175333</v>
      </c>
      <c r="Y37" s="24">
        <v>8.9211764705882379E-2</v>
      </c>
      <c r="Z37" s="24">
        <v>1.2378066351843478E-2</v>
      </c>
      <c r="AA37" s="2">
        <f t="shared" si="15"/>
        <v>13.874926017495651</v>
      </c>
      <c r="AB37" s="24">
        <v>1.6999662494117649</v>
      </c>
      <c r="AC37" s="24">
        <v>9.6261350708555724E-2</v>
      </c>
      <c r="AD37" s="2">
        <f t="shared" si="16"/>
        <v>5.6625448147493982</v>
      </c>
      <c r="AE37" s="24">
        <v>3.7514352941176465</v>
      </c>
      <c r="AF37" s="24">
        <v>0.16679395951285206</v>
      </c>
      <c r="AG37" s="2">
        <f t="shared" si="17"/>
        <v>4.4461371831306691</v>
      </c>
      <c r="AH37" s="24">
        <v>2.6401008282352945</v>
      </c>
      <c r="AI37" s="24">
        <v>6.3613862695175036E-2</v>
      </c>
      <c r="AJ37" s="2">
        <f t="shared" si="18"/>
        <v>2.409523985403847</v>
      </c>
      <c r="AM37" s="2"/>
      <c r="AN37" s="2"/>
      <c r="AO37" s="2"/>
      <c r="AP37" s="2"/>
      <c r="AQ37" s="24">
        <v>99.659582943529415</v>
      </c>
      <c r="AR37" s="24">
        <v>0.54522995305993338</v>
      </c>
    </row>
    <row r="38" spans="1:162" x14ac:dyDescent="0.25">
      <c r="A38" s="6" t="s">
        <v>54</v>
      </c>
      <c r="F38" s="1" t="s">
        <v>49</v>
      </c>
      <c r="G38" s="4">
        <v>69</v>
      </c>
      <c r="H38" s="24">
        <v>75.62835260869565</v>
      </c>
      <c r="I38" s="24">
        <v>0.37680477338021584</v>
      </c>
      <c r="J38" s="2">
        <f t="shared" si="10"/>
        <v>0.49823215815610838</v>
      </c>
      <c r="K38" s="24">
        <v>0.26010018840579707</v>
      </c>
      <c r="L38" s="24">
        <v>1.7352826302495038E-2</v>
      </c>
      <c r="M38" s="2">
        <f t="shared" si="11"/>
        <v>6.671593130652373</v>
      </c>
      <c r="N38" s="24">
        <v>12.204527666666666</v>
      </c>
      <c r="O38" s="24">
        <v>9.1700652667557392E-2</v>
      </c>
      <c r="P38" s="2">
        <f t="shared" si="12"/>
        <v>0.75136584693902309</v>
      </c>
      <c r="Q38" s="2"/>
      <c r="R38" s="2"/>
      <c r="S38" s="24">
        <v>3.2705467826086956</v>
      </c>
      <c r="T38" s="24">
        <v>9.0343496646856258E-2</v>
      </c>
      <c r="U38" s="2">
        <f t="shared" si="13"/>
        <v>2.7623361673730691</v>
      </c>
      <c r="V38" s="24">
        <v>0.10695652173913046</v>
      </c>
      <c r="W38" s="24">
        <v>2.3151314778195084E-2</v>
      </c>
      <c r="X38" s="2">
        <f t="shared" si="14"/>
        <v>21.645538207255562</v>
      </c>
      <c r="Y38" s="24">
        <v>9.7840579710144926E-2</v>
      </c>
      <c r="Z38" s="24">
        <v>1.3059392820321428E-2</v>
      </c>
      <c r="AA38" s="2">
        <f t="shared" si="15"/>
        <v>13.347624123865778</v>
      </c>
      <c r="AB38" s="24">
        <v>1.700815739130435</v>
      </c>
      <c r="AC38" s="24">
        <v>5.2822532029327407E-2</v>
      </c>
      <c r="AD38" s="2">
        <f t="shared" si="16"/>
        <v>3.1057174986123797</v>
      </c>
      <c r="AE38" s="24">
        <v>3.7287171304347821</v>
      </c>
      <c r="AF38" s="24">
        <v>0.37486754121477911</v>
      </c>
      <c r="AG38" s="2">
        <f t="shared" si="17"/>
        <v>10.053525866980104</v>
      </c>
      <c r="AH38" s="24">
        <v>2.6410063188405797</v>
      </c>
      <c r="AI38" s="24">
        <v>6.1185860283245061E-2</v>
      </c>
      <c r="AJ38" s="2">
        <f t="shared" si="18"/>
        <v>2.3167631158908426</v>
      </c>
      <c r="AM38" s="2"/>
      <c r="AN38" s="2"/>
      <c r="AO38" s="2"/>
      <c r="AP38" s="2"/>
      <c r="AQ38" s="24">
        <v>99.681443246376816</v>
      </c>
      <c r="AR38" s="24">
        <v>0.38102486428002957</v>
      </c>
    </row>
    <row r="39" spans="1:162" x14ac:dyDescent="0.25">
      <c r="A39" s="6" t="s">
        <v>55</v>
      </c>
      <c r="F39" s="1" t="s">
        <v>49</v>
      </c>
      <c r="G39" s="4">
        <v>24</v>
      </c>
      <c r="H39" s="24">
        <v>75.593837333333326</v>
      </c>
      <c r="I39" s="24">
        <v>0.19855996425058806</v>
      </c>
      <c r="J39" s="2">
        <f t="shared" si="10"/>
        <v>0.26266686710853404</v>
      </c>
      <c r="K39" s="24">
        <v>0.26105095238095238</v>
      </c>
      <c r="L39" s="24">
        <v>4.2329378823077864E-2</v>
      </c>
      <c r="M39" s="2">
        <f t="shared" si="11"/>
        <v>16.214987318378554</v>
      </c>
      <c r="N39" s="24">
        <v>12.195489285714286</v>
      </c>
      <c r="O39" s="24">
        <v>7.0053583933018207E-2</v>
      </c>
      <c r="P39" s="2">
        <f t="shared" si="12"/>
        <v>0.57442208583692089</v>
      </c>
      <c r="Q39" s="2"/>
      <c r="R39" s="2"/>
      <c r="S39" s="24">
        <v>3.1947963809523805</v>
      </c>
      <c r="T39" s="24">
        <v>0.32285380187981405</v>
      </c>
      <c r="U39" s="2">
        <f t="shared" si="13"/>
        <v>10.105614361049518</v>
      </c>
      <c r="V39" s="24">
        <v>0.10150885714285715</v>
      </c>
      <c r="W39" s="24">
        <v>3.4758279920453029E-2</v>
      </c>
      <c r="X39" s="2">
        <f t="shared" si="14"/>
        <v>34.241622749763032</v>
      </c>
      <c r="Y39" s="24">
        <v>9.8809523809523819E-2</v>
      </c>
      <c r="Z39" s="24">
        <v>1.2254056665525159E-2</v>
      </c>
      <c r="AA39" s="2">
        <f t="shared" si="15"/>
        <v>12.401695902459196</v>
      </c>
      <c r="AB39" s="24">
        <v>1.7011694761904761</v>
      </c>
      <c r="AC39" s="24">
        <v>4.3013825238659376E-2</v>
      </c>
      <c r="AD39" s="2">
        <f t="shared" si="16"/>
        <v>2.5284856000933336</v>
      </c>
      <c r="AE39" s="24">
        <v>3.6984969523809532</v>
      </c>
      <c r="AF39" s="24">
        <v>0.23305971715044538</v>
      </c>
      <c r="AG39" s="2">
        <f t="shared" si="17"/>
        <v>6.3014711151893827</v>
      </c>
      <c r="AH39" s="24">
        <v>2.6257729047619049</v>
      </c>
      <c r="AI39" s="24">
        <v>0.11510437807827903</v>
      </c>
      <c r="AJ39" s="2">
        <f t="shared" si="18"/>
        <v>4.3836379707298514</v>
      </c>
      <c r="AM39" s="2"/>
      <c r="AN39" s="2"/>
      <c r="AO39" s="2"/>
      <c r="AP39" s="2"/>
      <c r="AQ39" s="24">
        <v>97.476041666666674</v>
      </c>
      <c r="AR39" s="24">
        <v>0.4281542264956556</v>
      </c>
    </row>
    <row r="40" spans="1:162" x14ac:dyDescent="0.25">
      <c r="A40" s="53" t="s">
        <v>95</v>
      </c>
      <c r="B40" s="1" t="s">
        <v>144</v>
      </c>
      <c r="C40" s="53"/>
      <c r="D40" s="53"/>
      <c r="E40" s="53"/>
      <c r="F40" s="77" t="s">
        <v>35</v>
      </c>
      <c r="G40" s="1">
        <v>9</v>
      </c>
      <c r="H40" s="22"/>
      <c r="I40" s="22"/>
      <c r="J40" s="2"/>
      <c r="K40" s="22"/>
      <c r="L40" s="22"/>
      <c r="M40" s="2"/>
      <c r="N40" s="22"/>
      <c r="O40" s="22"/>
      <c r="P40" s="2"/>
      <c r="Q40" s="2"/>
      <c r="R40" s="2"/>
      <c r="S40" s="22"/>
      <c r="T40" s="22"/>
      <c r="U40" s="2"/>
      <c r="V40" s="22"/>
      <c r="W40" s="54"/>
      <c r="X40" s="2"/>
      <c r="Y40" s="22"/>
      <c r="Z40" s="54"/>
      <c r="AA40" s="2"/>
      <c r="AB40" s="22"/>
      <c r="AC40" s="54"/>
      <c r="AD40" s="2"/>
      <c r="AE40" s="22"/>
      <c r="AF40" s="54"/>
      <c r="AG40" s="2"/>
      <c r="AH40" s="22"/>
      <c r="AI40" s="54"/>
      <c r="AJ40" s="2"/>
      <c r="AK40" s="22"/>
      <c r="AL40" s="54"/>
      <c r="AM40" s="2"/>
      <c r="AN40" s="2"/>
      <c r="AO40" s="2"/>
      <c r="AP40" s="2"/>
      <c r="AQ40" s="22"/>
      <c r="AR40" s="22"/>
      <c r="AS40" s="22">
        <v>62.804444444444457</v>
      </c>
      <c r="AT40" s="22">
        <v>1.0562564924192326</v>
      </c>
      <c r="AU40" s="3">
        <f>AT40*100/AS40</f>
        <v>1.6818180652064771</v>
      </c>
      <c r="AV40" s="22">
        <v>89.922222222222217</v>
      </c>
      <c r="AW40" s="22">
        <v>2.4493763378550977</v>
      </c>
      <c r="AX40" s="3">
        <f>AW40*100/AV40</f>
        <v>2.7238832374516102</v>
      </c>
      <c r="AY40" s="1">
        <v>83.077777777777783</v>
      </c>
      <c r="AZ40" s="22">
        <v>2.2565337233120299</v>
      </c>
      <c r="BA40" s="3">
        <v>1.6818180652064771</v>
      </c>
      <c r="BB40" s="22">
        <v>453.65555555555557</v>
      </c>
      <c r="BC40" s="22">
        <v>12.011048154835517</v>
      </c>
      <c r="BD40" s="3">
        <f>BC40*100/BB40</f>
        <v>2.6476140339836793</v>
      </c>
      <c r="BE40" s="1">
        <v>55.611111111111114</v>
      </c>
      <c r="BF40" s="22">
        <v>1.0252370999486462</v>
      </c>
      <c r="BG40" s="3">
        <f>BF40*100/BE40</f>
        <v>1.8435831967108522</v>
      </c>
      <c r="BH40" s="22">
        <v>0.94988888888888878</v>
      </c>
      <c r="BI40" s="22">
        <v>7.1174862915998033E-2</v>
      </c>
      <c r="BJ40" s="3">
        <f>BI40*100/BH40</f>
        <v>7.492967203696133</v>
      </c>
      <c r="BK40" s="1">
        <v>532.1</v>
      </c>
      <c r="BL40" s="22">
        <v>8.2202493879443868</v>
      </c>
      <c r="BM40" s="3">
        <f>BL40*100/BK40</f>
        <v>1.5448692704274358</v>
      </c>
      <c r="BN40" s="22">
        <v>51.362222222222229</v>
      </c>
      <c r="BO40" s="22">
        <v>0.84133491811789385</v>
      </c>
      <c r="BP40" s="3">
        <f>BO40*100/BN40</f>
        <v>1.6380422842255535</v>
      </c>
      <c r="BQ40" s="1">
        <v>115.1888888888889</v>
      </c>
      <c r="BR40" s="22">
        <v>3.0522305140849233</v>
      </c>
      <c r="BS40" s="3">
        <f>BR40*100/BQ40</f>
        <v>2.6497612256934802</v>
      </c>
      <c r="BT40" s="22">
        <v>13.729999999999999</v>
      </c>
      <c r="BU40" s="22">
        <v>0.35598455022655145</v>
      </c>
      <c r="BV40" s="3">
        <f>BU40*100/BT40</f>
        <v>2.5927498195670173</v>
      </c>
      <c r="BW40" s="1">
        <v>55.87777777777778</v>
      </c>
      <c r="BX40" s="1">
        <v>1.6551267155249614</v>
      </c>
      <c r="BY40" s="3">
        <f>BX40*100/BW40</f>
        <v>2.962048208336578</v>
      </c>
      <c r="BZ40" s="22">
        <v>12.902222222222221</v>
      </c>
      <c r="CA40" s="1">
        <v>0.52085933268440554</v>
      </c>
      <c r="CB40" s="3">
        <f>CA40*100/BZ40</f>
        <v>4.0369738151564336</v>
      </c>
      <c r="CC40" s="1">
        <v>2.5433333333333326</v>
      </c>
      <c r="CD40" s="1">
        <v>5.8309518948453008E-2</v>
      </c>
      <c r="CE40" s="3">
        <f>CD40*100/CC40</f>
        <v>2.2926416362432382</v>
      </c>
      <c r="CF40" s="22">
        <v>13.261111111111111</v>
      </c>
      <c r="CG40" s="1">
        <v>0.4030026192360433</v>
      </c>
      <c r="CH40" s="3">
        <f>CG40*100/CF40</f>
        <v>3.0389807902173356</v>
      </c>
      <c r="CI40" s="1">
        <v>2.2400000000000002</v>
      </c>
      <c r="CJ40" s="1">
        <v>8.3815273071200944E-2</v>
      </c>
      <c r="CK40" s="3">
        <f>CJ40*100/CI40</f>
        <v>3.741753262107185</v>
      </c>
      <c r="CL40" s="22">
        <v>14.837777777777777</v>
      </c>
      <c r="CM40" s="1">
        <v>0.5884041506009664</v>
      </c>
      <c r="CN40" s="3">
        <f>CM40*100/CL40</f>
        <v>3.9655813654400913</v>
      </c>
      <c r="CO40" s="1">
        <v>3.0966666666666667</v>
      </c>
      <c r="CP40" s="1">
        <v>0.10965856099730657</v>
      </c>
      <c r="CQ40" s="3">
        <f>CP40*100/CO40</f>
        <v>3.5411806565330433</v>
      </c>
      <c r="CR40" s="22">
        <v>9.3022222222222215</v>
      </c>
      <c r="CS40" s="1">
        <v>0.24452902577085686</v>
      </c>
      <c r="CT40" s="3">
        <f>CS40*100/CR40</f>
        <v>2.6287162349948781</v>
      </c>
      <c r="CU40" s="1">
        <v>1.3684444444444444</v>
      </c>
      <c r="CV40" s="1">
        <v>3.9118765033903803E-2</v>
      </c>
      <c r="CW40" s="3">
        <f>CV40*100/CU40</f>
        <v>2.8586301177747178</v>
      </c>
      <c r="CX40" s="1">
        <v>9.5666666666666682</v>
      </c>
      <c r="CY40" s="1">
        <v>0.37463315389858409</v>
      </c>
      <c r="CZ40" s="3">
        <f>CY40*100/CX40</f>
        <v>3.9160259989399027</v>
      </c>
      <c r="DA40" s="1">
        <v>1.3920000000000001</v>
      </c>
      <c r="DB40" s="1">
        <v>8.4461529704357136E-2</v>
      </c>
      <c r="DC40" s="3">
        <f>DB40*100/DA40</f>
        <v>6.0676386281865753</v>
      </c>
      <c r="DD40" s="1">
        <v>12.638888888888888</v>
      </c>
      <c r="DE40" s="1">
        <v>0.43896026142591876</v>
      </c>
      <c r="DF40" s="3">
        <f>DE40*100/DD40</f>
        <v>3.4730921783149622</v>
      </c>
      <c r="DG40" s="1">
        <v>3.2900000000000005</v>
      </c>
      <c r="DH40" s="1">
        <v>0.17153716798408436</v>
      </c>
      <c r="DI40" s="3">
        <f>DH40*100/DG40</f>
        <v>5.2138956834068182</v>
      </c>
      <c r="DJ40" s="1">
        <v>5.3722222222222218</v>
      </c>
      <c r="DK40" s="1">
        <v>0.24938814014392197</v>
      </c>
      <c r="DL40" s="3">
        <f>DK40*100/DJ40</f>
        <v>4.6421784101247114</v>
      </c>
      <c r="DM40" s="1">
        <v>6.8322222222222226</v>
      </c>
      <c r="DN40" s="1">
        <v>0.20861314542579631</v>
      </c>
      <c r="DO40" s="3">
        <f>DN40*100/DM40</f>
        <v>3.0533717821306987</v>
      </c>
      <c r="DP40" s="1">
        <v>2.1155555555555554</v>
      </c>
      <c r="DQ40" s="1">
        <v>8.5456291621961861E-2</v>
      </c>
      <c r="DR40" s="3">
        <f>DQ40*100/DP40</f>
        <v>4.0394255493574409</v>
      </c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</row>
    <row r="41" spans="1:162" x14ac:dyDescent="0.25">
      <c r="A41" s="53" t="s">
        <v>95</v>
      </c>
      <c r="B41" s="1" t="s">
        <v>145</v>
      </c>
      <c r="C41" s="53"/>
      <c r="D41" s="53"/>
      <c r="E41" s="53"/>
      <c r="F41" s="77" t="s">
        <v>35</v>
      </c>
      <c r="G41" s="1">
        <v>9</v>
      </c>
      <c r="H41" s="22"/>
      <c r="I41" s="22"/>
      <c r="J41" s="2"/>
      <c r="K41" s="22"/>
      <c r="L41" s="22"/>
      <c r="M41" s="2"/>
      <c r="N41" s="22"/>
      <c r="O41" s="22"/>
      <c r="P41" s="2"/>
      <c r="Q41" s="2"/>
      <c r="R41" s="2"/>
      <c r="S41" s="22"/>
      <c r="T41" s="22"/>
      <c r="U41" s="2"/>
      <c r="V41" s="22"/>
      <c r="W41" s="54"/>
      <c r="X41" s="2"/>
      <c r="Y41" s="22"/>
      <c r="Z41" s="54"/>
      <c r="AA41" s="2"/>
      <c r="AB41" s="22"/>
      <c r="AC41" s="54"/>
      <c r="AD41" s="2"/>
      <c r="AE41" s="22"/>
      <c r="AF41" s="54"/>
      <c r="AG41" s="2"/>
      <c r="AH41" s="22"/>
      <c r="AI41" s="54"/>
      <c r="AJ41" s="2"/>
      <c r="AK41" s="22"/>
      <c r="AL41" s="54"/>
      <c r="AM41" s="2"/>
      <c r="AN41" s="2"/>
      <c r="AO41" s="2"/>
      <c r="AP41" s="2"/>
      <c r="AQ41" s="22"/>
      <c r="AR41" s="22"/>
      <c r="AS41" s="22">
        <v>65.3</v>
      </c>
      <c r="AT41" s="22">
        <v>1.0982271965798276</v>
      </c>
      <c r="AU41" s="3">
        <f>AT41*100/AS41</f>
        <v>1.6818180652064743</v>
      </c>
      <c r="AV41" s="22">
        <v>94.100000000000009</v>
      </c>
      <c r="AW41" s="22">
        <v>2.5631741264419645</v>
      </c>
      <c r="AX41" s="3">
        <f>AW41*100/AV41</f>
        <v>2.7238832374516093</v>
      </c>
      <c r="AY41" s="1">
        <v>94.499999999999986</v>
      </c>
      <c r="AZ41" s="22">
        <v>2.5667807030585577</v>
      </c>
      <c r="BA41" s="3">
        <v>1.6818180652064743</v>
      </c>
      <c r="BB41" s="22">
        <v>512</v>
      </c>
      <c r="BC41" s="22">
        <v>13.555783853996433</v>
      </c>
      <c r="BD41" s="3">
        <f>BC41*100/BB41</f>
        <v>2.6476140339836784</v>
      </c>
      <c r="BE41" s="1">
        <v>62.399999999999991</v>
      </c>
      <c r="BF41" s="22">
        <v>1.1503959147475713</v>
      </c>
      <c r="BG41" s="3">
        <f>BF41*100/BE41</f>
        <v>1.8435831967108518</v>
      </c>
      <c r="BH41" s="22">
        <v>1.08</v>
      </c>
      <c r="BI41" s="22">
        <v>8.0924045799918243E-2</v>
      </c>
      <c r="BJ41" s="3">
        <f>BI41*100/BH41</f>
        <v>7.4929672036961321</v>
      </c>
      <c r="BK41" s="1">
        <v>547</v>
      </c>
      <c r="BL41" s="22">
        <v>8.4504349092380711</v>
      </c>
      <c r="BM41" s="3">
        <f>BL41*100/BK41</f>
        <v>1.5448692704274354</v>
      </c>
      <c r="BN41" s="22">
        <v>55.599999999999994</v>
      </c>
      <c r="BO41" s="22">
        <v>0.91075151002940724</v>
      </c>
      <c r="BP41" s="3">
        <f>BO41*100/BN41</f>
        <v>1.6380422842255529</v>
      </c>
      <c r="BQ41" s="1">
        <v>121</v>
      </c>
      <c r="BR41" s="22">
        <v>3.2062110830891108</v>
      </c>
      <c r="BS41" s="3">
        <f>BR41*100/BQ41</f>
        <v>2.6497612256934797</v>
      </c>
      <c r="BT41" s="22">
        <v>14.600000000000001</v>
      </c>
      <c r="BU41" s="22">
        <v>0.37854147365678459</v>
      </c>
      <c r="BV41" s="3">
        <f>BU41*100/BT41</f>
        <v>2.5927498195670173</v>
      </c>
      <c r="BW41" s="1">
        <v>60.899999999999991</v>
      </c>
      <c r="BX41" s="1">
        <v>1.8038873588769766</v>
      </c>
      <c r="BY41" s="3">
        <f>BX41*100/BW41</f>
        <v>2.9620482083365793</v>
      </c>
      <c r="BZ41" s="22">
        <v>14.199999999999998</v>
      </c>
      <c r="CA41" s="1">
        <v>0.5732502817522136</v>
      </c>
      <c r="CB41" s="3">
        <f>CA41*100/BZ41</f>
        <v>4.0369738151564345</v>
      </c>
      <c r="CC41" s="1">
        <v>2.7600000000000002</v>
      </c>
      <c r="CD41" s="1">
        <v>6.3276909160313352E-2</v>
      </c>
      <c r="CE41" s="3">
        <f>CD41*100/CC41</f>
        <v>2.2926416362432369</v>
      </c>
      <c r="CF41" s="22">
        <v>15.300000000000002</v>
      </c>
      <c r="CG41" s="1">
        <v>0.46496406090325226</v>
      </c>
      <c r="CH41" s="3">
        <f>CG41*100/CF41</f>
        <v>3.0389807902173342</v>
      </c>
      <c r="CI41" s="1">
        <v>2.5099999999999989</v>
      </c>
      <c r="CJ41" s="1">
        <v>9.3918006878890375E-2</v>
      </c>
      <c r="CK41" s="3">
        <f>CJ41*100/CI41</f>
        <v>3.7417532621071881</v>
      </c>
      <c r="CL41" s="22">
        <v>16.2</v>
      </c>
      <c r="CM41" s="1">
        <v>0.64242418120129485</v>
      </c>
      <c r="CN41" s="3">
        <f>CM41*100/CL41</f>
        <v>3.9655813654400918</v>
      </c>
      <c r="CO41" s="1">
        <v>3.4300000000000006</v>
      </c>
      <c r="CP41" s="1">
        <v>0.12146249651908339</v>
      </c>
      <c r="CQ41" s="3">
        <f>CP41*100/CO41</f>
        <v>3.5411806565330433</v>
      </c>
      <c r="CR41" s="22">
        <v>10.3</v>
      </c>
      <c r="CS41" s="1">
        <v>0.27075777220447234</v>
      </c>
      <c r="CT41" s="3">
        <f>CS41*100/CR41</f>
        <v>2.6287162349948767</v>
      </c>
      <c r="CU41" s="1">
        <v>1.5200000000000005</v>
      </c>
      <c r="CV41" s="1">
        <v>4.3451177790175731E-2</v>
      </c>
      <c r="CW41" s="3">
        <f>CV41*100/CU41</f>
        <v>2.8586301177747182</v>
      </c>
      <c r="CX41" s="22">
        <v>10.499999999999998</v>
      </c>
      <c r="CY41" s="1">
        <v>0.41118272988868965</v>
      </c>
      <c r="CZ41" s="3">
        <f>CY41*100/CX41</f>
        <v>3.9160259989399022</v>
      </c>
      <c r="DA41" s="1">
        <v>1.5399999999999998</v>
      </c>
      <c r="DB41" s="1">
        <v>9.3441634874073226E-2</v>
      </c>
      <c r="DC41" s="3">
        <f>DB41*100/DA41</f>
        <v>6.0676386281865744</v>
      </c>
      <c r="DD41" s="1">
        <v>13.7</v>
      </c>
      <c r="DE41" s="1">
        <v>0.47581362842914976</v>
      </c>
      <c r="DF41" s="3">
        <f>DE41*100/DD41</f>
        <v>3.4730921783149622</v>
      </c>
      <c r="DG41" s="1">
        <v>3.8999999999999995</v>
      </c>
      <c r="DH41" s="1">
        <v>0.20334193165286585</v>
      </c>
      <c r="DI41" s="3">
        <f>DH41*100/DG41</f>
        <v>5.2138956834068173</v>
      </c>
      <c r="DJ41" s="1">
        <v>5.67</v>
      </c>
      <c r="DK41" s="1">
        <v>0.26321151585407127</v>
      </c>
      <c r="DL41" s="3">
        <f>DK41*100/DJ41</f>
        <v>4.6421784101247132</v>
      </c>
      <c r="DM41" s="1">
        <v>7.4000000000000012</v>
      </c>
      <c r="DN41" s="1">
        <v>0.22594951187767201</v>
      </c>
      <c r="DO41" s="3">
        <f>DN41*100/DM41</f>
        <v>3.0533717821307023</v>
      </c>
      <c r="DP41" s="1">
        <v>2.3700000000000006</v>
      </c>
      <c r="DQ41" s="1">
        <v>9.5734385519771259E-2</v>
      </c>
      <c r="DR41" s="3">
        <f>DQ41*100/DP41</f>
        <v>4.0394255493574365</v>
      </c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</row>
    <row r="42" spans="1:162" x14ac:dyDescent="0.25">
      <c r="A42" s="53" t="s">
        <v>98</v>
      </c>
      <c r="B42" s="55" t="s">
        <v>96</v>
      </c>
      <c r="C42" s="53"/>
      <c r="D42" s="53"/>
      <c r="E42" s="53"/>
      <c r="F42" s="1" t="s">
        <v>35</v>
      </c>
      <c r="G42" s="1">
        <v>61</v>
      </c>
      <c r="H42" s="37">
        <v>75.58</v>
      </c>
      <c r="I42" s="37">
        <v>0.39</v>
      </c>
      <c r="J42" s="2">
        <f>I42*100/H42</f>
        <v>0.51600952632971686</v>
      </c>
      <c r="K42" s="37">
        <v>0.26</v>
      </c>
      <c r="L42" s="37">
        <v>0.02</v>
      </c>
      <c r="M42" s="2">
        <f>L42*100/K42</f>
        <v>7.6923076923076916</v>
      </c>
      <c r="N42" s="37">
        <v>12.2</v>
      </c>
      <c r="O42" s="37">
        <v>0.11</v>
      </c>
      <c r="P42" s="2">
        <f>O42*100/N42</f>
        <v>0.90163934426229508</v>
      </c>
      <c r="Q42" s="2"/>
      <c r="R42" s="2"/>
      <c r="S42" s="37">
        <v>3.27</v>
      </c>
      <c r="T42" s="37">
        <v>0.09</v>
      </c>
      <c r="U42" s="2">
        <f>T42*100/S42</f>
        <v>2.7522935779816513</v>
      </c>
      <c r="V42" s="37">
        <v>0.11</v>
      </c>
      <c r="W42" s="37">
        <v>0.02</v>
      </c>
      <c r="X42" s="2">
        <f>W42*100/V42</f>
        <v>18.181818181818183</v>
      </c>
      <c r="Y42" s="37">
        <v>0.1</v>
      </c>
      <c r="Z42" s="37">
        <v>0.01</v>
      </c>
      <c r="AA42" s="2">
        <f>Z42*100/Y42</f>
        <v>10</v>
      </c>
      <c r="AB42" s="37">
        <v>1.73</v>
      </c>
      <c r="AC42" s="37">
        <v>0.03</v>
      </c>
      <c r="AD42" s="2">
        <f>AC42*100/AB42</f>
        <v>1.7341040462427746</v>
      </c>
      <c r="AE42" s="37">
        <v>3.73</v>
      </c>
      <c r="AF42" s="37">
        <v>0.18</v>
      </c>
      <c r="AG42" s="2">
        <f>AF42*100/AE42</f>
        <v>4.8257372654155493</v>
      </c>
      <c r="AH42" s="37">
        <v>2.64</v>
      </c>
      <c r="AI42" s="37">
        <v>0.05</v>
      </c>
      <c r="AJ42" s="2">
        <f>AI42*100/AH42</f>
        <v>1.8939393939393938</v>
      </c>
      <c r="AK42" s="54"/>
      <c r="AL42" s="22"/>
      <c r="AM42" s="2"/>
      <c r="AN42" s="2"/>
      <c r="AO42" s="2"/>
      <c r="AP42" s="2"/>
      <c r="AQ42" s="54"/>
      <c r="AR42" s="22"/>
      <c r="AS42" s="54"/>
      <c r="AT42" s="22"/>
      <c r="AU42" s="22"/>
      <c r="AV42" s="54"/>
      <c r="AW42" s="22"/>
      <c r="AX42" s="22"/>
      <c r="AY42" s="54"/>
      <c r="AZ42" s="22"/>
      <c r="BA42" s="22"/>
      <c r="BB42" s="22"/>
      <c r="BC42" s="22"/>
      <c r="BD42" s="22"/>
      <c r="BE42" s="22"/>
      <c r="BF42" s="1"/>
      <c r="BG42" s="1"/>
      <c r="BH42" s="22"/>
      <c r="BI42" s="1"/>
      <c r="BJ42" s="1"/>
      <c r="BK42" s="22"/>
      <c r="BL42" s="1"/>
      <c r="BM42" s="1"/>
      <c r="BN42" s="22"/>
      <c r="BO42" s="1"/>
      <c r="BP42" s="1"/>
      <c r="BQ42" s="22"/>
      <c r="BR42" s="1"/>
      <c r="BS42" s="1"/>
      <c r="BT42" s="22"/>
      <c r="BU42" s="1"/>
      <c r="BV42" s="1"/>
      <c r="BW42" s="22"/>
      <c r="BX42" s="1"/>
      <c r="BY42" s="1"/>
      <c r="BZ42" s="22"/>
      <c r="CA42" s="1"/>
      <c r="CB42" s="1"/>
      <c r="CC42" s="22"/>
      <c r="CD42" s="1"/>
      <c r="CE42" s="1"/>
      <c r="CF42" s="22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</row>
    <row r="43" spans="1:162" x14ac:dyDescent="0.25">
      <c r="A43" s="53" t="s">
        <v>99</v>
      </c>
      <c r="B43" s="1" t="s">
        <v>97</v>
      </c>
      <c r="C43" s="53"/>
      <c r="D43" s="53"/>
      <c r="E43" s="53"/>
      <c r="F43" s="1" t="s">
        <v>35</v>
      </c>
      <c r="G43" s="1">
        <v>13</v>
      </c>
      <c r="H43" s="37">
        <v>75.58</v>
      </c>
      <c r="I43" s="37">
        <v>0.26</v>
      </c>
      <c r="J43" s="2">
        <f>I43*100/H43</f>
        <v>0.34400635088647791</v>
      </c>
      <c r="K43" s="37">
        <v>0.26</v>
      </c>
      <c r="L43" s="37">
        <v>0.01</v>
      </c>
      <c r="M43" s="2">
        <f>L43*100/K43</f>
        <v>3.8461538461538458</v>
      </c>
      <c r="N43" s="37">
        <v>12.19</v>
      </c>
      <c r="O43" s="37">
        <v>0.12</v>
      </c>
      <c r="P43" s="2">
        <f>O43*100/N43</f>
        <v>0.98441345365053323</v>
      </c>
      <c r="Q43" s="2"/>
      <c r="R43" s="2"/>
      <c r="S43" s="37">
        <v>3.27</v>
      </c>
      <c r="T43" s="37">
        <v>0.09</v>
      </c>
      <c r="U43" s="2">
        <f>T43*100/S43</f>
        <v>2.7522935779816513</v>
      </c>
      <c r="V43" s="37">
        <v>0.11</v>
      </c>
      <c r="W43" s="37">
        <v>0.02</v>
      </c>
      <c r="X43" s="2">
        <f>W43*100/V43</f>
        <v>18.181818181818183</v>
      </c>
      <c r="Y43" s="37">
        <v>0.1</v>
      </c>
      <c r="Z43" s="37">
        <v>0.01</v>
      </c>
      <c r="AA43" s="2">
        <f>Z43*100/Y43</f>
        <v>10</v>
      </c>
      <c r="AB43" s="37">
        <v>1.7</v>
      </c>
      <c r="AC43" s="37">
        <v>0.03</v>
      </c>
      <c r="AD43" s="2">
        <f>AC43*100/AB43</f>
        <v>1.7647058823529411</v>
      </c>
      <c r="AE43" s="37">
        <v>3.75</v>
      </c>
      <c r="AF43" s="37">
        <v>0.24</v>
      </c>
      <c r="AG43" s="2">
        <f>AF43*100/AE43</f>
        <v>6.4</v>
      </c>
      <c r="AH43" s="37">
        <v>2.64</v>
      </c>
      <c r="AI43" s="37">
        <v>0.09</v>
      </c>
      <c r="AJ43" s="2">
        <f>AI43*100/AH43</f>
        <v>3.4090909090909087</v>
      </c>
      <c r="AK43" s="1"/>
      <c r="AL43" s="37"/>
      <c r="AM43" s="2"/>
      <c r="AN43" s="2"/>
      <c r="AO43" s="2"/>
      <c r="AP43" s="2"/>
      <c r="AQ43" s="1"/>
      <c r="AR43" s="1"/>
      <c r="AS43" s="1"/>
      <c r="AT43" s="1"/>
      <c r="AU43" s="1"/>
      <c r="AV43" s="1"/>
      <c r="AW43" s="22"/>
      <c r="AX43" s="22"/>
      <c r="AY43" s="54"/>
      <c r="AZ43" s="22"/>
      <c r="BA43" s="22"/>
      <c r="BB43" s="54"/>
      <c r="BC43" s="22"/>
      <c r="BD43" s="22"/>
      <c r="BE43" s="54"/>
      <c r="BF43" s="22"/>
      <c r="BG43" s="22"/>
      <c r="BH43" s="54"/>
      <c r="BI43" s="22"/>
      <c r="BJ43" s="22"/>
      <c r="BK43" s="54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</row>
    <row r="44" spans="1:162" x14ac:dyDescent="0.25">
      <c r="A44" s="53" t="s">
        <v>117</v>
      </c>
      <c r="B44" s="1"/>
      <c r="C44" s="53"/>
      <c r="D44" s="53"/>
      <c r="E44" s="53"/>
      <c r="F44" s="1" t="s">
        <v>35</v>
      </c>
      <c r="G44" s="1">
        <v>36</v>
      </c>
      <c r="H44" s="22"/>
      <c r="I44" s="37"/>
      <c r="J44" s="2"/>
      <c r="K44" s="22"/>
      <c r="L44" s="37"/>
      <c r="M44" s="2"/>
      <c r="N44" s="22"/>
      <c r="O44" s="37"/>
      <c r="P44" s="2"/>
      <c r="Q44" s="2"/>
      <c r="R44" s="2"/>
      <c r="S44" s="22"/>
      <c r="T44" s="37"/>
      <c r="U44" s="2"/>
      <c r="V44" s="22"/>
      <c r="W44" s="22"/>
      <c r="X44" s="2"/>
      <c r="Y44" s="22"/>
      <c r="Z44" s="37"/>
      <c r="AA44" s="2"/>
      <c r="AB44" s="22"/>
      <c r="AC44" s="37"/>
      <c r="AD44" s="2"/>
      <c r="AE44" s="22"/>
      <c r="AF44" s="37"/>
      <c r="AG44" s="2"/>
      <c r="AH44" s="22"/>
      <c r="AI44" s="22"/>
      <c r="AJ44" s="2"/>
      <c r="AK44" s="22"/>
      <c r="AL44" s="22"/>
      <c r="AM44" s="2"/>
      <c r="AN44" s="2"/>
      <c r="AO44" s="2"/>
      <c r="AP44" s="2"/>
      <c r="AQ44" s="22"/>
      <c r="AR44" s="22"/>
      <c r="AS44" s="56">
        <v>65.09</v>
      </c>
      <c r="AT44" s="56">
        <v>3.45</v>
      </c>
      <c r="AU44" s="3">
        <f>AT44*100/AS44</f>
        <v>5.3003533568904588</v>
      </c>
      <c r="AV44" s="56">
        <v>94.62</v>
      </c>
      <c r="AW44" s="56">
        <v>5.16</v>
      </c>
      <c r="AX44" s="3">
        <f>AW44*100/AV44</f>
        <v>5.4533925174381732</v>
      </c>
      <c r="AY44" s="56">
        <v>99.61</v>
      </c>
      <c r="AZ44" s="56">
        <v>4.72</v>
      </c>
      <c r="BA44" s="3">
        <f>AZ44*100/AY44</f>
        <v>4.7384800722818996</v>
      </c>
      <c r="BB44" s="57">
        <v>524.24</v>
      </c>
      <c r="BC44" s="57">
        <v>28.04</v>
      </c>
      <c r="BD44" s="3">
        <f>BC44*100/BB44</f>
        <v>5.3486952540820996</v>
      </c>
      <c r="BE44" s="56">
        <v>62.85</v>
      </c>
      <c r="BF44" s="56">
        <v>2.29</v>
      </c>
      <c r="BG44" s="3">
        <f>BF44*100/BE44</f>
        <v>3.6435958631662686</v>
      </c>
      <c r="BH44" s="58">
        <v>1.01</v>
      </c>
      <c r="BI44" s="58">
        <v>0.13</v>
      </c>
      <c r="BJ44" s="3">
        <f>BI44*100/BH44</f>
        <v>12.871287128712872</v>
      </c>
      <c r="BK44" s="57">
        <v>528.9</v>
      </c>
      <c r="BL44" s="57">
        <v>22.56</v>
      </c>
      <c r="BM44" s="3">
        <f>BL44*100/BK44</f>
        <v>4.2654566080544525</v>
      </c>
      <c r="BN44" s="56">
        <v>54.69</v>
      </c>
      <c r="BO44" s="56">
        <v>2.56</v>
      </c>
      <c r="BP44" s="3">
        <f>BO44*100/BN44</f>
        <v>4.6809288718230029</v>
      </c>
      <c r="BQ44" s="57">
        <v>118.19</v>
      </c>
      <c r="BR44" s="57">
        <v>7.8</v>
      </c>
      <c r="BS44" s="3">
        <f>BR44*100/BQ44</f>
        <v>6.5995431085540233</v>
      </c>
      <c r="BT44" s="56">
        <v>14.12</v>
      </c>
      <c r="BU44" s="56">
        <v>0.73</v>
      </c>
      <c r="BV44" s="3">
        <f>BU44*100/BT44</f>
        <v>5.1699716713881019</v>
      </c>
      <c r="BW44" s="56">
        <v>59.57</v>
      </c>
      <c r="BX44" s="56">
        <v>4</v>
      </c>
      <c r="BY44" s="3">
        <f>BX44*100/BW44</f>
        <v>6.7147893234849754</v>
      </c>
      <c r="BZ44" s="56">
        <v>14.11</v>
      </c>
      <c r="CA44" s="58">
        <v>1.3</v>
      </c>
      <c r="CB44" s="3">
        <f>CA44*100/BZ44</f>
        <v>9.2133238837703768</v>
      </c>
      <c r="CC44" s="58">
        <v>2.69</v>
      </c>
      <c r="CD44" s="58">
        <v>0.3</v>
      </c>
      <c r="CE44" s="3">
        <f>CD44*100/CC44</f>
        <v>11.152416356877323</v>
      </c>
      <c r="CF44" s="56">
        <v>15.71</v>
      </c>
      <c r="CG44" s="56">
        <v>1.36</v>
      </c>
      <c r="CH44" s="3">
        <f>CG44*100/CF44</f>
        <v>8.6569064290260975</v>
      </c>
      <c r="CI44" s="58">
        <v>2.62</v>
      </c>
      <c r="CJ44" s="58">
        <v>0.27</v>
      </c>
      <c r="CK44" s="3">
        <f>CJ44*100/CI44</f>
        <v>10.305343511450381</v>
      </c>
      <c r="CL44" s="56">
        <v>16.329999999999998</v>
      </c>
      <c r="CM44" s="56">
        <v>1.18</v>
      </c>
      <c r="CN44" s="3">
        <f>CM44*100/CL44</f>
        <v>7.2259644825474592</v>
      </c>
      <c r="CO44" s="58">
        <v>3.69</v>
      </c>
      <c r="CP44" s="58">
        <v>0.27</v>
      </c>
      <c r="CQ44" s="3">
        <f>CP44*100/CO44</f>
        <v>7.3170731707317076</v>
      </c>
      <c r="CR44" s="56">
        <v>11.12</v>
      </c>
      <c r="CS44" s="56">
        <v>1.19</v>
      </c>
      <c r="CT44" s="3">
        <f>CS44*100/CR44</f>
        <v>10.701438848920864</v>
      </c>
      <c r="CU44" s="58">
        <v>1.58</v>
      </c>
      <c r="CV44" s="58">
        <v>0.15</v>
      </c>
      <c r="CW44" s="3">
        <f>CV44*100/CU44</f>
        <v>9.4936708860759484</v>
      </c>
      <c r="CX44" s="56">
        <v>10.59</v>
      </c>
      <c r="CY44" s="58">
        <v>0.9</v>
      </c>
      <c r="CZ44" s="3">
        <f>CY44*100/CX44</f>
        <v>8.4985835694050991</v>
      </c>
      <c r="DA44" s="58">
        <v>1.55</v>
      </c>
      <c r="DB44" s="58">
        <v>0.19</v>
      </c>
      <c r="DC44" s="3">
        <f>DB44*100/DA44</f>
        <v>12.258064516129032</v>
      </c>
      <c r="DD44" s="56">
        <v>14.13</v>
      </c>
      <c r="DE44" s="56">
        <v>1.06</v>
      </c>
      <c r="DF44" s="3">
        <f>DE44*100/DD44</f>
        <v>7.5017692852087752</v>
      </c>
      <c r="DG44" s="56">
        <v>4.0199999999999996</v>
      </c>
      <c r="DH44" s="56">
        <v>0.23</v>
      </c>
      <c r="DI44" s="3">
        <f>DH44*100/DG44</f>
        <v>5.721393034825871</v>
      </c>
      <c r="DJ44" s="58">
        <v>6.22</v>
      </c>
      <c r="DK44" s="58">
        <v>1.51</v>
      </c>
      <c r="DL44" s="3">
        <f>DK44*100/DJ44</f>
        <v>24.276527331189712</v>
      </c>
      <c r="DM44" s="56">
        <v>7.31</v>
      </c>
      <c r="DN44" s="56">
        <v>0.47</v>
      </c>
      <c r="DO44" s="3">
        <f>DN44*100/DM44</f>
        <v>6.4295485636114913</v>
      </c>
      <c r="DP44" s="58">
        <v>2.38</v>
      </c>
      <c r="DQ44" s="58">
        <v>0.2</v>
      </c>
      <c r="DR44" s="3">
        <f>DQ44*100/DP44</f>
        <v>8.4033613445378155</v>
      </c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</row>
    <row r="45" spans="1:162" x14ac:dyDescent="0.25">
      <c r="A45" s="20" t="s">
        <v>109</v>
      </c>
      <c r="B45" s="1"/>
      <c r="C45" s="20"/>
      <c r="D45" s="20"/>
      <c r="E45" s="20"/>
      <c r="F45" s="1" t="s">
        <v>35</v>
      </c>
      <c r="G45" s="1">
        <v>8</v>
      </c>
      <c r="H45" s="22">
        <v>75.23</v>
      </c>
      <c r="I45" s="22">
        <v>0.27</v>
      </c>
      <c r="J45" s="2">
        <f>I45*100/H45</f>
        <v>0.35889937524923565</v>
      </c>
      <c r="K45" s="22">
        <v>0.23</v>
      </c>
      <c r="L45" s="22">
        <v>0.02</v>
      </c>
      <c r="M45" s="2">
        <f>L45*100/K45</f>
        <v>8.695652173913043</v>
      </c>
      <c r="N45" s="22">
        <v>12.3</v>
      </c>
      <c r="O45" s="22">
        <v>0.17</v>
      </c>
      <c r="P45" s="2">
        <f>O45*100/N45</f>
        <v>1.3821138211382114</v>
      </c>
      <c r="Q45" s="2"/>
      <c r="R45" s="2"/>
      <c r="S45" s="22">
        <v>2.98</v>
      </c>
      <c r="T45" s="22">
        <v>0.11</v>
      </c>
      <c r="U45" s="2">
        <f>T45*100/S45</f>
        <v>3.6912751677852351</v>
      </c>
      <c r="V45" s="22">
        <v>0.12</v>
      </c>
      <c r="W45" s="22">
        <v>0.09</v>
      </c>
      <c r="X45" s="2">
        <f>W45*100/V45</f>
        <v>75</v>
      </c>
      <c r="Y45" s="22">
        <v>0.08</v>
      </c>
      <c r="Z45" s="22">
        <v>0.01</v>
      </c>
      <c r="AA45" s="2">
        <f>Z45*100/Y45</f>
        <v>12.5</v>
      </c>
      <c r="AB45" s="22">
        <v>1.68</v>
      </c>
      <c r="AC45" s="22">
        <v>0.02</v>
      </c>
      <c r="AD45" s="2">
        <f>AC45*100/AB45</f>
        <v>1.1904761904761905</v>
      </c>
      <c r="AE45" s="22">
        <v>4.3</v>
      </c>
      <c r="AF45" s="22">
        <v>0.09</v>
      </c>
      <c r="AG45" s="2">
        <f>AF45*100/AE45</f>
        <v>2.0930232558139537</v>
      </c>
      <c r="AH45" s="22">
        <v>2.74</v>
      </c>
      <c r="AI45" s="22">
        <v>0.04</v>
      </c>
      <c r="AJ45" s="2">
        <f>AI45*100/AH45</f>
        <v>1.4598540145985401</v>
      </c>
      <c r="AK45" s="22">
        <v>0.02</v>
      </c>
      <c r="AL45" s="22">
        <v>0.02</v>
      </c>
      <c r="AM45" s="2">
        <f>AL45*100/AK45</f>
        <v>100</v>
      </c>
      <c r="AN45" s="2"/>
      <c r="AO45" s="2"/>
      <c r="AP45" s="2"/>
      <c r="AQ45" s="22">
        <v>99.7</v>
      </c>
      <c r="AR45" s="22">
        <v>0.36455207348980162</v>
      </c>
      <c r="AS45" s="18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</row>
    <row r="46" spans="1:162" x14ac:dyDescent="0.25">
      <c r="A46" s="20" t="s">
        <v>109</v>
      </c>
      <c r="B46" s="1"/>
      <c r="C46" s="20"/>
      <c r="D46" s="20"/>
      <c r="E46" s="20"/>
      <c r="F46" s="1" t="s">
        <v>35</v>
      </c>
      <c r="G46" s="1">
        <v>10</v>
      </c>
      <c r="H46" s="22">
        <v>50.91</v>
      </c>
      <c r="I46" s="22">
        <v>0.23</v>
      </c>
      <c r="J46" s="2">
        <f>I46*100/H46</f>
        <v>0.45177764682773525</v>
      </c>
      <c r="K46" s="22">
        <v>4.1399999999999997</v>
      </c>
      <c r="L46" s="22">
        <v>0.06</v>
      </c>
      <c r="M46" s="2">
        <f>L46*100/K46</f>
        <v>1.4492753623188408</v>
      </c>
      <c r="N46" s="22">
        <v>12.46</v>
      </c>
      <c r="O46" s="22">
        <v>0.1</v>
      </c>
      <c r="P46" s="2">
        <f>O46*100/N46</f>
        <v>0.80256821829855529</v>
      </c>
      <c r="Q46" s="2"/>
      <c r="R46" s="2"/>
      <c r="S46" s="22">
        <v>13.05</v>
      </c>
      <c r="T46" s="22">
        <v>0.35</v>
      </c>
      <c r="U46" s="2">
        <f>T46*100/S46</f>
        <v>2.6819923371647509</v>
      </c>
      <c r="V46" s="22">
        <v>0.19</v>
      </c>
      <c r="W46" s="22">
        <v>0.11</v>
      </c>
      <c r="X46" s="2">
        <f>W46*100/V46</f>
        <v>57.89473684210526</v>
      </c>
      <c r="Y46" s="22">
        <v>5.08</v>
      </c>
      <c r="Z46" s="22">
        <v>0.1</v>
      </c>
      <c r="AA46" s="2">
        <f>Z46*100/Y46</f>
        <v>1.9685039370078741</v>
      </c>
      <c r="AB46" s="22">
        <v>9.17</v>
      </c>
      <c r="AC46" s="22">
        <v>0.08</v>
      </c>
      <c r="AD46" s="2">
        <f>AC46*100/AB46</f>
        <v>0.8724100327153762</v>
      </c>
      <c r="AE46" s="22">
        <v>2.72</v>
      </c>
      <c r="AF46" s="22">
        <v>0.12</v>
      </c>
      <c r="AG46" s="2">
        <f>AF46*100/AE46</f>
        <v>4.4117647058823524</v>
      </c>
      <c r="AH46" s="22">
        <v>0.85</v>
      </c>
      <c r="AI46" s="22">
        <v>0.04</v>
      </c>
      <c r="AJ46" s="2">
        <f>AI46*100/AH46</f>
        <v>4.7058823529411766</v>
      </c>
      <c r="AK46" s="22">
        <v>0.46</v>
      </c>
      <c r="AL46" s="22">
        <v>0.05</v>
      </c>
      <c r="AM46" s="2">
        <f>AL46*100/AK46</f>
        <v>10.869565217391305</v>
      </c>
      <c r="AN46" s="2"/>
      <c r="AO46" s="2"/>
      <c r="AP46" s="2"/>
      <c r="AQ46" s="22">
        <v>99.02</v>
      </c>
      <c r="AR46" s="22">
        <v>0.46361022901187504</v>
      </c>
      <c r="AS46" s="18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</row>
    <row r="47" spans="1:162" x14ac:dyDescent="0.25">
      <c r="A47" s="20" t="s">
        <v>110</v>
      </c>
      <c r="C47" s="20"/>
      <c r="D47" s="20"/>
      <c r="E47" s="20"/>
      <c r="F47" s="1" t="s">
        <v>35</v>
      </c>
      <c r="G47" s="4">
        <v>17</v>
      </c>
      <c r="H47" s="7">
        <v>75.05</v>
      </c>
      <c r="I47" s="7">
        <v>0.54</v>
      </c>
      <c r="J47" s="2">
        <f>I47*100/H47</f>
        <v>0.71952031978680886</v>
      </c>
      <c r="K47" s="7">
        <v>0.25</v>
      </c>
      <c r="L47" s="7">
        <v>0.02</v>
      </c>
      <c r="M47" s="2">
        <f>L47*100/K47</f>
        <v>8</v>
      </c>
      <c r="N47" s="7">
        <v>12.16</v>
      </c>
      <c r="O47" s="7">
        <v>0.14000000000000001</v>
      </c>
      <c r="P47" s="2">
        <f>O47*100/N47</f>
        <v>1.1513157894736843</v>
      </c>
      <c r="Q47" s="2"/>
      <c r="R47" s="2"/>
      <c r="S47" s="7">
        <v>3.01</v>
      </c>
      <c r="T47" s="7">
        <v>0.15</v>
      </c>
      <c r="U47" s="2">
        <f>T47*100/S47</f>
        <v>4.9833887043189371</v>
      </c>
      <c r="V47" s="7">
        <v>7.0000000000000007E-2</v>
      </c>
      <c r="W47" s="7">
        <v>0.06</v>
      </c>
      <c r="X47" s="2">
        <f>W47*100/V47</f>
        <v>85.714285714285708</v>
      </c>
      <c r="Y47" s="7">
        <v>0.09</v>
      </c>
      <c r="Z47" s="7">
        <v>0.01</v>
      </c>
      <c r="AA47" s="2">
        <f>Z47*100/Y47</f>
        <v>11.111111111111111</v>
      </c>
      <c r="AB47" s="7">
        <v>1.67</v>
      </c>
      <c r="AC47" s="7">
        <v>0.04</v>
      </c>
      <c r="AD47" s="2">
        <f>AC47*100/AB47</f>
        <v>2.3952095808383236</v>
      </c>
      <c r="AE47" s="7">
        <v>4.26</v>
      </c>
      <c r="AF47" s="7">
        <v>0.16</v>
      </c>
      <c r="AG47" s="2">
        <f>AF47*100/AE47</f>
        <v>3.755868544600939</v>
      </c>
      <c r="AH47" s="7">
        <v>2.74</v>
      </c>
      <c r="AI47" s="7">
        <v>0.03</v>
      </c>
      <c r="AJ47" s="2">
        <f>AI47*100/AH47</f>
        <v>1.0948905109489051</v>
      </c>
      <c r="AK47" s="7">
        <v>0.02</v>
      </c>
      <c r="AL47" s="7">
        <v>0.02</v>
      </c>
      <c r="AM47" s="2">
        <f>AL47*100/AK47</f>
        <v>100</v>
      </c>
      <c r="AN47" s="2"/>
      <c r="AO47" s="2"/>
      <c r="AP47" s="2"/>
      <c r="AQ47" s="7">
        <v>99.2</v>
      </c>
      <c r="AR47" s="7">
        <v>0.62797058754652535</v>
      </c>
    </row>
    <row r="48" spans="1:162" x14ac:dyDescent="0.25">
      <c r="A48" s="59" t="s">
        <v>119</v>
      </c>
      <c r="C48" s="59"/>
      <c r="D48" s="59"/>
      <c r="E48" s="59"/>
      <c r="F48" s="1" t="s">
        <v>35</v>
      </c>
      <c r="G48" s="4">
        <v>17</v>
      </c>
      <c r="H48" s="7">
        <v>75.019300000000001</v>
      </c>
      <c r="I48" s="7">
        <v>0.23019999999999999</v>
      </c>
      <c r="J48" s="2">
        <f t="shared" ref="J48:J58" si="19">I48*100/H48</f>
        <v>0.30685436947558825</v>
      </c>
      <c r="K48" s="7">
        <v>0.24229999999999999</v>
      </c>
      <c r="L48" s="7">
        <v>3.2300000000000002E-2</v>
      </c>
      <c r="M48" s="2">
        <f t="shared" ref="M48:M58" si="20">L48*100/K48</f>
        <v>13.330581923235661</v>
      </c>
      <c r="N48" s="7">
        <v>12.2927</v>
      </c>
      <c r="O48" s="7">
        <v>8.5400000000000004E-2</v>
      </c>
      <c r="P48" s="2">
        <f t="shared" ref="P48:P58" si="21">O48*100/N48</f>
        <v>0.69472125733158707</v>
      </c>
      <c r="Q48" s="2"/>
      <c r="R48" s="2"/>
      <c r="S48" s="7">
        <v>3.1396999999999999</v>
      </c>
      <c r="T48" s="7">
        <v>9.8799999999999999E-2</v>
      </c>
      <c r="U48" s="2">
        <f t="shared" ref="U48:U58" si="22">T48*100/S48</f>
        <v>3.1467974647259291</v>
      </c>
      <c r="V48" s="7">
        <v>0.10979999999999999</v>
      </c>
      <c r="W48" s="7">
        <v>4.7E-2</v>
      </c>
      <c r="X48" s="2">
        <f t="shared" ref="X48:X58" si="23">W48*100/V48</f>
        <v>42.805100182149367</v>
      </c>
      <c r="Y48" s="7">
        <v>0.1085</v>
      </c>
      <c r="Z48" s="7">
        <v>1.47E-2</v>
      </c>
      <c r="AA48" s="2">
        <f t="shared" ref="AA48:AA58" si="24">Z48*100/Y48</f>
        <v>13.548387096774194</v>
      </c>
      <c r="AB48" s="7">
        <v>1.6964999999999999</v>
      </c>
      <c r="AC48" s="7">
        <v>5.6300000000000003E-2</v>
      </c>
      <c r="AD48" s="2">
        <f t="shared" ref="AD48:AD58" si="25">AC48*100/AB48</f>
        <v>3.3185971117005599</v>
      </c>
      <c r="AE48" s="7">
        <v>4.0109000000000004</v>
      </c>
      <c r="AF48" s="7">
        <v>0.4587</v>
      </c>
      <c r="AG48" s="2">
        <f t="shared" ref="AG48:AG58" si="26">AF48*100/AE48</f>
        <v>11.436335984442392</v>
      </c>
      <c r="AH48" s="7">
        <v>2.7334000000000001</v>
      </c>
      <c r="AI48" s="7">
        <v>5.62E-2</v>
      </c>
      <c r="AJ48" s="2">
        <f t="shared" ref="AJ48:AJ58" si="27">AI48*100/AH48</f>
        <v>2.05604741347772</v>
      </c>
      <c r="AK48" s="7">
        <v>2.9600000000000001E-2</v>
      </c>
      <c r="AL48" s="7">
        <v>1.8499999999999999E-2</v>
      </c>
      <c r="AM48" s="2">
        <f t="shared" ref="AM48:AM58" si="28">AL48*100/AK48</f>
        <v>62.499999999999993</v>
      </c>
      <c r="AN48" s="2"/>
      <c r="AO48" s="2"/>
      <c r="AP48" s="2"/>
      <c r="AQ48" s="7">
        <v>99.416341176470581</v>
      </c>
      <c r="AR48" s="7">
        <v>0.34408906561169428</v>
      </c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14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</row>
    <row r="49" spans="1:153" x14ac:dyDescent="0.25">
      <c r="A49" s="6">
        <v>50717</v>
      </c>
      <c r="F49" s="1" t="s">
        <v>35</v>
      </c>
      <c r="G49" s="4">
        <v>13</v>
      </c>
      <c r="H49" s="4">
        <v>75.435699999999997</v>
      </c>
      <c r="I49" s="7">
        <v>0.51359999999999995</v>
      </c>
      <c r="J49" s="2">
        <f t="shared" si="19"/>
        <v>0.6808447459226864</v>
      </c>
      <c r="K49" s="7">
        <v>0.2571</v>
      </c>
      <c r="L49" s="7">
        <v>2.4400000000000002E-2</v>
      </c>
      <c r="M49" s="2">
        <f t="shared" si="20"/>
        <v>9.4904706339945548</v>
      </c>
      <c r="N49" s="7">
        <v>12.1973</v>
      </c>
      <c r="O49" s="7">
        <v>0.1348</v>
      </c>
      <c r="P49" s="2">
        <f t="shared" si="21"/>
        <v>1.1051626179564329</v>
      </c>
      <c r="Q49" s="2"/>
      <c r="R49" s="2"/>
      <c r="S49" s="7">
        <v>3.1638000000000002</v>
      </c>
      <c r="T49" s="7">
        <v>9.8599999999999993E-2</v>
      </c>
      <c r="U49" s="2">
        <f t="shared" si="22"/>
        <v>3.1165054681079711</v>
      </c>
      <c r="V49" s="7">
        <v>0.12130000000000001</v>
      </c>
      <c r="W49" s="7">
        <v>3.8600000000000002E-2</v>
      </c>
      <c r="X49" s="2">
        <f t="shared" si="23"/>
        <v>31.821929101401484</v>
      </c>
      <c r="Y49" s="7">
        <v>9.3700000000000006E-2</v>
      </c>
      <c r="Z49" s="7">
        <v>1.9199999999999998E-2</v>
      </c>
      <c r="AA49" s="2">
        <f t="shared" si="24"/>
        <v>20.490928495197437</v>
      </c>
      <c r="AB49" s="7">
        <v>1.6682999999999999</v>
      </c>
      <c r="AC49" s="7">
        <v>3.6799999999999999E-2</v>
      </c>
      <c r="AD49" s="2">
        <f t="shared" si="25"/>
        <v>2.2058382784870827</v>
      </c>
      <c r="AE49" s="7">
        <v>4.1311999999999998</v>
      </c>
      <c r="AF49" s="7">
        <v>0.1767</v>
      </c>
      <c r="AG49" s="2">
        <f t="shared" si="26"/>
        <v>4.2772075910147169</v>
      </c>
      <c r="AH49" s="7">
        <v>2.6981000000000002</v>
      </c>
      <c r="AI49" s="7">
        <v>6.4799999999999996E-2</v>
      </c>
      <c r="AJ49" s="2">
        <f t="shared" si="27"/>
        <v>2.4016900782031798</v>
      </c>
      <c r="AK49" s="7">
        <v>2.35E-2</v>
      </c>
      <c r="AL49" s="7">
        <v>2.3699999999999999E-2</v>
      </c>
      <c r="AM49" s="2">
        <f t="shared" si="28"/>
        <v>100.85106382978724</v>
      </c>
      <c r="AN49" s="2"/>
      <c r="AO49" s="2"/>
      <c r="AP49" s="2"/>
      <c r="AQ49" s="7">
        <v>99.825584615384599</v>
      </c>
      <c r="AR49" s="7">
        <v>0.36696005651422481</v>
      </c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14"/>
      <c r="CB49" s="14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</row>
    <row r="50" spans="1:153" x14ac:dyDescent="0.25">
      <c r="A50" s="6">
        <v>231017</v>
      </c>
      <c r="F50" s="1" t="s">
        <v>35</v>
      </c>
      <c r="G50" s="4">
        <v>10</v>
      </c>
      <c r="H50" s="7">
        <v>74.927800000000005</v>
      </c>
      <c r="I50" s="7">
        <v>0.29599999999999999</v>
      </c>
      <c r="J50" s="2">
        <f t="shared" si="19"/>
        <v>0.3950469652118439</v>
      </c>
      <c r="K50" s="7">
        <v>0.2472</v>
      </c>
      <c r="L50" s="7">
        <v>2.6800000000000001E-2</v>
      </c>
      <c r="M50" s="2">
        <f t="shared" si="20"/>
        <v>10.841423948220065</v>
      </c>
      <c r="N50" s="7">
        <v>12.4458</v>
      </c>
      <c r="O50" s="7">
        <v>0.18099999999999999</v>
      </c>
      <c r="P50" s="2">
        <f t="shared" si="21"/>
        <v>1.4543058702534186</v>
      </c>
      <c r="Q50" s="2"/>
      <c r="R50" s="2"/>
      <c r="S50" s="7">
        <v>3.2633999999999999</v>
      </c>
      <c r="T50" s="7">
        <v>0.09</v>
      </c>
      <c r="U50" s="2">
        <f t="shared" si="22"/>
        <v>2.7578599007170439</v>
      </c>
      <c r="V50" s="7">
        <v>0.1047</v>
      </c>
      <c r="W50" s="7">
        <v>5.0099999999999999E-2</v>
      </c>
      <c r="X50" s="2">
        <f t="shared" si="23"/>
        <v>47.851002865329512</v>
      </c>
      <c r="Y50" s="7">
        <v>9.2399999999999996E-2</v>
      </c>
      <c r="Z50" s="7">
        <v>2.1899999999999999E-2</v>
      </c>
      <c r="AA50" s="2">
        <f t="shared" si="24"/>
        <v>23.7012987012987</v>
      </c>
      <c r="AB50" s="7">
        <v>1.7055</v>
      </c>
      <c r="AC50" s="7">
        <v>5.2299999999999999E-2</v>
      </c>
      <c r="AD50" s="2">
        <f t="shared" si="25"/>
        <v>3.0665493990032244</v>
      </c>
      <c r="AE50" s="7">
        <v>4.0848000000000004</v>
      </c>
      <c r="AF50" s="7">
        <v>0.246</v>
      </c>
      <c r="AG50" s="2">
        <f t="shared" si="26"/>
        <v>6.0223266745005875</v>
      </c>
      <c r="AH50" s="7">
        <v>2.7376999999999998</v>
      </c>
      <c r="AI50" s="7">
        <v>3.5999999999999997E-2</v>
      </c>
      <c r="AJ50" s="2">
        <f t="shared" si="27"/>
        <v>1.3149724221061474</v>
      </c>
      <c r="AK50" s="7">
        <v>1.9300000000000001E-2</v>
      </c>
      <c r="AL50" s="7">
        <v>2.2499999999999999E-2</v>
      </c>
      <c r="AM50" s="2">
        <f t="shared" si="28"/>
        <v>116.580310880829</v>
      </c>
      <c r="AN50" s="2"/>
      <c r="AO50" s="2"/>
      <c r="AP50" s="2"/>
      <c r="AQ50" s="7">
        <v>99.659599999999998</v>
      </c>
      <c r="AR50" s="7">
        <v>0.31411969410118767</v>
      </c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14"/>
      <c r="BJ50" s="14"/>
      <c r="DR50" s="12"/>
      <c r="DS50" s="12"/>
      <c r="DT50" s="12"/>
      <c r="DU50" s="12"/>
      <c r="DV50" s="12"/>
      <c r="DW50" s="12"/>
      <c r="DX50" s="12"/>
    </row>
    <row r="51" spans="1:153" x14ac:dyDescent="0.25">
      <c r="A51" s="60" t="s">
        <v>113</v>
      </c>
      <c r="C51" s="60"/>
      <c r="D51" s="60"/>
      <c r="E51" s="60"/>
      <c r="F51" s="1" t="s">
        <v>35</v>
      </c>
      <c r="G51" s="4">
        <v>16</v>
      </c>
      <c r="H51" s="4">
        <v>75.584000000000003</v>
      </c>
      <c r="I51" s="7">
        <v>0.40789999999999998</v>
      </c>
      <c r="J51" s="2">
        <f t="shared" si="19"/>
        <v>0.53966447925486871</v>
      </c>
      <c r="K51" s="7">
        <v>0.2387</v>
      </c>
      <c r="L51" s="7">
        <v>2.4899999999999999E-2</v>
      </c>
      <c r="M51" s="2">
        <f t="shared" si="20"/>
        <v>10.431503979891076</v>
      </c>
      <c r="N51" s="7">
        <v>12.208600000000001</v>
      </c>
      <c r="O51" s="7">
        <v>0.1426</v>
      </c>
      <c r="P51" s="2">
        <f t="shared" si="21"/>
        <v>1.1680290942450402</v>
      </c>
      <c r="Q51" s="2"/>
      <c r="R51" s="2"/>
      <c r="S51" s="7">
        <v>3.2328000000000001</v>
      </c>
      <c r="T51" s="7">
        <v>0.1045</v>
      </c>
      <c r="U51" s="2">
        <f t="shared" si="22"/>
        <v>3.2324919574362778</v>
      </c>
      <c r="V51" s="7">
        <v>8.6699999999999999E-2</v>
      </c>
      <c r="W51" s="7">
        <v>4.4900000000000002E-2</v>
      </c>
      <c r="X51" s="2">
        <f t="shared" si="23"/>
        <v>51.787773933102656</v>
      </c>
      <c r="Y51" s="7">
        <v>9.8400000000000001E-2</v>
      </c>
      <c r="Z51" s="7">
        <v>1.78E-2</v>
      </c>
      <c r="AA51" s="2">
        <f t="shared" si="24"/>
        <v>18.089430894308943</v>
      </c>
      <c r="AB51" s="7">
        <v>1.6859999999999999</v>
      </c>
      <c r="AC51" s="7">
        <v>3.5799999999999998E-2</v>
      </c>
      <c r="AD51" s="2">
        <f t="shared" si="25"/>
        <v>2.1233689205219455</v>
      </c>
      <c r="AE51" s="7">
        <v>4.2196999999999996</v>
      </c>
      <c r="AF51" s="7">
        <v>0.1295</v>
      </c>
      <c r="AG51" s="2">
        <f t="shared" si="26"/>
        <v>3.0689385501338964</v>
      </c>
      <c r="AH51" s="7">
        <v>2.7233000000000001</v>
      </c>
      <c r="AI51" s="7">
        <v>4.36E-2</v>
      </c>
      <c r="AJ51" s="2">
        <f t="shared" si="27"/>
        <v>1.6009987882348622</v>
      </c>
      <c r="AK51" s="7">
        <v>3.1399999999999997E-2</v>
      </c>
      <c r="AL51" s="7">
        <v>1.7899999999999999E-2</v>
      </c>
      <c r="AM51" s="2">
        <f t="shared" si="28"/>
        <v>57.006369426751597</v>
      </c>
      <c r="AN51" s="2"/>
      <c r="AO51" s="2"/>
      <c r="AP51" s="2"/>
      <c r="AQ51" s="7">
        <v>100.14666250000001</v>
      </c>
      <c r="AR51" s="7">
        <v>0.57466712785170737</v>
      </c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14"/>
      <c r="CB51" s="14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</row>
    <row r="52" spans="1:153" x14ac:dyDescent="0.25">
      <c r="A52" s="6">
        <v>200318</v>
      </c>
      <c r="F52" s="1" t="s">
        <v>35</v>
      </c>
      <c r="G52" s="4">
        <v>10</v>
      </c>
      <c r="H52" s="4">
        <v>75.706400000000002</v>
      </c>
      <c r="I52" s="7">
        <v>0.2344</v>
      </c>
      <c r="J52" s="2">
        <f t="shared" si="19"/>
        <v>0.30961715257891009</v>
      </c>
      <c r="K52" s="7">
        <v>0.2505</v>
      </c>
      <c r="L52" s="7">
        <v>3.5700000000000003E-2</v>
      </c>
      <c r="M52" s="2">
        <f t="shared" si="20"/>
        <v>14.251497005988025</v>
      </c>
      <c r="N52" s="7">
        <v>12.276400000000001</v>
      </c>
      <c r="O52" s="7">
        <v>0.1164</v>
      </c>
      <c r="P52" s="2">
        <f t="shared" si="21"/>
        <v>0.94816069857612983</v>
      </c>
      <c r="Q52" s="2"/>
      <c r="R52" s="2"/>
      <c r="S52" s="7">
        <v>3.1738</v>
      </c>
      <c r="T52" s="7">
        <v>9.6600000000000005E-2</v>
      </c>
      <c r="U52" s="2">
        <f t="shared" si="22"/>
        <v>3.0436700485222761</v>
      </c>
      <c r="V52" s="7">
        <v>0.1053</v>
      </c>
      <c r="W52" s="7">
        <v>6.25E-2</v>
      </c>
      <c r="X52" s="2">
        <f t="shared" si="23"/>
        <v>59.354226020892682</v>
      </c>
      <c r="Y52" s="7">
        <v>9.69E-2</v>
      </c>
      <c r="Z52" s="7">
        <v>1.2500000000000001E-2</v>
      </c>
      <c r="AA52" s="2">
        <f t="shared" si="24"/>
        <v>12.899896800825593</v>
      </c>
      <c r="AB52" s="7">
        <v>1.6798</v>
      </c>
      <c r="AC52" s="7">
        <v>3.2099999999999997E-2</v>
      </c>
      <c r="AD52" s="2">
        <f t="shared" si="25"/>
        <v>1.9109417787831882</v>
      </c>
      <c r="AE52" s="7">
        <v>4.2159000000000004</v>
      </c>
      <c r="AF52" s="7">
        <v>0.1123</v>
      </c>
      <c r="AG52" s="2">
        <f t="shared" si="26"/>
        <v>2.6637254204321734</v>
      </c>
      <c r="AH52" s="7">
        <v>2.7490000000000001</v>
      </c>
      <c r="AI52" s="7">
        <v>6.7299999999999999E-2</v>
      </c>
      <c r="AJ52" s="2">
        <f t="shared" si="27"/>
        <v>2.4481629683521278</v>
      </c>
      <c r="AK52" s="7">
        <v>2.6700000000000002E-2</v>
      </c>
      <c r="AL52" s="7">
        <v>1.8100000000000002E-2</v>
      </c>
      <c r="AM52" s="2">
        <f t="shared" si="28"/>
        <v>67.790262172284642</v>
      </c>
      <c r="AN52" s="2"/>
      <c r="AO52" s="2"/>
      <c r="AP52" s="2"/>
      <c r="AQ52" s="7">
        <v>100.31201000000001</v>
      </c>
      <c r="AR52" s="7">
        <v>0.41401430584515225</v>
      </c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14"/>
      <c r="BY52" s="14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</row>
    <row r="53" spans="1:153" x14ac:dyDescent="0.25">
      <c r="A53" s="60" t="s">
        <v>134</v>
      </c>
      <c r="C53" s="60"/>
      <c r="D53" s="60"/>
      <c r="E53" s="60"/>
      <c r="F53" s="1" t="s">
        <v>35</v>
      </c>
      <c r="G53" s="4">
        <v>13</v>
      </c>
      <c r="H53" s="4">
        <v>75.031800000000004</v>
      </c>
      <c r="I53" s="7">
        <v>0.37609999999999999</v>
      </c>
      <c r="J53" s="2">
        <f t="shared" si="19"/>
        <v>0.50125413491346338</v>
      </c>
      <c r="K53" s="7">
        <v>0.25080000000000002</v>
      </c>
      <c r="L53" s="7">
        <v>3.5400000000000001E-2</v>
      </c>
      <c r="M53" s="2">
        <f t="shared" si="20"/>
        <v>14.114832535885167</v>
      </c>
      <c r="N53" s="7">
        <v>12.3392</v>
      </c>
      <c r="O53" s="7">
        <v>0.10920000000000001</v>
      </c>
      <c r="P53" s="2">
        <f t="shared" si="21"/>
        <v>0.88498443983402486</v>
      </c>
      <c r="Q53" s="2"/>
      <c r="R53" s="2"/>
      <c r="S53" s="7">
        <v>3.3106</v>
      </c>
      <c r="T53" s="7">
        <v>8.0299999999999996E-2</v>
      </c>
      <c r="U53" s="2">
        <f t="shared" si="22"/>
        <v>2.4255421977889204</v>
      </c>
      <c r="V53" s="7">
        <v>0.1043</v>
      </c>
      <c r="W53" s="7">
        <v>3.3099999999999997E-2</v>
      </c>
      <c r="X53" s="2">
        <f t="shared" si="23"/>
        <v>31.735378715244483</v>
      </c>
      <c r="Y53" s="7">
        <v>9.9000000000000005E-2</v>
      </c>
      <c r="Z53" s="7">
        <v>1.35E-2</v>
      </c>
      <c r="AA53" s="2">
        <f t="shared" si="24"/>
        <v>13.636363636363637</v>
      </c>
      <c r="AB53" s="7">
        <v>1.7105999999999999</v>
      </c>
      <c r="AC53" s="7">
        <v>4.5199999999999997E-2</v>
      </c>
      <c r="AD53" s="2">
        <f t="shared" si="25"/>
        <v>2.6423477142523089</v>
      </c>
      <c r="AE53" s="7">
        <v>4.1908000000000003</v>
      </c>
      <c r="AF53" s="7">
        <v>0.1552</v>
      </c>
      <c r="AG53" s="2">
        <f t="shared" si="26"/>
        <v>3.7033501956666983</v>
      </c>
      <c r="AH53" s="7">
        <v>2.7261000000000002</v>
      </c>
      <c r="AI53" s="7">
        <v>4.5100000000000001E-2</v>
      </c>
      <c r="AJ53" s="2">
        <f t="shared" si="27"/>
        <v>1.6543780492278344</v>
      </c>
      <c r="AK53" s="7">
        <v>1.9099999999999999E-2</v>
      </c>
      <c r="AL53" s="7">
        <v>1.9199999999999998E-2</v>
      </c>
      <c r="AM53" s="2">
        <f t="shared" si="28"/>
        <v>100.52356020942409</v>
      </c>
      <c r="AN53" s="2"/>
      <c r="AO53" s="2"/>
      <c r="AP53" s="2"/>
      <c r="AQ53" s="7">
        <v>99.815446153846167</v>
      </c>
      <c r="AR53" s="7">
        <v>0.33031224019954353</v>
      </c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14"/>
      <c r="BY53" s="14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</row>
    <row r="54" spans="1:153" x14ac:dyDescent="0.25">
      <c r="A54" s="60">
        <v>190816</v>
      </c>
      <c r="C54" s="60"/>
      <c r="D54" s="60"/>
      <c r="E54" s="60"/>
      <c r="F54" s="1" t="s">
        <v>35</v>
      </c>
      <c r="G54" s="4">
        <v>11</v>
      </c>
      <c r="H54" s="4">
        <v>75.133164864864838</v>
      </c>
      <c r="I54" s="7">
        <v>0.43783249284034048</v>
      </c>
      <c r="J54" s="2">
        <f t="shared" si="19"/>
        <v>0.58274198035957858</v>
      </c>
      <c r="K54" s="7">
        <v>0.24978918918918919</v>
      </c>
      <c r="L54" s="7">
        <v>3.4592499056746051E-2</v>
      </c>
      <c r="M54" s="2">
        <f t="shared" si="20"/>
        <v>13.848677426366059</v>
      </c>
      <c r="N54" s="7">
        <v>12.297600000000001</v>
      </c>
      <c r="O54" s="7">
        <v>0.10789604049989766</v>
      </c>
      <c r="P54" s="2">
        <f t="shared" si="21"/>
        <v>0.87737477637829864</v>
      </c>
      <c r="Q54" s="2"/>
      <c r="R54" s="2"/>
      <c r="S54" s="7">
        <v>3.1659351351351352</v>
      </c>
      <c r="T54" s="7">
        <v>0.1528128416219153</v>
      </c>
      <c r="U54" s="2">
        <f t="shared" si="22"/>
        <v>4.8267837178980173</v>
      </c>
      <c r="V54" s="7">
        <v>0.10807837837837837</v>
      </c>
      <c r="W54" s="7">
        <v>4.1545110256036008E-2</v>
      </c>
      <c r="X54" s="2">
        <f t="shared" si="23"/>
        <v>38.439797931264401</v>
      </c>
      <c r="Y54" s="7">
        <v>9.0729729729729716E-2</v>
      </c>
      <c r="Z54" s="7">
        <v>1.8586985662985733E-2</v>
      </c>
      <c r="AA54" s="2">
        <f t="shared" si="24"/>
        <v>20.486102756344124</v>
      </c>
      <c r="AB54" s="7">
        <v>1.7073108108108108</v>
      </c>
      <c r="AC54" s="7">
        <v>4.9583592625561716E-2</v>
      </c>
      <c r="AD54" s="2">
        <f t="shared" si="25"/>
        <v>2.904192506226456</v>
      </c>
      <c r="AE54" s="7">
        <v>4.1515567567567571</v>
      </c>
      <c r="AF54" s="7">
        <v>0.10976594933600139</v>
      </c>
      <c r="AG54" s="2">
        <f t="shared" si="26"/>
        <v>2.6439708226884941</v>
      </c>
      <c r="AH54" s="7">
        <v>2.7097135135135133</v>
      </c>
      <c r="AI54" s="7">
        <v>7.8749138133421867E-2</v>
      </c>
      <c r="AJ54" s="2">
        <f t="shared" si="27"/>
        <v>2.9061794813619564</v>
      </c>
      <c r="AK54" s="7">
        <v>2.2256756756756754E-2</v>
      </c>
      <c r="AL54" s="7">
        <v>1.8170466583328451E-2</v>
      </c>
      <c r="AM54" s="2">
        <f t="shared" si="28"/>
        <v>81.640226300322141</v>
      </c>
      <c r="AN54" s="2"/>
      <c r="AO54" s="2"/>
      <c r="AP54" s="2"/>
      <c r="AQ54" s="7">
        <v>99.956363636363633</v>
      </c>
      <c r="AR54" s="7">
        <v>0.49909223450726076</v>
      </c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14"/>
      <c r="BY54" s="14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</row>
    <row r="55" spans="1:153" x14ac:dyDescent="0.25">
      <c r="A55" s="60" t="s">
        <v>132</v>
      </c>
      <c r="C55" s="60"/>
      <c r="D55" s="60"/>
      <c r="E55" s="60"/>
      <c r="F55" s="1" t="s">
        <v>35</v>
      </c>
      <c r="G55" s="4">
        <v>9</v>
      </c>
      <c r="H55" s="7">
        <v>74.443855555555558</v>
      </c>
      <c r="I55" s="7">
        <v>0.68192621138784337</v>
      </c>
      <c r="J55" s="2">
        <f t="shared" si="19"/>
        <v>0.91602753014174432</v>
      </c>
      <c r="K55" s="7">
        <v>0.25923333333333337</v>
      </c>
      <c r="L55" s="7">
        <v>3.4660892948681535E-2</v>
      </c>
      <c r="M55" s="2">
        <f t="shared" si="20"/>
        <v>13.370538619781998</v>
      </c>
      <c r="N55" s="7">
        <v>12.386044444444444</v>
      </c>
      <c r="O55" s="7">
        <v>4.8525537377527204E-2</v>
      </c>
      <c r="P55" s="2">
        <f t="shared" si="21"/>
        <v>0.3917759022679152</v>
      </c>
      <c r="Q55" s="2"/>
      <c r="R55" s="2"/>
      <c r="S55" s="7">
        <v>3.2626333333333326</v>
      </c>
      <c r="T55" s="7">
        <v>6.4268168637358875E-2</v>
      </c>
      <c r="U55" s="2">
        <f t="shared" si="22"/>
        <v>1.969825048397273</v>
      </c>
      <c r="V55" s="7">
        <v>0.10188888888888888</v>
      </c>
      <c r="W55" s="7">
        <v>5.8071603311008295E-2</v>
      </c>
      <c r="X55" s="2">
        <f t="shared" si="23"/>
        <v>56.995030512439989</v>
      </c>
      <c r="Y55" s="7">
        <v>9.3377777777777782E-2</v>
      </c>
      <c r="Z55" s="7">
        <v>7.5955213411881368E-3</v>
      </c>
      <c r="AA55" s="2">
        <f t="shared" si="24"/>
        <v>8.1341851583404612</v>
      </c>
      <c r="AB55" s="7">
        <v>1.7046333333333332</v>
      </c>
      <c r="AC55" s="7">
        <v>4.4406925135613645E-2</v>
      </c>
      <c r="AD55" s="2">
        <f t="shared" si="25"/>
        <v>2.6050719686900594</v>
      </c>
      <c r="AE55" s="7">
        <v>4.0879555555555562</v>
      </c>
      <c r="AF55" s="7">
        <v>0.10230338595460935</v>
      </c>
      <c r="AG55" s="2">
        <f t="shared" si="26"/>
        <v>2.5025562182440666</v>
      </c>
      <c r="AH55" s="7">
        <v>2.7584999999999997</v>
      </c>
      <c r="AI55" s="7">
        <v>6.1968217660345819E-2</v>
      </c>
      <c r="AJ55" s="2">
        <f t="shared" si="27"/>
        <v>2.2464461722075701</v>
      </c>
      <c r="AK55" s="7">
        <v>3.7455555555555554E-2</v>
      </c>
      <c r="AL55" s="7">
        <v>2.0357069479121439E-2</v>
      </c>
      <c r="AM55" s="2">
        <f t="shared" si="28"/>
        <v>54.349933346808939</v>
      </c>
      <c r="AN55" s="2"/>
      <c r="AO55" s="2"/>
      <c r="AP55" s="2"/>
      <c r="AQ55" s="7">
        <v>99.174000000000007</v>
      </c>
      <c r="AR55" s="7">
        <v>0.68857114011552889</v>
      </c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14"/>
      <c r="CT55" s="14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</row>
    <row r="56" spans="1:153" x14ac:dyDescent="0.25">
      <c r="A56" s="59" t="s">
        <v>118</v>
      </c>
      <c r="C56" s="59"/>
      <c r="D56" s="59"/>
      <c r="E56" s="59"/>
      <c r="F56" s="1" t="s">
        <v>35</v>
      </c>
      <c r="G56" s="4">
        <v>10</v>
      </c>
      <c r="H56" s="4">
        <v>74.816429999999997</v>
      </c>
      <c r="I56" s="7">
        <v>0.53733256627323189</v>
      </c>
      <c r="J56" s="2">
        <f t="shared" si="19"/>
        <v>0.71820129117792963</v>
      </c>
      <c r="K56" s="7">
        <v>0.24068999999999999</v>
      </c>
      <c r="L56" s="7">
        <v>2.8785430342449337E-2</v>
      </c>
      <c r="M56" s="2">
        <f t="shared" si="20"/>
        <v>11.959545615708729</v>
      </c>
      <c r="N56" s="7">
        <v>12.298269999999999</v>
      </c>
      <c r="O56" s="7">
        <v>5.8707694933836735E-2</v>
      </c>
      <c r="P56" s="2">
        <f t="shared" si="21"/>
        <v>0.47736547444345212</v>
      </c>
      <c r="Q56" s="2"/>
      <c r="R56" s="2"/>
      <c r="S56" s="7">
        <v>3.1955200000000006</v>
      </c>
      <c r="T56" s="7">
        <v>0.10725044211253082</v>
      </c>
      <c r="U56" s="2">
        <f t="shared" si="22"/>
        <v>3.3562751011582086</v>
      </c>
      <c r="V56" s="7">
        <v>0.11326</v>
      </c>
      <c r="W56" s="7">
        <v>5.3871641684450057E-2</v>
      </c>
      <c r="X56" s="2">
        <f t="shared" si="23"/>
        <v>47.564578566528397</v>
      </c>
      <c r="Y56" s="7">
        <v>9.7259999999999999E-2</v>
      </c>
      <c r="Z56" s="7">
        <v>1.6054919633696228E-2</v>
      </c>
      <c r="AA56" s="2">
        <f t="shared" si="24"/>
        <v>16.50721739018736</v>
      </c>
      <c r="AB56" s="7">
        <v>1.7058499999999999</v>
      </c>
      <c r="AC56" s="7">
        <v>3.2418179056408064E-2</v>
      </c>
      <c r="AD56" s="2">
        <f t="shared" si="25"/>
        <v>1.9004120559491202</v>
      </c>
      <c r="AE56" s="7">
        <v>4.0911399999999993</v>
      </c>
      <c r="AF56" s="7">
        <v>8.3830307433794146E-2</v>
      </c>
      <c r="AG56" s="2">
        <f t="shared" si="26"/>
        <v>2.0490696342289474</v>
      </c>
      <c r="AH56" s="7">
        <v>2.7282699999999998</v>
      </c>
      <c r="AI56" s="7">
        <v>6.3278450781710238E-2</v>
      </c>
      <c r="AJ56" s="2">
        <f t="shared" si="27"/>
        <v>2.3193617487165947</v>
      </c>
      <c r="AK56" s="7">
        <v>2.392E-2</v>
      </c>
      <c r="AL56" s="7">
        <v>1.4079599110454501E-2</v>
      </c>
      <c r="AM56" s="2">
        <f t="shared" si="28"/>
        <v>58.861200294542229</v>
      </c>
      <c r="AN56" s="2"/>
      <c r="AO56" s="2"/>
      <c r="AP56" s="2"/>
      <c r="AQ56" s="7">
        <v>99.351770000000016</v>
      </c>
      <c r="AR56" s="7">
        <v>0.64141199283733008</v>
      </c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14"/>
      <c r="CB56" s="14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</row>
    <row r="57" spans="1:153" x14ac:dyDescent="0.25">
      <c r="A57" s="59" t="s">
        <v>120</v>
      </c>
      <c r="B57" s="4" t="s">
        <v>146</v>
      </c>
      <c r="C57" s="59"/>
      <c r="D57" s="59"/>
      <c r="E57" s="59"/>
      <c r="F57" s="4" t="s">
        <v>35</v>
      </c>
      <c r="G57" s="4">
        <v>8</v>
      </c>
      <c r="H57" s="7">
        <v>75.085974999999991</v>
      </c>
      <c r="I57" s="7">
        <v>0.35097228116029128</v>
      </c>
      <c r="J57" s="2">
        <f t="shared" si="19"/>
        <v>0.46742721415056715</v>
      </c>
      <c r="K57" s="7">
        <v>0.24446250000000003</v>
      </c>
      <c r="L57" s="7">
        <v>2.430184810726483E-2</v>
      </c>
      <c r="M57" s="2">
        <f t="shared" si="20"/>
        <v>9.9409308614878871</v>
      </c>
      <c r="N57" s="7">
        <v>12.246087500000002</v>
      </c>
      <c r="O57" s="7">
        <v>7.104623117580354E-2</v>
      </c>
      <c r="P57" s="2">
        <f t="shared" si="21"/>
        <v>0.5801545283406111</v>
      </c>
      <c r="Q57" s="2"/>
      <c r="R57" s="2"/>
      <c r="S57" s="7">
        <v>3.3031125000000001</v>
      </c>
      <c r="T57" s="7">
        <v>0.10169025009451842</v>
      </c>
      <c r="U57" s="2">
        <f t="shared" si="22"/>
        <v>3.0786190326402267</v>
      </c>
      <c r="V57" s="7">
        <v>0.117425</v>
      </c>
      <c r="W57" s="7">
        <v>3.73669353458757E-2</v>
      </c>
      <c r="X57" s="2">
        <f t="shared" si="23"/>
        <v>31.821958991590972</v>
      </c>
      <c r="Y57" s="7">
        <v>9.1349999999999987E-2</v>
      </c>
      <c r="Z57" s="7">
        <v>1.638963086832651E-2</v>
      </c>
      <c r="AA57" s="2">
        <f t="shared" si="24"/>
        <v>17.941577305228805</v>
      </c>
      <c r="AB57" s="7">
        <v>1.7095375000000002</v>
      </c>
      <c r="AC57" s="7">
        <v>5.5704576305978422E-2</v>
      </c>
      <c r="AD57" s="2">
        <f t="shared" si="25"/>
        <v>3.258458870073246</v>
      </c>
      <c r="AE57" s="7">
        <v>4.0707374999999999</v>
      </c>
      <c r="AF57" s="7">
        <v>8.1245359208124202E-2</v>
      </c>
      <c r="AG57" s="2">
        <f t="shared" si="26"/>
        <v>1.9958388181041937</v>
      </c>
      <c r="AH57" s="7">
        <v>2.7736624999999999</v>
      </c>
      <c r="AI57" s="7">
        <v>5.4112473806217504E-2</v>
      </c>
      <c r="AJ57" s="2">
        <f t="shared" si="27"/>
        <v>1.9509393737059757</v>
      </c>
      <c r="AK57" s="7">
        <v>2.0150000000000001E-2</v>
      </c>
      <c r="AL57" s="7">
        <v>2.2832433072276812E-2</v>
      </c>
      <c r="AM57" s="2">
        <f t="shared" si="28"/>
        <v>113.31232293933901</v>
      </c>
      <c r="AN57" s="2"/>
      <c r="AO57" s="2"/>
      <c r="AP57" s="2"/>
      <c r="AQ57" s="7">
        <v>99.698250000000002</v>
      </c>
      <c r="AR57" s="7">
        <v>0.37335743502134439</v>
      </c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14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</row>
    <row r="58" spans="1:153" x14ac:dyDescent="0.25">
      <c r="A58" s="59" t="s">
        <v>122</v>
      </c>
      <c r="B58" s="4" t="s">
        <v>146</v>
      </c>
      <c r="C58" s="59"/>
      <c r="D58" s="59"/>
      <c r="E58" s="59"/>
      <c r="F58" s="4" t="s">
        <v>35</v>
      </c>
      <c r="G58" s="4">
        <v>10</v>
      </c>
      <c r="H58" s="4">
        <v>75.720640000000003</v>
      </c>
      <c r="I58" s="7">
        <v>0.40083633734148177</v>
      </c>
      <c r="J58" s="2">
        <f t="shared" si="19"/>
        <v>0.52936205682028281</v>
      </c>
      <c r="K58" s="7">
        <v>0.25833000000000006</v>
      </c>
      <c r="L58" s="7">
        <v>3.8700963238084141E-2</v>
      </c>
      <c r="M58" s="2">
        <f t="shared" si="20"/>
        <v>14.981211333598162</v>
      </c>
      <c r="N58" s="7">
        <v>12.242680000000002</v>
      </c>
      <c r="O58" s="7">
        <v>0.10371644892579834</v>
      </c>
      <c r="P58" s="2">
        <f t="shared" si="21"/>
        <v>0.84717111715570714</v>
      </c>
      <c r="Q58" s="2"/>
      <c r="R58" s="2"/>
      <c r="S58" s="7">
        <v>3.2378200000000001</v>
      </c>
      <c r="T58" s="7">
        <v>0.15489654468565639</v>
      </c>
      <c r="U58" s="2">
        <f t="shared" si="22"/>
        <v>4.7839764003451828</v>
      </c>
      <c r="V58" s="7">
        <v>0.10002</v>
      </c>
      <c r="W58" s="7">
        <v>6.4679342400285222E-2</v>
      </c>
      <c r="X58" s="2">
        <f t="shared" si="23"/>
        <v>64.66640911846153</v>
      </c>
      <c r="Y58" s="7">
        <v>9.6390000000000003E-2</v>
      </c>
      <c r="Z58" s="7">
        <v>2.1246356550398641E-2</v>
      </c>
      <c r="AA58" s="2">
        <f t="shared" si="24"/>
        <v>22.04207547504787</v>
      </c>
      <c r="AB58" s="7">
        <v>1.6855600000000002</v>
      </c>
      <c r="AC58" s="7">
        <v>3.9811673329983671E-2</v>
      </c>
      <c r="AD58" s="2">
        <f t="shared" si="25"/>
        <v>2.3619256110719089</v>
      </c>
      <c r="AE58" s="7">
        <v>4.1258399999999993</v>
      </c>
      <c r="AF58" s="7">
        <v>0.11587692896632482</v>
      </c>
      <c r="AG58" s="2">
        <f t="shared" si="26"/>
        <v>2.8085657457953976</v>
      </c>
      <c r="AH58" s="7">
        <v>2.7537500000000001</v>
      </c>
      <c r="AI58" s="7">
        <v>4.1492844095230533E-2</v>
      </c>
      <c r="AJ58" s="2">
        <f t="shared" si="27"/>
        <v>1.5067759998268009</v>
      </c>
      <c r="AK58" s="7">
        <v>2.7139999999999997E-2</v>
      </c>
      <c r="AL58" s="7">
        <v>2.0345799457272645E-2</v>
      </c>
      <c r="AM58" s="2">
        <f t="shared" si="28"/>
        <v>74.966099695182919</v>
      </c>
      <c r="AN58" s="2"/>
      <c r="AO58" s="2"/>
      <c r="AP58" s="2"/>
      <c r="AQ58" s="7">
        <v>100.2861</v>
      </c>
      <c r="AR58" s="7">
        <v>0.46888451551410176</v>
      </c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14"/>
      <c r="CQ58" s="14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</row>
    <row r="59" spans="1:153" x14ac:dyDescent="0.25">
      <c r="A59" s="28" t="s">
        <v>79</v>
      </c>
      <c r="C59" s="28"/>
      <c r="D59" s="28"/>
      <c r="E59" s="28"/>
      <c r="F59" s="24" t="s">
        <v>77</v>
      </c>
      <c r="G59" s="4" t="s">
        <v>80</v>
      </c>
      <c r="H59" s="24">
        <v>54.05</v>
      </c>
      <c r="I59" s="24"/>
      <c r="J59" s="2"/>
      <c r="K59" s="24">
        <v>2.2599999999999998</v>
      </c>
      <c r="L59" s="24"/>
      <c r="M59" s="2"/>
      <c r="N59" s="24">
        <v>13.53</v>
      </c>
      <c r="O59" s="24"/>
      <c r="P59" s="2"/>
      <c r="Q59" s="2"/>
      <c r="R59" s="2"/>
      <c r="S59" s="24">
        <v>13.84</v>
      </c>
      <c r="T59" s="24"/>
      <c r="U59" s="2"/>
      <c r="V59" s="24">
        <v>0.18</v>
      </c>
      <c r="W59" s="24"/>
      <c r="X59" s="2"/>
      <c r="Y59" s="24">
        <v>3.68</v>
      </c>
      <c r="Z59" s="24"/>
      <c r="AA59" s="2"/>
      <c r="AB59" s="24">
        <v>7.15</v>
      </c>
      <c r="AC59" s="24"/>
      <c r="AD59" s="2"/>
      <c r="AE59" s="24">
        <v>3.15</v>
      </c>
      <c r="AF59" s="24"/>
      <c r="AG59" s="2"/>
      <c r="AH59" s="24">
        <v>1.82</v>
      </c>
      <c r="AI59" s="24"/>
      <c r="AJ59" s="2"/>
      <c r="AK59" s="24">
        <v>0.38</v>
      </c>
      <c r="AL59" s="24"/>
      <c r="AM59" s="2"/>
      <c r="AN59" s="2"/>
      <c r="AO59" s="2"/>
      <c r="AP59" s="2"/>
      <c r="AQ59" s="24">
        <v>100.11</v>
      </c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153" x14ac:dyDescent="0.25">
      <c r="A60" s="28" t="s">
        <v>79</v>
      </c>
      <c r="C60" s="28"/>
      <c r="D60" s="28"/>
      <c r="E60" s="28"/>
      <c r="F60" s="24" t="s">
        <v>77</v>
      </c>
      <c r="G60" s="4" t="s">
        <v>80</v>
      </c>
      <c r="H60" s="24"/>
      <c r="I60" s="24"/>
      <c r="J60" s="2"/>
      <c r="K60" s="24"/>
      <c r="L60" s="24"/>
      <c r="M60" s="2"/>
      <c r="N60" s="24"/>
      <c r="O60" s="24"/>
      <c r="P60" s="2"/>
      <c r="Q60" s="2"/>
      <c r="R60" s="2"/>
      <c r="S60" s="24"/>
      <c r="T60" s="24"/>
      <c r="U60" s="2"/>
      <c r="V60" s="24"/>
      <c r="W60" s="24"/>
      <c r="X60" s="2"/>
      <c r="Y60" s="24"/>
      <c r="Z60" s="24"/>
      <c r="AA60" s="2"/>
      <c r="AB60" s="24"/>
      <c r="AC60" s="24"/>
      <c r="AD60" s="2"/>
      <c r="AE60" s="24"/>
      <c r="AF60" s="24"/>
      <c r="AG60" s="2"/>
      <c r="AH60" s="24"/>
      <c r="AI60" s="24"/>
      <c r="AJ60" s="2"/>
      <c r="AK60" s="24"/>
      <c r="AL60" s="24"/>
      <c r="AM60" s="2"/>
      <c r="AN60" s="2"/>
      <c r="AO60" s="2"/>
      <c r="AP60" s="2"/>
      <c r="AQ60" s="24"/>
      <c r="AR60" s="24"/>
      <c r="AS60" s="24">
        <v>45.8</v>
      </c>
      <c r="AT60" s="24"/>
      <c r="AU60" s="24"/>
      <c r="AV60" s="24">
        <v>326</v>
      </c>
      <c r="AW60" s="24"/>
      <c r="AX60" s="24"/>
      <c r="AY60" s="24">
        <v>35</v>
      </c>
      <c r="AZ60" s="24"/>
      <c r="BA60" s="24"/>
      <c r="BB60" s="24">
        <v>174</v>
      </c>
      <c r="BC60" s="14"/>
      <c r="BD60" s="14"/>
      <c r="BE60" s="14">
        <v>11.6</v>
      </c>
      <c r="BF60" s="14"/>
      <c r="BG60" s="14"/>
      <c r="BH60" s="14">
        <v>1.1499999999999999</v>
      </c>
      <c r="BI60" s="14"/>
      <c r="BJ60" s="14"/>
      <c r="BK60" s="14">
        <v>668</v>
      </c>
      <c r="BL60" s="14"/>
      <c r="BM60" s="14"/>
      <c r="BN60" s="14">
        <v>24.5</v>
      </c>
      <c r="BO60" s="14"/>
      <c r="BP60" s="14"/>
      <c r="BQ60" s="14">
        <v>50.5</v>
      </c>
      <c r="BR60" s="14"/>
      <c r="BS60" s="14"/>
      <c r="BT60" s="14">
        <v>6.71</v>
      </c>
      <c r="BW60" s="12">
        <v>28.5</v>
      </c>
      <c r="BZ60" s="12">
        <v>6.5</v>
      </c>
      <c r="CC60" s="12">
        <v>2</v>
      </c>
      <c r="CF60" s="12">
        <v>6.85</v>
      </c>
      <c r="CI60" s="12">
        <v>1.03</v>
      </c>
      <c r="CL60" s="12">
        <v>6.36</v>
      </c>
      <c r="CO60" s="12">
        <v>1.28</v>
      </c>
      <c r="CR60" s="12">
        <v>3.61</v>
      </c>
      <c r="CU60" s="12">
        <v>0.51</v>
      </c>
      <c r="CX60" s="12">
        <v>3.3</v>
      </c>
      <c r="DA60" s="12">
        <v>0.48</v>
      </c>
      <c r="DD60" s="12">
        <v>4.5599999999999996</v>
      </c>
      <c r="DG60" s="12">
        <v>0.74</v>
      </c>
      <c r="DJ60" s="12">
        <v>12.9</v>
      </c>
      <c r="DM60" s="12">
        <v>5.64</v>
      </c>
      <c r="DP60" s="12">
        <v>1.48</v>
      </c>
    </row>
    <row r="61" spans="1:153" x14ac:dyDescent="0.25">
      <c r="A61" s="28" t="s">
        <v>79</v>
      </c>
      <c r="C61" s="28"/>
      <c r="D61" s="28"/>
      <c r="E61" s="28"/>
      <c r="F61" s="24" t="s">
        <v>77</v>
      </c>
      <c r="G61" s="4" t="s">
        <v>80</v>
      </c>
      <c r="H61" s="24"/>
      <c r="I61" s="24"/>
      <c r="J61" s="2"/>
      <c r="K61" s="24"/>
      <c r="L61" s="24"/>
      <c r="M61" s="2"/>
      <c r="N61" s="24"/>
      <c r="O61" s="24"/>
      <c r="P61" s="2"/>
      <c r="Q61" s="2"/>
      <c r="R61" s="2"/>
      <c r="S61" s="24"/>
      <c r="T61" s="24"/>
      <c r="U61" s="2"/>
      <c r="V61" s="24"/>
      <c r="W61" s="24"/>
      <c r="X61" s="2"/>
      <c r="Y61" s="24"/>
      <c r="Z61" s="24"/>
      <c r="AA61" s="2"/>
      <c r="AB61" s="24"/>
      <c r="AC61" s="24"/>
      <c r="AD61" s="2"/>
      <c r="AE61" s="24"/>
      <c r="AF61" s="24"/>
      <c r="AG61" s="2"/>
      <c r="AH61" s="24"/>
      <c r="AI61" s="24"/>
      <c r="AJ61" s="2"/>
      <c r="AK61" s="24"/>
      <c r="AL61" s="24"/>
      <c r="AM61" s="2"/>
      <c r="AN61" s="2"/>
      <c r="AO61" s="2"/>
      <c r="AP61" s="2"/>
      <c r="AQ61" s="24"/>
      <c r="AR61" s="24"/>
      <c r="AS61" s="24">
        <v>46.5</v>
      </c>
      <c r="AT61" s="24"/>
      <c r="AU61" s="24"/>
      <c r="AV61" s="24">
        <v>340</v>
      </c>
      <c r="AW61" s="24"/>
      <c r="AX61" s="24"/>
      <c r="AY61" s="24">
        <v>35.6</v>
      </c>
      <c r="AZ61" s="24"/>
      <c r="BA61" s="24"/>
      <c r="BB61" s="24">
        <v>178</v>
      </c>
      <c r="BC61" s="14"/>
      <c r="BD61" s="14"/>
      <c r="BE61" s="14">
        <v>11.9</v>
      </c>
      <c r="BF61" s="14"/>
      <c r="BG61" s="14"/>
      <c r="BH61" s="14">
        <v>1.1399999999999999</v>
      </c>
      <c r="BI61" s="14"/>
      <c r="BJ61" s="14"/>
      <c r="BK61" s="14">
        <v>684</v>
      </c>
      <c r="BL61" s="14"/>
      <c r="BM61" s="14"/>
      <c r="BN61" s="14">
        <v>24.9</v>
      </c>
      <c r="BO61" s="14"/>
      <c r="BP61" s="14"/>
      <c r="BQ61" s="14">
        <v>51.1</v>
      </c>
      <c r="BR61" s="14"/>
      <c r="BS61" s="14"/>
      <c r="BT61" s="14">
        <v>6.78</v>
      </c>
      <c r="BW61" s="12">
        <v>28.8</v>
      </c>
      <c r="BZ61" s="12">
        <v>6.47</v>
      </c>
      <c r="CC61" s="12">
        <v>1.99</v>
      </c>
      <c r="CF61" s="12">
        <v>6.78</v>
      </c>
      <c r="CI61" s="12">
        <v>1.03</v>
      </c>
      <c r="CL61" s="12">
        <v>6.35</v>
      </c>
      <c r="CO61" s="12">
        <v>1.28</v>
      </c>
      <c r="CR61" s="12">
        <v>3.58</v>
      </c>
      <c r="CU61" s="12">
        <v>0.52</v>
      </c>
      <c r="CX61" s="12">
        <v>3.31</v>
      </c>
      <c r="DA61" s="12">
        <v>0.48</v>
      </c>
      <c r="DD61" s="12">
        <v>4.55</v>
      </c>
      <c r="DG61" s="12">
        <v>0.75</v>
      </c>
      <c r="DJ61" s="12">
        <v>13.2</v>
      </c>
      <c r="DM61" s="12">
        <v>5.47</v>
      </c>
      <c r="DP61" s="12">
        <v>1.51</v>
      </c>
    </row>
    <row r="62" spans="1:153" x14ac:dyDescent="0.25">
      <c r="A62" s="6" t="s">
        <v>71</v>
      </c>
      <c r="B62" s="4" t="s">
        <v>240</v>
      </c>
      <c r="F62" s="4" t="s">
        <v>108</v>
      </c>
      <c r="G62" s="4">
        <v>8</v>
      </c>
      <c r="J62" s="2"/>
      <c r="M62" s="2"/>
      <c r="P62" s="2"/>
      <c r="Q62" s="2"/>
      <c r="R62" s="2"/>
      <c r="U62" s="2"/>
      <c r="X62" s="2"/>
      <c r="AA62" s="2"/>
      <c r="AD62" s="2"/>
      <c r="AG62" s="2"/>
      <c r="AJ62" s="2"/>
      <c r="AM62" s="2"/>
      <c r="AN62" s="2"/>
      <c r="AO62" s="2"/>
      <c r="AP62" s="2"/>
      <c r="AS62" s="29">
        <v>47.737499999999997</v>
      </c>
      <c r="AT62" s="29">
        <v>0.79362695896749968</v>
      </c>
      <c r="AU62" s="3">
        <f>AT62*100/AS62</f>
        <v>1.6624811918669804</v>
      </c>
      <c r="AV62" s="30">
        <v>327.9</v>
      </c>
      <c r="AW62" s="30">
        <v>10.135087567455942</v>
      </c>
      <c r="AX62" s="3">
        <f>AW62*100/AV62</f>
        <v>3.0909080718072413</v>
      </c>
      <c r="AY62" s="30">
        <v>31.75</v>
      </c>
      <c r="AZ62" s="30">
        <v>1.1280514172678471</v>
      </c>
      <c r="BA62" s="3">
        <f>AZ62*100/AY62</f>
        <v>3.5529178496625105</v>
      </c>
      <c r="BB62" s="30">
        <v>167.125</v>
      </c>
      <c r="BC62" s="30">
        <v>5.4128897088339016</v>
      </c>
      <c r="BD62" s="3">
        <f>BC62*100/BB62</f>
        <v>3.2388270509103378</v>
      </c>
      <c r="BE62" s="29">
        <v>10.112500000000001</v>
      </c>
      <c r="BF62" s="29">
        <v>0.25984370302164322</v>
      </c>
      <c r="BG62" s="3">
        <f>BF62*100/BE62</f>
        <v>2.5695298197443086</v>
      </c>
      <c r="BH62" s="24">
        <v>1.1199999999999999</v>
      </c>
      <c r="BI62" s="24">
        <v>7.6157731058639058E-2</v>
      </c>
      <c r="BJ62" s="3">
        <f>BI62*100/BH62</f>
        <v>6.799797415949917</v>
      </c>
      <c r="BK62" s="30">
        <v>629</v>
      </c>
      <c r="BL62" s="30">
        <v>15.556349186104045</v>
      </c>
      <c r="BM62" s="3">
        <f>BL62*100/BK62</f>
        <v>2.4731874699688468</v>
      </c>
      <c r="BN62" s="29">
        <v>24.927499999999998</v>
      </c>
      <c r="BO62" s="29">
        <v>0.3532615886280307</v>
      </c>
      <c r="BP62" s="3">
        <f>BO62*100/BN62</f>
        <v>1.4171561072230698</v>
      </c>
      <c r="BQ62" s="30">
        <v>48.9</v>
      </c>
      <c r="BR62" s="30">
        <v>1.195826074310139</v>
      </c>
      <c r="BS62" s="3">
        <f>BR62*100/BQ62</f>
        <v>2.4454520947037608</v>
      </c>
      <c r="BT62" s="29">
        <v>5.8950000000000005</v>
      </c>
      <c r="BU62" s="29">
        <v>0.21488368946944295</v>
      </c>
      <c r="BV62" s="3">
        <f>BU62*100/BT62</f>
        <v>3.6451855720007282</v>
      </c>
      <c r="BW62" s="30">
        <v>26.624999999999996</v>
      </c>
      <c r="BX62" s="30">
        <v>1.1377060252982749</v>
      </c>
      <c r="BY62" s="3">
        <f>BX62*100/BW62</f>
        <v>4.2730742734207512</v>
      </c>
      <c r="BZ62" s="29">
        <v>6.2312500000000011</v>
      </c>
      <c r="CA62" s="29">
        <v>0.29472179678469668</v>
      </c>
      <c r="CB62" s="3">
        <f>CA62*100/BZ62</f>
        <v>4.7297379624424734</v>
      </c>
      <c r="CC62" s="29">
        <v>1.9837499999999999</v>
      </c>
      <c r="CD62" s="29">
        <v>0.1232819431222594</v>
      </c>
      <c r="CE62" s="3">
        <f>CD62*100/CC62</f>
        <v>6.2145907055959375</v>
      </c>
      <c r="CF62" s="29">
        <v>6.4775</v>
      </c>
      <c r="CG62" s="29">
        <v>0.50179054395235467</v>
      </c>
      <c r="CH62" s="3">
        <f>CG62*100/CF62</f>
        <v>7.7466699182146614</v>
      </c>
      <c r="CI62" s="24">
        <v>1.005125</v>
      </c>
      <c r="CJ62" s="24">
        <v>6.6868223955777406E-2</v>
      </c>
      <c r="CK62" s="3">
        <f>CJ62*100/CI62</f>
        <v>6.6527271688374485</v>
      </c>
      <c r="CL62" s="29">
        <v>5.9224999999999994</v>
      </c>
      <c r="CM62" s="29">
        <v>0.53065407753073945</v>
      </c>
      <c r="CN62" s="3">
        <f>CM62*100/CL62</f>
        <v>8.9599675395650404</v>
      </c>
      <c r="CO62" s="24">
        <v>1.1937500000000001</v>
      </c>
      <c r="CP62" s="24">
        <v>8.5723027827999648E-2</v>
      </c>
      <c r="CQ62" s="3">
        <f>CP62*100/CO62</f>
        <v>7.1809866243350475</v>
      </c>
      <c r="CR62" s="29">
        <v>3.2362500000000005</v>
      </c>
      <c r="CS62" s="29">
        <v>0.22632595410160089</v>
      </c>
      <c r="CT62" s="3">
        <f>CS62*100/CR62</f>
        <v>6.9934632399104162</v>
      </c>
      <c r="CU62" s="24">
        <v>0.46512500000000001</v>
      </c>
      <c r="CV62" s="24">
        <v>4.784202519751863E-2</v>
      </c>
      <c r="CW62" s="3">
        <f>CV62*100/CU62</f>
        <v>10.285842557918546</v>
      </c>
      <c r="CX62" s="29">
        <v>2.9850000000000003</v>
      </c>
      <c r="CY62" s="29">
        <v>0.3668105778191208</v>
      </c>
      <c r="CZ62" s="3">
        <f>CY62*100/CX62</f>
        <v>12.288461568479757</v>
      </c>
      <c r="DA62" s="24">
        <v>0.44787499999999997</v>
      </c>
      <c r="DB62" s="24">
        <v>2.9233702724766143E-2</v>
      </c>
      <c r="DC62" s="3">
        <f>DB62*100/DA62</f>
        <v>6.5272012782062285</v>
      </c>
      <c r="DD62" s="29">
        <v>4.5125000000000002</v>
      </c>
      <c r="DE62" s="29">
        <v>0.2226965424069266</v>
      </c>
      <c r="DF62" s="3">
        <f>DE62*100/DD62</f>
        <v>4.9351034328404788</v>
      </c>
      <c r="DG62" s="24">
        <v>0.69199999999999995</v>
      </c>
      <c r="DH62" s="24">
        <v>3.5171010790137937E-2</v>
      </c>
      <c r="DI62" s="3">
        <f>DH62*100/DG62</f>
        <v>5.0825160101355404</v>
      </c>
      <c r="DJ62" s="29">
        <v>10.42625</v>
      </c>
      <c r="DK62" s="29">
        <v>0.44215205246611755</v>
      </c>
      <c r="DL62" s="3">
        <f>DK62*100/DJ62</f>
        <v>4.2407582061250935</v>
      </c>
      <c r="DM62" s="29">
        <v>5.5225000000000009</v>
      </c>
      <c r="DN62" s="29">
        <v>0.20510667955968684</v>
      </c>
      <c r="DO62" s="3">
        <f>DN62*100/DM62</f>
        <v>3.7140186430002142</v>
      </c>
      <c r="DP62" s="24">
        <v>1.68875</v>
      </c>
      <c r="DQ62" s="24">
        <v>9.0199431816392298E-2</v>
      </c>
      <c r="DR62" s="3">
        <f>DQ62*100/DP62</f>
        <v>5.3411950742497289</v>
      </c>
    </row>
    <row r="63" spans="1:153" x14ac:dyDescent="0.25">
      <c r="A63" s="6" t="s">
        <v>111</v>
      </c>
      <c r="F63" s="4" t="s">
        <v>108</v>
      </c>
      <c r="G63" s="4">
        <v>47</v>
      </c>
      <c r="J63" s="2"/>
      <c r="M63" s="2"/>
      <c r="P63" s="2"/>
      <c r="Q63" s="2"/>
      <c r="R63" s="2"/>
      <c r="U63" s="2"/>
      <c r="X63" s="2"/>
      <c r="AA63" s="2"/>
      <c r="AD63" s="2"/>
      <c r="AG63" s="2"/>
      <c r="AJ63" s="2"/>
      <c r="AM63" s="2"/>
      <c r="AN63" s="2"/>
      <c r="AO63" s="2"/>
      <c r="AP63" s="2"/>
      <c r="AS63" s="14">
        <v>51.68</v>
      </c>
      <c r="AT63" s="12">
        <v>1.52</v>
      </c>
      <c r="AU63" s="3">
        <f>AT63*100/AS63</f>
        <v>2.9411764705882355</v>
      </c>
      <c r="AV63" s="12">
        <v>333.05</v>
      </c>
      <c r="AW63" s="12">
        <v>6.59</v>
      </c>
      <c r="AX63" s="3">
        <f>AW63*100/AV63</f>
        <v>1.978681879597658</v>
      </c>
      <c r="AY63" s="12">
        <v>30.18</v>
      </c>
      <c r="AZ63" s="12">
        <v>1.1599999999999999</v>
      </c>
      <c r="BA63" s="3">
        <f>AZ63*100/AY63</f>
        <v>3.8436050364479786</v>
      </c>
      <c r="BB63" s="12">
        <v>163.49</v>
      </c>
      <c r="BC63" s="12">
        <v>6.2</v>
      </c>
      <c r="BD63" s="3">
        <f>BC63*100/BB63</f>
        <v>3.792280873447917</v>
      </c>
      <c r="BE63" s="12">
        <v>12.35</v>
      </c>
      <c r="BF63" s="12">
        <v>0.32</v>
      </c>
      <c r="BG63" s="3">
        <f>BF63*100/BE63</f>
        <v>2.5910931174089069</v>
      </c>
      <c r="BK63" s="12">
        <v>689.13</v>
      </c>
      <c r="BL63" s="12">
        <v>18.059999999999999</v>
      </c>
      <c r="BM63" s="3">
        <f>BL63*100/BK63</f>
        <v>2.6206956597448956</v>
      </c>
      <c r="BN63" s="12">
        <v>23.81</v>
      </c>
      <c r="BO63" s="12">
        <v>0.68</v>
      </c>
      <c r="BP63" s="3">
        <f>BO63*100/BN63</f>
        <v>2.8559428811423775</v>
      </c>
      <c r="BQ63" s="12">
        <v>53.02</v>
      </c>
      <c r="BR63" s="12">
        <v>1.29</v>
      </c>
      <c r="BS63" s="3">
        <f>BR63*100/BQ63</f>
        <v>2.4330441342889473</v>
      </c>
      <c r="BT63" s="12">
        <v>6.37</v>
      </c>
      <c r="BU63" s="12">
        <v>0.18</v>
      </c>
      <c r="BV63" s="3">
        <f>BU63*100/BT63</f>
        <v>2.8257456828885399</v>
      </c>
      <c r="BW63" s="12">
        <v>27.44</v>
      </c>
      <c r="BX63" s="12">
        <v>0.93</v>
      </c>
      <c r="BY63" s="3">
        <f>BX63*100/BW63</f>
        <v>3.389212827988338</v>
      </c>
      <c r="BZ63" s="12">
        <v>6.27</v>
      </c>
      <c r="CA63" s="12">
        <v>0.34</v>
      </c>
      <c r="CB63" s="3">
        <f>CA63*100/BZ63</f>
        <v>5.4226475279106863</v>
      </c>
      <c r="CC63" s="12">
        <v>1.84</v>
      </c>
      <c r="CD63" s="12">
        <v>0.1</v>
      </c>
      <c r="CE63" s="3">
        <f>CD63*100/CC63</f>
        <v>5.4347826086956523</v>
      </c>
      <c r="CF63" s="12">
        <v>5.85</v>
      </c>
      <c r="CG63" s="12">
        <v>0.39</v>
      </c>
      <c r="CH63" s="3">
        <f>CG63*100/CF63</f>
        <v>6.666666666666667</v>
      </c>
      <c r="CI63" s="12">
        <v>0.89</v>
      </c>
      <c r="CJ63" s="12">
        <v>0.05</v>
      </c>
      <c r="CK63" s="3">
        <f>CJ63*100/CI63</f>
        <v>5.6179775280898872</v>
      </c>
      <c r="CL63" s="12">
        <v>5.8</v>
      </c>
      <c r="CM63" s="12">
        <v>0.28999999999999998</v>
      </c>
      <c r="CN63" s="3">
        <f>CM63*100/CL63</f>
        <v>4.9999999999999991</v>
      </c>
      <c r="CO63" s="12">
        <v>1.1499999999999999</v>
      </c>
      <c r="CP63" s="12">
        <v>7.0000000000000007E-2</v>
      </c>
      <c r="CQ63" s="3">
        <f>CP63*100/CO63</f>
        <v>6.0869565217391317</v>
      </c>
      <c r="CR63" s="12">
        <v>3.28</v>
      </c>
      <c r="CS63" s="12">
        <v>0.18</v>
      </c>
      <c r="CT63" s="3">
        <f>CS63*100/CR63</f>
        <v>5.4878048780487809</v>
      </c>
      <c r="CX63" s="12">
        <v>3.08</v>
      </c>
      <c r="CY63" s="12">
        <v>0.19</v>
      </c>
      <c r="CZ63" s="3">
        <f>CY63*100/CX63</f>
        <v>6.1688311688311686</v>
      </c>
      <c r="DA63" s="12">
        <v>0.44</v>
      </c>
      <c r="DB63" s="12">
        <v>0.04</v>
      </c>
      <c r="DC63" s="3">
        <f>DB63*100/DA63</f>
        <v>9.0909090909090917</v>
      </c>
      <c r="DD63" s="12">
        <v>4.17</v>
      </c>
      <c r="DE63" s="12">
        <v>0.26</v>
      </c>
      <c r="DF63" s="3">
        <f>DE63*100/DD63</f>
        <v>6.2350119904076742</v>
      </c>
      <c r="DG63" s="12">
        <v>0.74</v>
      </c>
      <c r="DH63" s="12">
        <v>0.05</v>
      </c>
      <c r="DI63" s="3">
        <f>DH63*100/DG63</f>
        <v>6.756756756756757</v>
      </c>
      <c r="DJ63" s="12">
        <v>11.28</v>
      </c>
      <c r="DK63" s="12">
        <v>0.49</v>
      </c>
      <c r="DL63" s="3">
        <f>DK63*100/DJ63</f>
        <v>4.3439716312056742</v>
      </c>
      <c r="DM63" s="12">
        <v>5.4</v>
      </c>
      <c r="DN63" s="12">
        <v>0.21</v>
      </c>
      <c r="DO63" s="3">
        <f>DN63*100/DM63</f>
        <v>3.8888888888888888</v>
      </c>
      <c r="DP63" s="12">
        <v>1.76</v>
      </c>
      <c r="DQ63" s="12">
        <v>0.08</v>
      </c>
      <c r="DR63" s="3">
        <f>DQ63*100/DP63</f>
        <v>4.5454545454545459</v>
      </c>
    </row>
    <row r="64" spans="1:153" x14ac:dyDescent="0.25">
      <c r="A64" s="6" t="s">
        <v>72</v>
      </c>
      <c r="F64" s="5" t="s">
        <v>60</v>
      </c>
      <c r="G64" s="4" t="s">
        <v>80</v>
      </c>
      <c r="J64" s="2"/>
      <c r="M64" s="2"/>
      <c r="P64" s="2"/>
      <c r="Q64" s="2"/>
      <c r="R64" s="2"/>
      <c r="U64" s="2"/>
      <c r="X64" s="2"/>
      <c r="AA64" s="2"/>
      <c r="AD64" s="2"/>
      <c r="AG64" s="2"/>
      <c r="AJ64" s="2"/>
      <c r="AM64" s="2"/>
      <c r="AN64" s="2"/>
      <c r="AO64" s="2"/>
      <c r="AP64" s="2"/>
      <c r="AS64" s="8">
        <v>11.445335624940324</v>
      </c>
      <c r="AT64" s="8"/>
      <c r="AU64" s="8"/>
      <c r="AV64" s="8">
        <v>407.9508450300774</v>
      </c>
      <c r="AW64" s="8"/>
      <c r="AX64" s="8"/>
      <c r="AY64" s="8">
        <v>26.111410293134725</v>
      </c>
      <c r="AZ64" s="8"/>
      <c r="BA64" s="8"/>
      <c r="BB64" s="8">
        <v>175.33400171870522</v>
      </c>
      <c r="BC64" s="8"/>
      <c r="BD64" s="8"/>
      <c r="BE64" s="8">
        <v>19.558120882268692</v>
      </c>
      <c r="BF64" s="8"/>
      <c r="BG64" s="8"/>
      <c r="BH64" s="9">
        <v>0.1</v>
      </c>
      <c r="BI64" s="9"/>
      <c r="BJ64" s="9"/>
      <c r="BK64" s="8">
        <v>135.99274324453353</v>
      </c>
      <c r="BL64" s="8"/>
      <c r="BM64" s="8"/>
      <c r="BN64" s="9">
        <v>15.185811133390624</v>
      </c>
      <c r="BO64" s="9"/>
      <c r="BP64" s="9"/>
      <c r="BQ64" s="9">
        <v>38.700840255896118</v>
      </c>
      <c r="BR64" s="9"/>
      <c r="BS64" s="9"/>
      <c r="BT64" s="10">
        <v>5.6036665711830418</v>
      </c>
      <c r="BU64" s="10"/>
      <c r="BV64" s="10"/>
      <c r="BW64" s="9">
        <v>27.091205958178175</v>
      </c>
      <c r="BX64" s="9"/>
      <c r="BY64" s="9"/>
      <c r="BZ64" s="10">
        <v>6.3333715267831572</v>
      </c>
      <c r="CA64" s="10"/>
      <c r="CB64" s="10"/>
      <c r="CC64" s="10">
        <v>2.083223527165091</v>
      </c>
      <c r="CD64" s="10"/>
      <c r="CE64" s="10"/>
      <c r="CF64" s="10">
        <v>6.88</v>
      </c>
      <c r="CG64" s="10"/>
      <c r="CH64" s="10"/>
      <c r="CI64" s="10">
        <v>0.98945860784875395</v>
      </c>
      <c r="CJ64" s="10"/>
      <c r="CK64" s="10"/>
      <c r="CL64" s="10">
        <v>5.1236894872529364</v>
      </c>
      <c r="CM64" s="10"/>
      <c r="CN64" s="10"/>
      <c r="CO64" s="10">
        <v>0.97223336197842058</v>
      </c>
      <c r="CP64" s="10"/>
      <c r="CQ64" s="10"/>
      <c r="CR64" s="10">
        <v>2.7246061300486963</v>
      </c>
      <c r="CS64" s="10"/>
      <c r="CT64" s="10"/>
      <c r="CU64" s="10">
        <v>0.34152582832044304</v>
      </c>
      <c r="CV64" s="10"/>
      <c r="CW64" s="10"/>
      <c r="CX64" s="10">
        <v>2.0187147904134441</v>
      </c>
      <c r="CY64" s="10"/>
      <c r="CZ64" s="10"/>
      <c r="DA64" s="10">
        <v>0.27121168719564592</v>
      </c>
      <c r="DB64" s="10"/>
      <c r="DC64" s="10"/>
      <c r="DD64" s="9">
        <v>5.2359591330086888</v>
      </c>
      <c r="DE64" s="9"/>
      <c r="DF64" s="9"/>
      <c r="DG64" s="9"/>
      <c r="DH64" s="9"/>
      <c r="DI64" s="9"/>
      <c r="DJ64" s="11">
        <v>3.7</v>
      </c>
      <c r="DK64" s="11"/>
      <c r="DL64" s="11"/>
      <c r="DM64" s="9">
        <v>1.6</v>
      </c>
      <c r="DN64" s="9"/>
      <c r="DO64" s="9"/>
      <c r="DP64" s="9">
        <v>0.31509596104268095</v>
      </c>
    </row>
    <row r="65" spans="1:162" x14ac:dyDescent="0.25">
      <c r="A65" s="6" t="s">
        <v>112</v>
      </c>
      <c r="F65" s="13" t="s">
        <v>60</v>
      </c>
      <c r="G65" s="4" t="s">
        <v>80</v>
      </c>
      <c r="J65" s="2"/>
      <c r="M65" s="2"/>
      <c r="P65" s="2"/>
      <c r="Q65" s="2"/>
      <c r="R65" s="2"/>
      <c r="U65" s="2"/>
      <c r="X65" s="2"/>
      <c r="AA65" s="2"/>
      <c r="AD65" s="2"/>
      <c r="AE65" s="7">
        <v>2.2400000000000002</v>
      </c>
      <c r="AF65" s="7">
        <v>0.01</v>
      </c>
      <c r="AG65" s="2"/>
      <c r="AJ65" s="2"/>
      <c r="AM65" s="2"/>
      <c r="AN65" s="2"/>
      <c r="AO65" s="2"/>
      <c r="AP65" s="2"/>
      <c r="AS65" s="13">
        <v>9</v>
      </c>
      <c r="AT65" s="13">
        <v>0.2</v>
      </c>
      <c r="AU65" s="3">
        <f>AT65*100/AS65</f>
        <v>2.2222222222222223</v>
      </c>
      <c r="AV65" s="13">
        <v>390.2</v>
      </c>
      <c r="AW65" s="13">
        <v>2.9</v>
      </c>
      <c r="AX65" s="3">
        <f>AW65*100/AV65</f>
        <v>0.74320861096873403</v>
      </c>
      <c r="AY65" s="13">
        <v>24.7</v>
      </c>
      <c r="AZ65" s="13">
        <v>0.4</v>
      </c>
      <c r="BA65" s="3">
        <f>AZ65*100/AY65</f>
        <v>1.6194331983805668</v>
      </c>
      <c r="BB65" s="13">
        <v>181.9</v>
      </c>
      <c r="BC65" s="13">
        <v>2.4</v>
      </c>
      <c r="BD65" s="3">
        <f>BC65*100/BB65</f>
        <v>1.3194062671797691</v>
      </c>
      <c r="BE65" s="13">
        <v>19.5</v>
      </c>
      <c r="BF65" s="13">
        <v>0.5</v>
      </c>
      <c r="BG65" s="3">
        <f>BF65*100/BE65</f>
        <v>2.5641025641025643</v>
      </c>
      <c r="BH65" s="13"/>
      <c r="BI65" s="13"/>
      <c r="BJ65" s="13"/>
      <c r="BK65" s="13">
        <v>129</v>
      </c>
      <c r="BL65" s="13">
        <v>11</v>
      </c>
      <c r="BM65" s="3">
        <f>BL65*100/BK65</f>
        <v>8.5271317829457356</v>
      </c>
      <c r="BN65" s="13">
        <v>15.4</v>
      </c>
      <c r="BO65" s="13">
        <v>0.1</v>
      </c>
      <c r="BP65" s="3">
        <f>BO65*100/BN65</f>
        <v>0.64935064935064934</v>
      </c>
      <c r="BQ65" s="13">
        <v>39.1</v>
      </c>
      <c r="BR65" s="13">
        <v>1.2</v>
      </c>
      <c r="BS65" s="3">
        <f>BR65*100/BQ65</f>
        <v>3.0690537084398977</v>
      </c>
      <c r="BT65" s="13"/>
      <c r="BU65" s="13"/>
      <c r="BV65" s="3"/>
      <c r="BW65" s="13">
        <v>23.8</v>
      </c>
      <c r="BX65" s="13">
        <v>1.2</v>
      </c>
      <c r="BY65" s="3">
        <f>BX65*100/BW65</f>
        <v>5.0420168067226889</v>
      </c>
      <c r="BZ65" s="13">
        <v>5.93</v>
      </c>
      <c r="CA65" s="13">
        <v>0.24</v>
      </c>
      <c r="CB65" s="3">
        <f>CA65*100/BZ65</f>
        <v>4.0472175379426645</v>
      </c>
      <c r="CC65" s="13">
        <v>2.11</v>
      </c>
      <c r="CD65" s="13">
        <v>0.03</v>
      </c>
      <c r="CE65" s="3">
        <f>CD65*100/CC65</f>
        <v>1.4218009478672986</v>
      </c>
      <c r="CF65" s="13"/>
      <c r="CG65" s="13"/>
      <c r="CH65" s="3"/>
      <c r="CI65" s="13">
        <v>0.95</v>
      </c>
      <c r="CJ65" s="13">
        <v>7.0000000000000007E-2</v>
      </c>
      <c r="CK65" s="3">
        <f>CJ65*100/CI65</f>
        <v>7.3684210526315805</v>
      </c>
      <c r="CL65" s="13"/>
      <c r="CM65" s="13"/>
      <c r="CN65" s="3"/>
      <c r="CO65" s="13"/>
      <c r="CP65" s="13"/>
      <c r="CQ65" s="3"/>
      <c r="CR65" s="13"/>
      <c r="CS65" s="13"/>
      <c r="CT65" s="3"/>
      <c r="CU65" s="13"/>
      <c r="CV65" s="13"/>
      <c r="CW65" s="13"/>
      <c r="CX65" s="13">
        <v>1.97</v>
      </c>
      <c r="CY65" s="13">
        <v>0.04</v>
      </c>
      <c r="CZ65" s="3">
        <f>CY65*100/CX65</f>
        <v>2.030456852791878</v>
      </c>
      <c r="DA65" s="13">
        <v>0.28000000000000003</v>
      </c>
      <c r="DB65" s="13">
        <v>0.01</v>
      </c>
      <c r="DC65" s="3">
        <f>DB65*100/DA65</f>
        <v>3.5714285714285712</v>
      </c>
      <c r="DD65" s="13">
        <v>4.24</v>
      </c>
      <c r="DE65" s="13">
        <v>0.22</v>
      </c>
      <c r="DF65" s="3">
        <f>DE65*100/DD65</f>
        <v>5.1886792452830184</v>
      </c>
      <c r="DG65" s="13">
        <v>1.1200000000000001</v>
      </c>
      <c r="DH65" s="13">
        <v>0.04</v>
      </c>
      <c r="DI65" s="3">
        <f>DH65*100/DG65</f>
        <v>3.5714285714285712</v>
      </c>
      <c r="DJ65" s="13">
        <v>4.5999999999999996</v>
      </c>
      <c r="DK65" s="13">
        <v>1.1000000000000001</v>
      </c>
      <c r="DL65" s="3">
        <f>DK65*100/DJ65</f>
        <v>23.913043478260875</v>
      </c>
      <c r="DM65" s="13">
        <v>0.92</v>
      </c>
      <c r="DN65" s="13">
        <v>0.06</v>
      </c>
      <c r="DO65" s="3">
        <f>DN65*100/DM65</f>
        <v>6.5217391304347823</v>
      </c>
      <c r="DR65" s="3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</row>
    <row r="66" spans="1:162" x14ac:dyDescent="0.25">
      <c r="A66" s="28" t="s">
        <v>79</v>
      </c>
      <c r="C66" s="28"/>
      <c r="D66" s="28"/>
      <c r="E66" s="28"/>
      <c r="F66" s="24" t="s">
        <v>78</v>
      </c>
      <c r="G66" s="4" t="s">
        <v>80</v>
      </c>
      <c r="H66" s="24">
        <v>49.76</v>
      </c>
      <c r="I66" s="24"/>
      <c r="J66" s="2"/>
      <c r="K66" s="24">
        <v>2.74</v>
      </c>
      <c r="L66" s="24"/>
      <c r="M66" s="2"/>
      <c r="N66" s="24">
        <v>13.6</v>
      </c>
      <c r="O66" s="24"/>
      <c r="P66" s="2"/>
      <c r="Q66" s="2"/>
      <c r="R66" s="2"/>
      <c r="S66" s="24">
        <v>12.44</v>
      </c>
      <c r="T66" s="24"/>
      <c r="U66" s="2"/>
      <c r="V66" s="24">
        <v>0.16</v>
      </c>
      <c r="W66" s="24"/>
      <c r="X66" s="2"/>
      <c r="Y66" s="24">
        <v>7.4</v>
      </c>
      <c r="Z66" s="24"/>
      <c r="AA66" s="2"/>
      <c r="AB66" s="24">
        <v>11.51</v>
      </c>
      <c r="AC66" s="24"/>
      <c r="AD66" s="2"/>
      <c r="AE66" s="24">
        <v>2.2000000000000002</v>
      </c>
      <c r="AF66" s="24"/>
      <c r="AG66" s="2"/>
      <c r="AH66" s="24">
        <v>0.52</v>
      </c>
      <c r="AI66" s="24"/>
      <c r="AJ66" s="2"/>
      <c r="AK66" s="24">
        <v>0.31</v>
      </c>
      <c r="AL66" s="24"/>
      <c r="AM66" s="2"/>
      <c r="AN66" s="2"/>
      <c r="AO66" s="2"/>
      <c r="AP66" s="2"/>
      <c r="AQ66" s="24">
        <v>100.21</v>
      </c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162" x14ac:dyDescent="0.25">
      <c r="A67" s="6" t="s">
        <v>82</v>
      </c>
      <c r="B67" s="4" t="s">
        <v>161</v>
      </c>
      <c r="F67" s="4" t="s">
        <v>78</v>
      </c>
      <c r="G67" s="4" t="s">
        <v>80</v>
      </c>
      <c r="H67" s="61">
        <v>49.95</v>
      </c>
      <c r="I67" s="61"/>
      <c r="J67" s="2"/>
      <c r="K67" s="61">
        <v>2.76</v>
      </c>
      <c r="L67" s="61"/>
      <c r="M67" s="2"/>
      <c r="N67" s="61">
        <v>13.63</v>
      </c>
      <c r="O67" s="61"/>
      <c r="P67" s="2"/>
      <c r="Q67" s="2"/>
      <c r="R67" s="2"/>
      <c r="S67" s="61">
        <v>12.25</v>
      </c>
      <c r="T67" s="61"/>
      <c r="U67" s="2"/>
      <c r="V67" s="61">
        <v>0.17</v>
      </c>
      <c r="W67" s="61"/>
      <c r="X67" s="2"/>
      <c r="Y67" s="61">
        <v>7.41</v>
      </c>
      <c r="Z67" s="61"/>
      <c r="AA67" s="2"/>
      <c r="AB67" s="61">
        <v>11.46</v>
      </c>
      <c r="AC67" s="61"/>
      <c r="AD67" s="2"/>
      <c r="AE67" s="61">
        <v>2.31</v>
      </c>
      <c r="AF67" s="61"/>
      <c r="AG67" s="2"/>
      <c r="AH67" s="61">
        <v>0.51</v>
      </c>
      <c r="AI67" s="61"/>
      <c r="AJ67" s="2"/>
      <c r="AK67" s="61">
        <v>0.26</v>
      </c>
      <c r="AL67" s="61"/>
      <c r="AM67" s="2"/>
      <c r="AN67" s="2"/>
      <c r="AO67" s="2"/>
      <c r="AP67" s="2"/>
      <c r="AQ67" s="7">
        <v>100.71000000000001</v>
      </c>
      <c r="AR67" s="24"/>
      <c r="AS67" s="62">
        <v>8.58</v>
      </c>
      <c r="AT67" s="62"/>
      <c r="AU67" s="62"/>
      <c r="AV67" s="63">
        <v>390</v>
      </c>
      <c r="AW67" s="63"/>
      <c r="AX67" s="63"/>
      <c r="AY67" s="64">
        <v>25.1</v>
      </c>
      <c r="AZ67" s="64"/>
      <c r="BA67" s="64"/>
      <c r="BB67" s="63">
        <v>172</v>
      </c>
      <c r="BC67" s="63"/>
      <c r="BD67" s="63"/>
      <c r="BE67" s="64">
        <v>17.399999999999999</v>
      </c>
      <c r="BF67" s="64"/>
      <c r="BG67" s="64"/>
      <c r="BH67" s="65">
        <v>9.1999999999999998E-2</v>
      </c>
      <c r="BI67" s="65"/>
      <c r="BJ67" s="65"/>
      <c r="BK67" s="63">
        <v>128</v>
      </c>
      <c r="BL67" s="63"/>
      <c r="BM67" s="63"/>
      <c r="BN67" s="64">
        <v>15.3</v>
      </c>
      <c r="BO67" s="64"/>
      <c r="BP67" s="64"/>
      <c r="BQ67" s="64">
        <v>37.799999999999997</v>
      </c>
      <c r="BR67" s="64"/>
      <c r="BS67" s="64"/>
      <c r="BT67" s="62">
        <v>5.32</v>
      </c>
      <c r="BU67" s="62"/>
      <c r="BV67" s="62"/>
      <c r="BW67" s="64">
        <v>24.5</v>
      </c>
      <c r="BX67" s="64"/>
      <c r="BY67" s="64"/>
      <c r="BZ67" s="62">
        <v>6.1</v>
      </c>
      <c r="CA67" s="62"/>
      <c r="CB67" s="62"/>
      <c r="CC67" s="62">
        <v>2.0699999999999998</v>
      </c>
      <c r="CD67" s="62"/>
      <c r="CE67" s="62"/>
      <c r="CF67" s="62">
        <v>6.23</v>
      </c>
      <c r="CG67" s="62"/>
      <c r="CH67" s="62"/>
      <c r="CI67" s="65">
        <v>0.93500000000000005</v>
      </c>
      <c r="CJ67" s="65"/>
      <c r="CK67" s="65"/>
      <c r="CL67" s="62">
        <v>5.32</v>
      </c>
      <c r="CM67" s="62"/>
      <c r="CN67" s="62"/>
      <c r="CO67" s="65">
        <v>0.97799999999999998</v>
      </c>
      <c r="CP67" s="65"/>
      <c r="CQ67" s="65"/>
      <c r="CR67" s="62">
        <v>2.42</v>
      </c>
      <c r="CS67" s="62"/>
      <c r="CT67" s="62"/>
      <c r="CU67" s="65">
        <v>0.32300000000000001</v>
      </c>
      <c r="CV67" s="65"/>
      <c r="CW67" s="65"/>
      <c r="CX67" s="62">
        <v>1.97</v>
      </c>
      <c r="CY67" s="62"/>
      <c r="CZ67" s="62"/>
      <c r="DA67" s="65">
        <v>0.27200000000000002</v>
      </c>
      <c r="DB67" s="65"/>
      <c r="DC67" s="65"/>
      <c r="DD67" s="62">
        <v>4.3099999999999996</v>
      </c>
      <c r="DE67" s="62"/>
      <c r="DF67" s="62"/>
      <c r="DG67" s="62">
        <v>1.1399999999999999</v>
      </c>
      <c r="DH67" s="62"/>
      <c r="DI67" s="62"/>
      <c r="DJ67" s="62">
        <v>1.71</v>
      </c>
      <c r="DK67" s="62"/>
      <c r="DL67" s="62"/>
      <c r="DM67" s="62">
        <v>1.1299999999999999</v>
      </c>
      <c r="DN67" s="62"/>
      <c r="DO67" s="62"/>
      <c r="DP67" s="65">
        <v>0.41</v>
      </c>
    </row>
    <row r="68" spans="1:162" x14ac:dyDescent="0.25">
      <c r="A68" s="44" t="s">
        <v>93</v>
      </c>
      <c r="B68" s="45"/>
      <c r="C68" s="44"/>
      <c r="D68" s="44"/>
      <c r="E68" s="44"/>
      <c r="F68" s="36" t="s">
        <v>78</v>
      </c>
      <c r="G68" s="4" t="s">
        <v>80</v>
      </c>
      <c r="H68" s="46">
        <v>49.528151172934258</v>
      </c>
      <c r="J68" s="2"/>
      <c r="K68" s="46">
        <v>2.7514016598941513</v>
      </c>
      <c r="M68" s="2"/>
      <c r="N68" s="46">
        <v>13.480515825047238</v>
      </c>
      <c r="O68" s="47"/>
      <c r="P68" s="2"/>
      <c r="Q68" s="2">
        <v>12.387568915348325</v>
      </c>
      <c r="R68" s="2"/>
      <c r="T68" s="47"/>
      <c r="U68" s="2"/>
      <c r="V68" s="46">
        <v>0.16969659873772788</v>
      </c>
      <c r="W68" s="47"/>
      <c r="X68" s="2"/>
      <c r="Y68" s="46">
        <v>7.3260775305617143</v>
      </c>
      <c r="Z68" s="47"/>
      <c r="AA68" s="2"/>
      <c r="AB68" s="46">
        <v>11.303247056995296</v>
      </c>
      <c r="AC68" s="47"/>
      <c r="AD68" s="2"/>
      <c r="AE68" s="46">
        <v>2.2799466888862852</v>
      </c>
      <c r="AG68" s="2"/>
      <c r="AH68" s="46">
        <v>0.51196268834718528</v>
      </c>
      <c r="AJ68" s="2"/>
      <c r="AK68" s="46">
        <v>0.26143186324784068</v>
      </c>
      <c r="AL68" s="47"/>
      <c r="AM68" s="2"/>
      <c r="AN68" s="2"/>
      <c r="AO68" s="2"/>
      <c r="AP68" s="2"/>
      <c r="AQ68" s="47">
        <v>100</v>
      </c>
      <c r="AR68" s="47"/>
      <c r="AS68" s="24">
        <v>9.7900431090664828</v>
      </c>
      <c r="AT68" s="24"/>
      <c r="AU68" s="24"/>
      <c r="AV68" s="24">
        <v>443.16757019976166</v>
      </c>
      <c r="AW68" s="24"/>
      <c r="AX68" s="24"/>
      <c r="AY68" s="24">
        <v>26.379471269960387</v>
      </c>
      <c r="AZ68" s="24"/>
      <c r="BA68" s="24"/>
      <c r="BB68" s="24">
        <v>181.23133784368514</v>
      </c>
      <c r="BC68" s="24"/>
      <c r="BD68" s="24"/>
      <c r="BE68" s="24">
        <v>18.811957045795044</v>
      </c>
      <c r="BF68" s="24"/>
      <c r="BG68" s="24"/>
      <c r="BH68" s="24">
        <v>0.11498353582531866</v>
      </c>
      <c r="BI68" s="24"/>
      <c r="BJ68" s="24"/>
      <c r="BK68" s="24">
        <v>149.695377688598</v>
      </c>
      <c r="BL68" s="24"/>
      <c r="BM68" s="24"/>
      <c r="BN68" s="24">
        <v>17.615420038411575</v>
      </c>
      <c r="BO68" s="24"/>
      <c r="BP68" s="24"/>
      <c r="BQ68" s="24">
        <v>41.156287751561486</v>
      </c>
      <c r="BR68" s="24"/>
      <c r="BS68" s="24"/>
      <c r="BT68" s="24">
        <v>6.1460464696786419</v>
      </c>
      <c r="BU68" s="24"/>
      <c r="BV68" s="24"/>
      <c r="BW68" s="24">
        <v>29.437772366836857</v>
      </c>
      <c r="BX68" s="24"/>
      <c r="BY68" s="24"/>
      <c r="BZ68" s="24">
        <v>6.9786524024055803</v>
      </c>
      <c r="CA68" s="24"/>
      <c r="CB68" s="24"/>
      <c r="CC68" s="24">
        <v>2.3865784191779884</v>
      </c>
      <c r="CD68" s="24"/>
      <c r="CE68" s="24"/>
      <c r="CF68" s="24">
        <v>7.2868874030459869</v>
      </c>
      <c r="CG68" s="24"/>
      <c r="CH68" s="24"/>
      <c r="CI68" s="24">
        <v>1.0482672444191528</v>
      </c>
      <c r="CJ68" s="24"/>
      <c r="CK68" s="24"/>
      <c r="CL68" s="24">
        <v>6.3167067992867727</v>
      </c>
      <c r="CM68" s="24"/>
      <c r="CN68" s="24"/>
      <c r="CO68" s="24">
        <v>1.14560702813906</v>
      </c>
      <c r="CP68" s="24"/>
      <c r="CQ68" s="24"/>
      <c r="CR68" s="24">
        <v>3.1119415262298658</v>
      </c>
      <c r="CS68" s="24"/>
      <c r="CT68" s="24"/>
      <c r="CU68" s="24">
        <v>0.39070873727912503</v>
      </c>
      <c r="CV68" s="24"/>
      <c r="CW68" s="24"/>
      <c r="CX68" s="24">
        <v>2.3077034623821566</v>
      </c>
      <c r="CY68" s="24"/>
      <c r="CZ68" s="24"/>
      <c r="DA68" s="24">
        <v>0.30986969851832596</v>
      </c>
      <c r="DB68" s="24"/>
      <c r="DC68" s="24"/>
      <c r="DD68" s="24">
        <v>5.103769528267482</v>
      </c>
      <c r="DE68" s="24"/>
      <c r="DF68" s="24"/>
      <c r="DG68" s="24">
        <v>1.2268929316363764</v>
      </c>
      <c r="DH68" s="24"/>
      <c r="DI68" s="24"/>
      <c r="DJ68" s="24">
        <v>1.7931525957950396</v>
      </c>
      <c r="DK68" s="24"/>
      <c r="DL68" s="24"/>
      <c r="DM68" s="24">
        <v>1.4471893610884947</v>
      </c>
      <c r="DN68" s="24"/>
      <c r="DO68" s="24"/>
      <c r="DP68" s="24">
        <v>0.50290434380454696</v>
      </c>
    </row>
    <row r="69" spans="1:162" ht="22.5" x14ac:dyDescent="0.25">
      <c r="A69" s="6" t="s">
        <v>135</v>
      </c>
      <c r="B69" s="67"/>
      <c r="F69" s="66" t="s">
        <v>115</v>
      </c>
      <c r="G69" s="4">
        <v>9</v>
      </c>
      <c r="H69" s="7">
        <v>49.892322222222219</v>
      </c>
      <c r="I69" s="7">
        <v>0.47162006365764769</v>
      </c>
      <c r="J69" s="2">
        <f>I69*100/H69</f>
        <v>0.94527583133339588</v>
      </c>
      <c r="K69" s="7">
        <v>2.7756888888888889</v>
      </c>
      <c r="L69" s="7">
        <v>5.7559630915348893E-3</v>
      </c>
      <c r="M69" s="2">
        <f>L69*100/K69</f>
        <v>0.20737061399698173</v>
      </c>
      <c r="N69" s="7">
        <v>13.473322222222224</v>
      </c>
      <c r="O69" s="7">
        <v>0.14565001525727514</v>
      </c>
      <c r="P69" s="2">
        <f>O69*100/N69</f>
        <v>1.081025250157287</v>
      </c>
      <c r="Q69" s="2"/>
      <c r="R69" s="2"/>
      <c r="S69" s="7">
        <v>10.887477777777777</v>
      </c>
      <c r="T69" s="7">
        <v>0.31372528100942793</v>
      </c>
      <c r="U69" s="2">
        <f>T69*100/S69</f>
        <v>2.8815239618653146</v>
      </c>
      <c r="V69" s="7">
        <v>0.1714</v>
      </c>
      <c r="W69" s="7">
        <v>8.3422119368905968E-3</v>
      </c>
      <c r="X69" s="2">
        <f>W69*100/V69</f>
        <v>4.8671014800995316</v>
      </c>
      <c r="Y69" s="7">
        <v>7.2366888888888887</v>
      </c>
      <c r="Z69" s="7">
        <v>0.12356490647069307</v>
      </c>
      <c r="AA69" s="2">
        <f>Z69*100/Y69</f>
        <v>1.7074784942104242</v>
      </c>
      <c r="AB69" s="7">
        <v>11.264266666666666</v>
      </c>
      <c r="AC69" s="7">
        <v>0.11505127117941798</v>
      </c>
      <c r="AD69" s="2">
        <f>AC69*100/AB69</f>
        <v>1.0213827014578667</v>
      </c>
      <c r="AE69" s="7">
        <v>2.2582</v>
      </c>
      <c r="AF69" s="7">
        <v>8.938133194353276E-2</v>
      </c>
      <c r="AG69" s="2">
        <f>AF69*100/AE69</f>
        <v>3.9580786442092264</v>
      </c>
      <c r="AH69" s="7">
        <v>0.50817777777777773</v>
      </c>
      <c r="AI69" s="7">
        <v>2.3212807767360764E-2</v>
      </c>
      <c r="AJ69" s="2">
        <f>AI69*100/AH69</f>
        <v>4.5678517995943437</v>
      </c>
      <c r="AK69" s="7">
        <v>0.2631666666666666</v>
      </c>
      <c r="AL69" s="7">
        <v>9.1330443993227171E-3</v>
      </c>
      <c r="AM69" s="2">
        <f>AL69*100/AK69</f>
        <v>3.4704411903696211</v>
      </c>
      <c r="AN69" s="2"/>
      <c r="AO69" s="2"/>
      <c r="AP69" s="2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14"/>
      <c r="CQ69" s="14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</row>
    <row r="70" spans="1:162" x14ac:dyDescent="0.25">
      <c r="A70" s="6" t="s">
        <v>114</v>
      </c>
      <c r="F70" s="66" t="s">
        <v>115</v>
      </c>
      <c r="G70" s="4">
        <v>3</v>
      </c>
      <c r="H70" s="7">
        <v>50.108699999999999</v>
      </c>
      <c r="I70" s="7">
        <v>0.50510827552119908</v>
      </c>
      <c r="J70" s="2">
        <f>I70*100/H70</f>
        <v>1.0080251044652906</v>
      </c>
      <c r="K70" s="7">
        <v>2.7771000000000003</v>
      </c>
      <c r="L70" s="7">
        <v>1.6267452166827012E-2</v>
      </c>
      <c r="M70" s="2">
        <f>L70*100/K70</f>
        <v>0.58577120618008027</v>
      </c>
      <c r="N70" s="7">
        <v>13.573166666666665</v>
      </c>
      <c r="O70" s="7">
        <v>7.3443674563119538E-2</v>
      </c>
      <c r="P70" s="2">
        <f>O70*100/N70</f>
        <v>0.54109461975063211</v>
      </c>
      <c r="Q70" s="4"/>
      <c r="R70" s="4"/>
      <c r="S70" s="2">
        <v>11.163133333333333</v>
      </c>
      <c r="T70" s="2">
        <v>0.16054486392698264</v>
      </c>
      <c r="U70" s="2">
        <f>T70*100/S70</f>
        <v>1.4381702621753392</v>
      </c>
      <c r="V70" s="7">
        <v>0.17273333333333332</v>
      </c>
      <c r="W70" s="2">
        <v>1.4228609676751039E-2</v>
      </c>
      <c r="X70" s="2">
        <f>W70*100/V70</f>
        <v>8.2373270996242987</v>
      </c>
      <c r="Y70" s="7">
        <v>7.2379666666666678</v>
      </c>
      <c r="Z70" s="2">
        <v>9.8850004215140869E-2</v>
      </c>
      <c r="AA70" s="2">
        <f>Z70*100/Y70</f>
        <v>1.36571510712227</v>
      </c>
      <c r="AB70" s="7">
        <v>11.488900000000001</v>
      </c>
      <c r="AC70" s="2">
        <v>0.13947074962156036</v>
      </c>
      <c r="AD70" s="2">
        <f>AC70*100/AB70</f>
        <v>1.2139608632816055</v>
      </c>
      <c r="AE70" s="7">
        <v>2.2690000000000001</v>
      </c>
      <c r="AF70" s="2">
        <v>6.607563847591634E-2</v>
      </c>
      <c r="AG70" s="2">
        <f>AF70*100/AE70</f>
        <v>2.9121039434075073</v>
      </c>
      <c r="AH70" s="7">
        <v>0.52526666666666666</v>
      </c>
      <c r="AI70" s="2">
        <v>1.8891885383236232E-2</v>
      </c>
      <c r="AJ70" s="2">
        <f>AI70*100/AH70</f>
        <v>3.5966275002988128</v>
      </c>
      <c r="AK70" s="7">
        <v>0.24986666666666668</v>
      </c>
      <c r="AL70" s="2">
        <v>1.0248089252798942E-2</v>
      </c>
      <c r="AM70" s="2">
        <f>AL70*100/AK70</f>
        <v>4.1014231267871963</v>
      </c>
      <c r="AN70" s="4"/>
      <c r="AO70" s="4"/>
      <c r="AP70" s="4"/>
      <c r="AQ70" s="7">
        <v>99.56583333333333</v>
      </c>
      <c r="AR70" s="2">
        <v>0.63150361308018477</v>
      </c>
      <c r="AS70" s="2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14"/>
      <c r="BY70" s="14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</row>
    <row r="71" spans="1:162" x14ac:dyDescent="0.25">
      <c r="A71" s="53" t="s">
        <v>101</v>
      </c>
      <c r="B71" s="1"/>
      <c r="C71" s="53"/>
      <c r="D71" s="53"/>
      <c r="E71" s="53"/>
      <c r="F71" s="68" t="s">
        <v>102</v>
      </c>
      <c r="G71" s="1" t="s">
        <v>80</v>
      </c>
      <c r="H71" s="68">
        <v>47.54</v>
      </c>
      <c r="I71" s="68"/>
      <c r="J71" s="2"/>
      <c r="K71" s="68">
        <v>0.98299999999999998</v>
      </c>
      <c r="L71" s="68"/>
      <c r="M71" s="2"/>
      <c r="N71" s="68">
        <v>15.8</v>
      </c>
      <c r="O71" s="68"/>
      <c r="P71" s="2"/>
      <c r="Q71" s="2">
        <v>11.31</v>
      </c>
      <c r="R71" s="2"/>
      <c r="S71" s="68"/>
      <c r="T71" s="68"/>
      <c r="U71" s="2"/>
      <c r="V71" s="68">
        <v>0.17</v>
      </c>
      <c r="W71" s="68"/>
      <c r="X71" s="2"/>
      <c r="Y71" s="68">
        <v>9.4600000000000009</v>
      </c>
      <c r="Z71" s="68"/>
      <c r="AA71" s="2"/>
      <c r="AB71" s="68">
        <v>13.45</v>
      </c>
      <c r="AC71" s="68"/>
      <c r="AD71" s="2"/>
      <c r="AE71" s="68">
        <v>1.79</v>
      </c>
      <c r="AF71" s="68"/>
      <c r="AG71" s="2"/>
      <c r="AH71" s="68">
        <v>0.02</v>
      </c>
      <c r="AI71" s="68"/>
      <c r="AJ71" s="2"/>
      <c r="AK71" s="68">
        <v>0.03</v>
      </c>
      <c r="AL71" s="22"/>
      <c r="AM71" s="2"/>
      <c r="AN71" s="2"/>
      <c r="AO71" s="2"/>
      <c r="AP71" s="2"/>
      <c r="AQ71" s="22"/>
      <c r="AR71" s="22"/>
      <c r="AS71" s="1"/>
      <c r="AT71" s="1"/>
      <c r="AU71" s="1"/>
      <c r="AV71" s="22">
        <v>109</v>
      </c>
      <c r="AW71" s="22"/>
      <c r="AX71" s="22"/>
      <c r="AY71" s="22">
        <v>13</v>
      </c>
      <c r="AZ71" s="22"/>
      <c r="BA71" s="22"/>
      <c r="BB71" s="22">
        <v>15</v>
      </c>
      <c r="BC71" s="22"/>
      <c r="BD71" s="22"/>
      <c r="BE71" s="22"/>
      <c r="BF71" s="22"/>
      <c r="BG71" s="22"/>
      <c r="BH71" s="22"/>
      <c r="BI71" s="22"/>
      <c r="BJ71" s="22"/>
      <c r="BK71" s="22">
        <v>9</v>
      </c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>
        <v>2.6</v>
      </c>
      <c r="BX71" s="22"/>
      <c r="BY71" s="22"/>
      <c r="BZ71" s="68">
        <v>1.1000000000000001</v>
      </c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>
        <v>1.6</v>
      </c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58" t="s">
        <v>151</v>
      </c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8"/>
      <c r="EJ71" s="68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</row>
    <row r="72" spans="1:162" x14ac:dyDescent="0.25">
      <c r="A72" s="6" t="s">
        <v>70</v>
      </c>
      <c r="F72" s="31" t="s">
        <v>236</v>
      </c>
      <c r="G72" s="4">
        <v>2</v>
      </c>
      <c r="H72" s="7">
        <v>61.76735</v>
      </c>
      <c r="I72" s="7">
        <v>0.47369083271686702</v>
      </c>
      <c r="J72" s="2">
        <f>I72*100/H72</f>
        <v>0.76689518445726912</v>
      </c>
      <c r="K72" s="7">
        <v>0.36559999999999998</v>
      </c>
      <c r="L72" s="7">
        <v>2.913279938488577E-2</v>
      </c>
      <c r="M72" s="2">
        <f>L72*100/K72</f>
        <v>7.9684899849249913</v>
      </c>
      <c r="N72" s="7">
        <v>18.2638</v>
      </c>
      <c r="O72" s="7">
        <v>9.4045201897812708E-2</v>
      </c>
      <c r="P72" s="2">
        <f>O72*100/N72</f>
        <v>0.51492680547209624</v>
      </c>
      <c r="Q72" s="2"/>
      <c r="R72" s="2"/>
      <c r="S72" s="7">
        <v>2.73515</v>
      </c>
      <c r="T72" s="7">
        <v>9.9631345469184729E-2</v>
      </c>
      <c r="U72" s="2">
        <f>T72*100/S72</f>
        <v>3.64262820939198</v>
      </c>
      <c r="V72" s="7">
        <v>0.34560000000000002</v>
      </c>
      <c r="W72" s="7">
        <v>0.25540696936458096</v>
      </c>
      <c r="X72" s="2">
        <f>W72*100/V72</f>
        <v>73.902479561510688</v>
      </c>
      <c r="Y72" s="7">
        <v>0.37209999999999999</v>
      </c>
      <c r="Z72" s="7">
        <v>7.6650375080622002E-2</v>
      </c>
      <c r="AA72" s="2">
        <f>Z72*100/Y72</f>
        <v>20.599402064128462</v>
      </c>
      <c r="AB72" s="7">
        <v>1.8584000000000001</v>
      </c>
      <c r="AC72" s="7">
        <v>0.10479322497184643</v>
      </c>
      <c r="AD72" s="2">
        <f>AC72*100/AB72</f>
        <v>5.6388950157041773</v>
      </c>
      <c r="AE72" s="7">
        <v>5.2504999999999997</v>
      </c>
      <c r="AF72" s="7">
        <v>0.12558216433873082</v>
      </c>
      <c r="AG72" s="2">
        <f>AF72*100/AE72</f>
        <v>2.3918134337440402</v>
      </c>
      <c r="AH72" s="7">
        <v>8.1259499999999996</v>
      </c>
      <c r="AI72" s="7">
        <v>6.2578950135009317E-2</v>
      </c>
      <c r="AJ72" s="2">
        <f>AI72*100/AH72</f>
        <v>0.770112419286475</v>
      </c>
      <c r="AK72" s="7">
        <v>2.06E-2</v>
      </c>
      <c r="AL72" s="7">
        <v>2.913279938488576E-2</v>
      </c>
      <c r="AM72" s="2">
        <f>AL72*100/AK72</f>
        <v>141.42135623730951</v>
      </c>
      <c r="AN72" s="2"/>
      <c r="AO72" s="2"/>
      <c r="AP72" s="2"/>
      <c r="AQ72" s="7">
        <v>99.10505000000002</v>
      </c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</row>
    <row r="73" spans="1:162" x14ac:dyDescent="0.25">
      <c r="A73" s="53" t="s">
        <v>101</v>
      </c>
      <c r="B73" s="1"/>
      <c r="C73" s="53"/>
      <c r="D73" s="53"/>
      <c r="E73" s="53"/>
      <c r="F73" s="68" t="s">
        <v>100</v>
      </c>
      <c r="G73" s="1" t="s">
        <v>80</v>
      </c>
      <c r="H73" s="68">
        <v>70.52</v>
      </c>
      <c r="I73" s="68"/>
      <c r="J73" s="2"/>
      <c r="K73" s="68">
        <v>0.28000000000000003</v>
      </c>
      <c r="L73" s="68"/>
      <c r="M73" s="2"/>
      <c r="N73" s="68">
        <v>12.72</v>
      </c>
      <c r="O73" s="68"/>
      <c r="P73" s="2"/>
      <c r="Q73" s="2">
        <v>3.19</v>
      </c>
      <c r="R73" s="2"/>
      <c r="S73" s="68"/>
      <c r="T73" s="68"/>
      <c r="U73" s="2"/>
      <c r="V73" s="68">
        <v>0.13900000000000001</v>
      </c>
      <c r="W73" s="68"/>
      <c r="X73" s="2"/>
      <c r="Y73" s="68">
        <v>0.14000000000000001</v>
      </c>
      <c r="Z73" s="68"/>
      <c r="AA73" s="2"/>
      <c r="AB73" s="68">
        <v>0.62</v>
      </c>
      <c r="AC73" s="68"/>
      <c r="AD73" s="2"/>
      <c r="AE73" s="68">
        <v>2.44</v>
      </c>
      <c r="AF73" s="68"/>
      <c r="AG73" s="2"/>
      <c r="AH73" s="68">
        <v>5.38</v>
      </c>
      <c r="AI73" s="68"/>
      <c r="AJ73" s="2"/>
      <c r="AK73" s="68">
        <v>0.04</v>
      </c>
      <c r="AL73" s="22"/>
      <c r="AM73" s="2"/>
      <c r="AN73" s="2"/>
      <c r="AO73" s="2"/>
      <c r="AP73" s="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</row>
    <row r="74" spans="1:162" x14ac:dyDescent="0.25">
      <c r="A74" s="16" t="s">
        <v>130</v>
      </c>
      <c r="C74" s="16"/>
      <c r="D74" s="16"/>
      <c r="E74" s="16"/>
      <c r="F74" s="4" t="s">
        <v>39</v>
      </c>
      <c r="G74" s="4">
        <v>7</v>
      </c>
      <c r="H74" s="7">
        <v>46.265542857142862</v>
      </c>
      <c r="I74" s="7">
        <v>0.19699548097306541</v>
      </c>
      <c r="J74" s="2">
        <f t="shared" ref="J74:J97" si="29">I74*100/H74</f>
        <v>0.42579308229742641</v>
      </c>
      <c r="K74" s="7">
        <v>0.29327142857142852</v>
      </c>
      <c r="L74" s="7">
        <v>2.5734782836057655E-2</v>
      </c>
      <c r="M74" s="2">
        <f t="shared" ref="M74:M97" si="30">L74*100/K74</f>
        <v>8.7750733037363542</v>
      </c>
      <c r="N74" s="7">
        <v>10.149585714285715</v>
      </c>
      <c r="O74" s="7">
        <v>0.11636287249478684</v>
      </c>
      <c r="P74" s="2">
        <f t="shared" ref="P74:P97" si="31">O74*100/N74</f>
        <v>1.146479036390659</v>
      </c>
      <c r="Q74" s="2"/>
      <c r="R74" s="2"/>
      <c r="S74" s="7">
        <v>10.018385714285714</v>
      </c>
      <c r="T74" s="7">
        <v>0.18112400382584515</v>
      </c>
      <c r="U74" s="2">
        <f t="shared" ref="U74:U97" si="32">T74*100/S74</f>
        <v>1.8079160554536389</v>
      </c>
      <c r="V74" s="7">
        <v>0.18488571428571429</v>
      </c>
      <c r="W74" s="7">
        <v>6.4216286318748025E-2</v>
      </c>
      <c r="X74" s="2">
        <f t="shared" ref="X74:X97" si="33">W74*100/V74</f>
        <v>34.732962774782578</v>
      </c>
      <c r="Y74" s="7">
        <v>25.620800000000003</v>
      </c>
      <c r="Z74" s="7">
        <v>0.16800785695913104</v>
      </c>
      <c r="AA74" s="2">
        <f t="shared" ref="AA74:AA97" si="34">Z74*100/Y74</f>
        <v>0.65574789608103967</v>
      </c>
      <c r="AB74" s="7">
        <v>6.254028571428571</v>
      </c>
      <c r="AC74" s="7">
        <v>0.10373121860985594</v>
      </c>
      <c r="AD74" s="2">
        <f t="shared" ref="AD74:AD97" si="35">AC74*100/AB74</f>
        <v>1.6586303919964542</v>
      </c>
      <c r="AE74" s="7">
        <v>0.56867142857142861</v>
      </c>
      <c r="AF74" s="7">
        <v>5.8947482679803327E-2</v>
      </c>
      <c r="AG74" s="2">
        <f t="shared" ref="AG74:AG97" si="36">AF74*100/AE74</f>
        <v>10.36582457252803</v>
      </c>
      <c r="AH74" s="7">
        <v>4.1571428571428579E-2</v>
      </c>
      <c r="AI74" s="7">
        <v>1.09589711022088E-2</v>
      </c>
      <c r="AJ74" s="2">
        <f t="shared" ref="AJ74:AJ97" si="37">AI74*100/AH74</f>
        <v>26.361786156516011</v>
      </c>
      <c r="AK74" s="7">
        <v>2.3599999999999999E-2</v>
      </c>
      <c r="AL74" s="7">
        <v>2.7473077730753068E-2</v>
      </c>
      <c r="AM74" s="2">
        <f t="shared" ref="AM74:AM97" si="38">AL74*100/AK74</f>
        <v>116.41134631675028</v>
      </c>
      <c r="AN74" s="2"/>
      <c r="AO74" s="2"/>
      <c r="AP74" s="2"/>
      <c r="AQ74" s="7">
        <v>99.423371428571443</v>
      </c>
      <c r="AR74" s="7">
        <v>0.3516423453562027</v>
      </c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</row>
    <row r="75" spans="1:162" x14ac:dyDescent="0.25">
      <c r="A75" s="16" t="s">
        <v>131</v>
      </c>
      <c r="C75" s="16"/>
      <c r="D75" s="16"/>
      <c r="E75" s="16"/>
      <c r="F75" s="4" t="s">
        <v>39</v>
      </c>
      <c r="G75" s="4">
        <v>3</v>
      </c>
      <c r="H75" s="7">
        <v>46.226633333333332</v>
      </c>
      <c r="I75" s="7">
        <v>0.43015778887907236</v>
      </c>
      <c r="J75" s="2">
        <f t="shared" si="29"/>
        <v>0.93054102767395797</v>
      </c>
      <c r="K75" s="7">
        <v>0.25209999999999999</v>
      </c>
      <c r="L75" s="7">
        <v>7.1586590923161025E-2</v>
      </c>
      <c r="M75" s="2">
        <f t="shared" si="30"/>
        <v>28.396109053217383</v>
      </c>
      <c r="N75" s="7">
        <v>10.050133333333335</v>
      </c>
      <c r="O75" s="7">
        <v>0.14795098287383318</v>
      </c>
      <c r="P75" s="2">
        <f t="shared" si="31"/>
        <v>1.4721295525813902</v>
      </c>
      <c r="Q75" s="2"/>
      <c r="R75" s="2"/>
      <c r="S75" s="7">
        <v>9.7401999999999997</v>
      </c>
      <c r="T75" s="7">
        <v>0.2656374408851282</v>
      </c>
      <c r="U75" s="2">
        <f t="shared" si="32"/>
        <v>2.727227786751075</v>
      </c>
      <c r="V75" s="7">
        <v>0.14846666666666666</v>
      </c>
      <c r="W75" s="7">
        <v>6.1239230345696977E-2</v>
      </c>
      <c r="X75" s="2">
        <f t="shared" si="33"/>
        <v>41.247797718251221</v>
      </c>
      <c r="Y75" s="7">
        <v>25.874433333333332</v>
      </c>
      <c r="Z75" s="7">
        <v>8.6316935379642551E-2</v>
      </c>
      <c r="AA75" s="2">
        <f t="shared" si="34"/>
        <v>0.33359932666986286</v>
      </c>
      <c r="AB75" s="7">
        <v>6.2620666666666667</v>
      </c>
      <c r="AC75" s="7">
        <v>4.4556293981135059E-2</v>
      </c>
      <c r="AD75" s="2">
        <f t="shared" si="35"/>
        <v>0.71152698227105626</v>
      </c>
      <c r="AE75" s="7">
        <v>0.52146666666666663</v>
      </c>
      <c r="AF75" s="7">
        <v>6.3482307246455191E-2</v>
      </c>
      <c r="AG75" s="2">
        <f t="shared" si="36"/>
        <v>12.173799650943849</v>
      </c>
      <c r="AH75" s="7">
        <v>4.4000000000000004E-2</v>
      </c>
      <c r="AI75" s="7">
        <v>3.3151168908501531E-3</v>
      </c>
      <c r="AJ75" s="2">
        <f t="shared" si="37"/>
        <v>7.5343565701139843</v>
      </c>
      <c r="AK75" s="7">
        <v>3.5899999999999994E-2</v>
      </c>
      <c r="AL75" s="7">
        <v>9.6436507609929771E-3</v>
      </c>
      <c r="AM75" s="2">
        <f t="shared" si="38"/>
        <v>26.862536938699105</v>
      </c>
      <c r="AN75" s="2"/>
      <c r="AO75" s="2"/>
      <c r="AP75" s="2"/>
      <c r="AQ75" s="7">
        <v>99.157566666666654</v>
      </c>
      <c r="AR75" s="7">
        <v>0.24475557875833176</v>
      </c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</row>
    <row r="76" spans="1:162" x14ac:dyDescent="0.25">
      <c r="A76" s="6">
        <v>140214</v>
      </c>
      <c r="F76" s="4" t="s">
        <v>39</v>
      </c>
      <c r="G76" s="4">
        <v>6</v>
      </c>
      <c r="H76" s="7">
        <v>46.459916666666665</v>
      </c>
      <c r="I76" s="7">
        <v>0.29126792763135856</v>
      </c>
      <c r="J76" s="2">
        <f t="shared" si="29"/>
        <v>0.62692305223253431</v>
      </c>
      <c r="K76" s="7">
        <v>0.27551666666666669</v>
      </c>
      <c r="L76" s="7">
        <v>1.702555921744325E-2</v>
      </c>
      <c r="M76" s="2">
        <f t="shared" si="30"/>
        <v>6.1795024683721183</v>
      </c>
      <c r="N76" s="7">
        <v>9.9719499999999996</v>
      </c>
      <c r="O76" s="7">
        <v>4.7219307491745292E-2</v>
      </c>
      <c r="P76" s="2">
        <f t="shared" si="31"/>
        <v>0.4735213021700399</v>
      </c>
      <c r="Q76" s="2"/>
      <c r="R76" s="2"/>
      <c r="S76" s="7">
        <v>9.885466666666666</v>
      </c>
      <c r="T76" s="7">
        <v>0.30131378107658258</v>
      </c>
      <c r="U76" s="2">
        <f t="shared" si="32"/>
        <v>3.0480481219222422</v>
      </c>
      <c r="V76" s="7">
        <v>0.18518333333333334</v>
      </c>
      <c r="W76" s="7">
        <v>6.1393140224838362E-2</v>
      </c>
      <c r="X76" s="2">
        <f t="shared" si="33"/>
        <v>33.152627247685189</v>
      </c>
      <c r="Y76" s="7">
        <v>25.595466666666667</v>
      </c>
      <c r="Z76" s="7">
        <v>0.12775352310862814</v>
      </c>
      <c r="AA76" s="2">
        <f t="shared" si="34"/>
        <v>0.499125586465682</v>
      </c>
      <c r="AB76" s="7">
        <v>6.2545333333333337</v>
      </c>
      <c r="AC76" s="7">
        <v>5.9065240765332115E-2</v>
      </c>
      <c r="AD76" s="2">
        <f t="shared" si="35"/>
        <v>0.9443588772729985</v>
      </c>
      <c r="AE76" s="7">
        <v>0.51885000000000003</v>
      </c>
      <c r="AF76" s="7">
        <v>4.4238388306989666E-2</v>
      </c>
      <c r="AG76" s="2">
        <f t="shared" si="36"/>
        <v>8.5262384710397345</v>
      </c>
      <c r="AH76" s="7">
        <v>4.8599999999999997E-2</v>
      </c>
      <c r="AI76" s="7">
        <v>9.138052308889491E-3</v>
      </c>
      <c r="AJ76" s="2">
        <f t="shared" si="37"/>
        <v>18.802576767262327</v>
      </c>
      <c r="AK76" s="7">
        <v>2.8766666666666666E-2</v>
      </c>
      <c r="AL76" s="7">
        <v>1.3632412356830569E-2</v>
      </c>
      <c r="AM76" s="2">
        <f t="shared" si="38"/>
        <v>47.389614218414486</v>
      </c>
      <c r="AN76" s="2"/>
      <c r="AO76" s="2"/>
      <c r="AP76" s="2"/>
      <c r="AQ76" s="7">
        <v>99.232399999999984</v>
      </c>
      <c r="AR76" s="7">
        <v>0.31344474473182699</v>
      </c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162" x14ac:dyDescent="0.25">
      <c r="A77" s="6">
        <v>11112</v>
      </c>
      <c r="B77" s="17"/>
      <c r="F77" s="4" t="s">
        <v>38</v>
      </c>
      <c r="G77" s="17" t="s">
        <v>84</v>
      </c>
      <c r="H77" s="7">
        <v>45.280675000000002</v>
      </c>
      <c r="I77" s="7">
        <v>0.29476488229321607</v>
      </c>
      <c r="J77" s="2">
        <f t="shared" si="29"/>
        <v>0.6509728096880536</v>
      </c>
      <c r="K77" s="7">
        <v>0.295375</v>
      </c>
      <c r="L77" s="7">
        <v>2.0088035410827685E-2</v>
      </c>
      <c r="M77" s="2">
        <f t="shared" si="30"/>
        <v>6.8008583701490268</v>
      </c>
      <c r="N77" s="7">
        <v>10.849</v>
      </c>
      <c r="O77" s="7">
        <v>8.5936837270171776E-2</v>
      </c>
      <c r="P77" s="2">
        <f t="shared" si="31"/>
        <v>0.79211758936465826</v>
      </c>
      <c r="Q77" s="2"/>
      <c r="R77" s="2"/>
      <c r="S77" s="7">
        <v>10.284275000000001</v>
      </c>
      <c r="T77" s="7">
        <v>0.16082440476080312</v>
      </c>
      <c r="U77" s="2">
        <f t="shared" si="32"/>
        <v>1.5637894237639804</v>
      </c>
      <c r="V77" s="7">
        <v>0.11662500000000001</v>
      </c>
      <c r="W77" s="7">
        <v>5.2552664061872249E-2</v>
      </c>
      <c r="X77" s="2">
        <f t="shared" si="33"/>
        <v>45.061233922291315</v>
      </c>
      <c r="Y77" s="7">
        <v>22.434149999999999</v>
      </c>
      <c r="Z77" s="7">
        <v>0.10424140252318206</v>
      </c>
      <c r="AA77" s="2">
        <f t="shared" si="34"/>
        <v>0.46465501266231202</v>
      </c>
      <c r="AB77" s="7">
        <v>8.4339250000000003</v>
      </c>
      <c r="AC77" s="7">
        <v>0.11690276229984214</v>
      </c>
      <c r="AD77" s="2">
        <f t="shared" si="35"/>
        <v>1.3861015161961023</v>
      </c>
      <c r="AE77" s="7">
        <v>0.84207499999999991</v>
      </c>
      <c r="AF77" s="7">
        <v>3.3422086011099479E-2</v>
      </c>
      <c r="AG77" s="2">
        <f t="shared" si="36"/>
        <v>3.9690153503072154</v>
      </c>
      <c r="AH77" s="7">
        <v>2.9925E-2</v>
      </c>
      <c r="AI77" s="7">
        <v>1.1605566193282707E-2</v>
      </c>
      <c r="AJ77" s="2">
        <f t="shared" si="37"/>
        <v>38.782176084486906</v>
      </c>
      <c r="AK77" s="7">
        <v>3.9074999999999999E-2</v>
      </c>
      <c r="AL77" s="7">
        <v>2.5455500387931873E-2</v>
      </c>
      <c r="AM77" s="2">
        <f t="shared" si="38"/>
        <v>65.145234518059823</v>
      </c>
      <c r="AN77" s="2"/>
      <c r="AO77" s="2"/>
      <c r="AP77" s="2"/>
      <c r="AQ77" s="7">
        <v>98.605100000000007</v>
      </c>
      <c r="AR77" s="7">
        <v>0.29104365079256905</v>
      </c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</row>
    <row r="78" spans="1:162" x14ac:dyDescent="0.25">
      <c r="A78" s="16" t="s">
        <v>123</v>
      </c>
      <c r="B78" s="17"/>
      <c r="C78" s="16"/>
      <c r="D78" s="16"/>
      <c r="E78" s="16"/>
      <c r="F78" s="4" t="s">
        <v>38</v>
      </c>
      <c r="G78" s="17" t="s">
        <v>91</v>
      </c>
      <c r="H78" s="7">
        <v>46.317799999999998</v>
      </c>
      <c r="I78" s="7">
        <v>0.35511717912414731</v>
      </c>
      <c r="J78" s="2">
        <f t="shared" si="29"/>
        <v>0.76669699148955117</v>
      </c>
      <c r="K78" s="7">
        <v>0.30475833333333341</v>
      </c>
      <c r="L78" s="7">
        <v>2.6359109459827185E-2</v>
      </c>
      <c r="M78" s="2">
        <f t="shared" si="30"/>
        <v>8.649184149132541</v>
      </c>
      <c r="N78" s="7">
        <v>10.927583333333336</v>
      </c>
      <c r="O78" s="7">
        <v>0.12454320048833969</v>
      </c>
      <c r="P78" s="2">
        <f t="shared" si="31"/>
        <v>1.1397140309004552</v>
      </c>
      <c r="Q78" s="2"/>
      <c r="R78" s="2"/>
      <c r="S78" s="7">
        <v>10.226991666666667</v>
      </c>
      <c r="T78" s="7">
        <v>0.19821751348333269</v>
      </c>
      <c r="U78" s="2">
        <f t="shared" si="32"/>
        <v>1.9381800625631944</v>
      </c>
      <c r="V78" s="7">
        <v>0.15901666666666667</v>
      </c>
      <c r="W78" s="7">
        <v>3.9152146889546297E-2</v>
      </c>
      <c r="X78" s="2">
        <f t="shared" si="33"/>
        <v>24.621410893750944</v>
      </c>
      <c r="Y78" s="7">
        <v>22.157083333333333</v>
      </c>
      <c r="Z78" s="7">
        <v>0.12131128878994993</v>
      </c>
      <c r="AA78" s="2">
        <f t="shared" si="34"/>
        <v>0.54750567556627838</v>
      </c>
      <c r="AB78" s="7">
        <v>8.4308333333333341</v>
      </c>
      <c r="AC78" s="7">
        <v>8.6206288879781115E-2</v>
      </c>
      <c r="AD78" s="2">
        <f t="shared" si="35"/>
        <v>1.0225120752766368</v>
      </c>
      <c r="AE78" s="7">
        <v>0.7957833333333334</v>
      </c>
      <c r="AF78" s="7">
        <v>7.1940389886139045E-2</v>
      </c>
      <c r="AG78" s="2">
        <f t="shared" si="36"/>
        <v>9.0401981133230205</v>
      </c>
      <c r="AH78" s="7">
        <v>3.0441666666666662E-2</v>
      </c>
      <c r="AI78" s="7">
        <v>1.2857219997363598E-2</v>
      </c>
      <c r="AJ78" s="2">
        <f t="shared" si="37"/>
        <v>42.235598129855788</v>
      </c>
      <c r="AK78" s="7">
        <v>2.5075E-2</v>
      </c>
      <c r="AL78" s="7">
        <v>2.7398544254626515E-2</v>
      </c>
      <c r="AM78" s="2">
        <f t="shared" si="38"/>
        <v>109.26637788485151</v>
      </c>
      <c r="AN78" s="2"/>
      <c r="AO78" s="2"/>
      <c r="AP78" s="2"/>
      <c r="AQ78" s="7">
        <v>99.375366666666679</v>
      </c>
      <c r="AR78" s="7">
        <v>0.43678621218110386</v>
      </c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</row>
    <row r="79" spans="1:162" x14ac:dyDescent="0.25">
      <c r="A79" s="6">
        <v>61112</v>
      </c>
      <c r="B79" s="17"/>
      <c r="F79" s="4" t="s">
        <v>38</v>
      </c>
      <c r="G79" s="17" t="s">
        <v>84</v>
      </c>
      <c r="H79" s="7">
        <v>45.196700000000007</v>
      </c>
      <c r="I79" s="7">
        <v>0.20261299727970644</v>
      </c>
      <c r="J79" s="2">
        <f t="shared" si="29"/>
        <v>0.44829157279116932</v>
      </c>
      <c r="K79" s="7">
        <v>0.27462500000000001</v>
      </c>
      <c r="L79" s="7">
        <v>1.8334189373953792E-2</v>
      </c>
      <c r="M79" s="2">
        <f t="shared" si="30"/>
        <v>6.6760817019403884</v>
      </c>
      <c r="N79" s="7">
        <v>11.037725</v>
      </c>
      <c r="O79" s="7">
        <v>2.3919639768747534E-2</v>
      </c>
      <c r="P79" s="2">
        <f t="shared" si="31"/>
        <v>0.21670806048119096</v>
      </c>
      <c r="Q79" s="2"/>
      <c r="R79" s="2"/>
      <c r="S79" s="7">
        <v>10.07145</v>
      </c>
      <c r="T79" s="7">
        <v>0.13520119575408121</v>
      </c>
      <c r="U79" s="2">
        <f t="shared" si="32"/>
        <v>1.3424203640397481</v>
      </c>
      <c r="V79" s="7">
        <v>0.19350000000000001</v>
      </c>
      <c r="W79" s="7">
        <v>2.2649797644423254E-2</v>
      </c>
      <c r="X79" s="2">
        <f t="shared" si="33"/>
        <v>11.705321780063697</v>
      </c>
      <c r="Y79" s="7">
        <v>22.292724999999997</v>
      </c>
      <c r="Z79" s="7">
        <v>4.7081940982362507E-2</v>
      </c>
      <c r="AA79" s="2">
        <f t="shared" si="34"/>
        <v>0.21119868020783694</v>
      </c>
      <c r="AB79" s="7">
        <v>8.4289999999999985</v>
      </c>
      <c r="AC79" s="7">
        <v>0.1155632871345109</v>
      </c>
      <c r="AD79" s="2">
        <f t="shared" si="35"/>
        <v>1.3710201344704109</v>
      </c>
      <c r="AE79" s="7">
        <v>0.83335000000000004</v>
      </c>
      <c r="AF79" s="7">
        <v>3.7864187125391573E-2</v>
      </c>
      <c r="AG79" s="2">
        <f t="shared" si="36"/>
        <v>4.5436115828153323</v>
      </c>
      <c r="AH79" s="7">
        <v>3.1025E-2</v>
      </c>
      <c r="AI79" s="7">
        <v>4.5580514842784893E-3</v>
      </c>
      <c r="AJ79" s="2">
        <f t="shared" si="37"/>
        <v>14.691543865522931</v>
      </c>
      <c r="AK79" s="7">
        <v>3.8400000000000004E-2</v>
      </c>
      <c r="AL79" s="7">
        <v>1.6806149668102632E-2</v>
      </c>
      <c r="AM79" s="2">
        <f t="shared" si="38"/>
        <v>43.766014760683937</v>
      </c>
      <c r="AN79" s="2"/>
      <c r="AO79" s="2"/>
      <c r="AP79" s="2"/>
      <c r="AQ79" s="7">
        <v>98.398500000000013</v>
      </c>
      <c r="AR79" s="7">
        <v>0.25053969745331939</v>
      </c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</row>
    <row r="80" spans="1:162" x14ac:dyDescent="0.25">
      <c r="A80" s="16" t="s">
        <v>141</v>
      </c>
      <c r="B80" s="17"/>
      <c r="C80" s="16"/>
      <c r="D80" s="16"/>
      <c r="E80" s="16"/>
      <c r="F80" s="4" t="s">
        <v>38</v>
      </c>
      <c r="G80" s="17" t="s">
        <v>88</v>
      </c>
      <c r="H80" s="7">
        <v>45.300899999999992</v>
      </c>
      <c r="I80" s="7">
        <v>7.9697490550202976E-2</v>
      </c>
      <c r="J80" s="2">
        <f t="shared" si="29"/>
        <v>0.17592915493997469</v>
      </c>
      <c r="K80" s="7">
        <v>0.28950000000000004</v>
      </c>
      <c r="L80" s="7">
        <v>1.5523208431249011E-2</v>
      </c>
      <c r="M80" s="2">
        <f t="shared" si="30"/>
        <v>5.3620754512086393</v>
      </c>
      <c r="N80" s="7">
        <v>10.910233333333332</v>
      </c>
      <c r="O80" s="7">
        <v>8.7071024648463086E-2</v>
      </c>
      <c r="P80" s="2">
        <f t="shared" si="31"/>
        <v>0.7980674838771834</v>
      </c>
      <c r="Q80" s="2"/>
      <c r="R80" s="2"/>
      <c r="S80" s="7">
        <v>9.922366666666667</v>
      </c>
      <c r="T80" s="7">
        <v>0.27987251264340535</v>
      </c>
      <c r="U80" s="2">
        <f t="shared" si="32"/>
        <v>2.8206225595715271</v>
      </c>
      <c r="V80" s="7">
        <v>0.15516666666666667</v>
      </c>
      <c r="W80" s="7">
        <v>3.556463599326342E-2</v>
      </c>
      <c r="X80" s="2">
        <f t="shared" si="33"/>
        <v>22.920280983843234</v>
      </c>
      <c r="Y80" s="7">
        <v>22.366933333333332</v>
      </c>
      <c r="Z80" s="7">
        <v>5.5181911287425181E-2</v>
      </c>
      <c r="AA80" s="2">
        <f t="shared" si="34"/>
        <v>0.24671201217016123</v>
      </c>
      <c r="AB80" s="7">
        <v>8.4482999999999997</v>
      </c>
      <c r="AC80" s="7">
        <v>0.18175183630434039</v>
      </c>
      <c r="AD80" s="2">
        <f t="shared" si="35"/>
        <v>2.1513421197677687</v>
      </c>
      <c r="AE80" s="7">
        <v>0.6929333333333334</v>
      </c>
      <c r="AF80" s="7">
        <v>4.8098059558919153E-2</v>
      </c>
      <c r="AG80" s="2">
        <f t="shared" si="36"/>
        <v>6.9412246813910636</v>
      </c>
      <c r="AH80" s="7">
        <v>2.5899999999999996E-2</v>
      </c>
      <c r="AI80" s="7">
        <v>5.7887822553625446E-3</v>
      </c>
      <c r="AJ80" s="2">
        <f t="shared" si="37"/>
        <v>22.350510638465426</v>
      </c>
      <c r="AK80" s="7">
        <v>4.5133333333333338E-2</v>
      </c>
      <c r="AL80" s="7">
        <v>5.8756559917453729E-3</v>
      </c>
      <c r="AM80" s="2">
        <f t="shared" si="38"/>
        <v>13.018440158963159</v>
      </c>
      <c r="AN80" s="2"/>
      <c r="AO80" s="2"/>
      <c r="AP80" s="2"/>
      <c r="AQ80" s="7">
        <v>98.157366666666647</v>
      </c>
      <c r="AR80" s="7">
        <v>0.37197814899980858</v>
      </c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</row>
    <row r="81" spans="1:162" x14ac:dyDescent="0.25">
      <c r="A81" s="16" t="s">
        <v>140</v>
      </c>
      <c r="C81" s="16"/>
      <c r="D81" s="16"/>
      <c r="E81" s="16"/>
      <c r="F81" s="4" t="s">
        <v>38</v>
      </c>
      <c r="G81" s="4">
        <v>5</v>
      </c>
      <c r="H81" s="7">
        <v>45.336880000000001</v>
      </c>
      <c r="I81" s="7">
        <v>0.20668408743780906</v>
      </c>
      <c r="J81" s="2">
        <f t="shared" si="29"/>
        <v>0.4558851148067733</v>
      </c>
      <c r="K81" s="7">
        <v>0.32650000000000001</v>
      </c>
      <c r="L81" s="7">
        <v>1.675843071412118E-2</v>
      </c>
      <c r="M81" s="2">
        <f t="shared" si="30"/>
        <v>5.1327506015685085</v>
      </c>
      <c r="N81" s="7">
        <v>10.962899999999999</v>
      </c>
      <c r="O81" s="7">
        <v>6.3947713016182114E-2</v>
      </c>
      <c r="P81" s="2">
        <f t="shared" si="31"/>
        <v>0.58331019179397892</v>
      </c>
      <c r="Q81" s="2"/>
      <c r="R81" s="2"/>
      <c r="S81" s="7">
        <v>9.9040200000000009</v>
      </c>
      <c r="T81" s="7">
        <v>0.17531182789532504</v>
      </c>
      <c r="U81" s="2">
        <f t="shared" si="32"/>
        <v>1.7701077733619786</v>
      </c>
      <c r="V81" s="7">
        <v>0.14807999999999999</v>
      </c>
      <c r="W81" s="7">
        <v>1.9295906301596798E-2</v>
      </c>
      <c r="X81" s="2">
        <f t="shared" si="33"/>
        <v>13.03073088978714</v>
      </c>
      <c r="Y81" s="7">
        <v>22.02844</v>
      </c>
      <c r="Z81" s="7">
        <v>0.10746612489524354</v>
      </c>
      <c r="AA81" s="2">
        <f t="shared" si="34"/>
        <v>0.48785172665537613</v>
      </c>
      <c r="AB81" s="7">
        <v>8.4271399999999996</v>
      </c>
      <c r="AC81" s="7">
        <v>9.2050600215315984E-2</v>
      </c>
      <c r="AD81" s="2">
        <f t="shared" si="35"/>
        <v>1.0923112730453748</v>
      </c>
      <c r="AE81" s="7">
        <v>0.79903999999999997</v>
      </c>
      <c r="AF81" s="7">
        <v>9.3535544046100497E-2</v>
      </c>
      <c r="AG81" s="2">
        <f t="shared" si="36"/>
        <v>11.705990193995357</v>
      </c>
      <c r="AH81" s="7">
        <v>2.4539999999999999E-2</v>
      </c>
      <c r="AI81" s="7">
        <v>1.1745978035055239E-2</v>
      </c>
      <c r="AJ81" s="2">
        <f t="shared" si="37"/>
        <v>47.864621169744247</v>
      </c>
      <c r="AK81" s="7">
        <v>2.794E-2</v>
      </c>
      <c r="AL81" s="7">
        <v>1.7296618166566562E-2</v>
      </c>
      <c r="AM81" s="2">
        <f t="shared" si="38"/>
        <v>61.906292650560353</v>
      </c>
      <c r="AN81" s="2"/>
      <c r="AO81" s="2"/>
      <c r="AP81" s="2"/>
      <c r="AQ81" s="7">
        <v>97.996359999999996</v>
      </c>
      <c r="AR81" s="7">
        <v>0.33690424900852944</v>
      </c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</row>
    <row r="82" spans="1:162" x14ac:dyDescent="0.25">
      <c r="A82" s="6">
        <v>221013</v>
      </c>
      <c r="F82" s="4" t="s">
        <v>38</v>
      </c>
      <c r="G82" s="4">
        <v>5</v>
      </c>
      <c r="H82" s="2">
        <v>45.512439999999998</v>
      </c>
      <c r="I82" s="7">
        <v>0.2042559007715557</v>
      </c>
      <c r="J82" s="2">
        <f t="shared" si="29"/>
        <v>0.4487913651115073</v>
      </c>
      <c r="K82" s="2">
        <v>0.30462</v>
      </c>
      <c r="L82" s="7">
        <v>3.5299249283801938E-2</v>
      </c>
      <c r="M82" s="2">
        <f t="shared" si="30"/>
        <v>11.587961815968072</v>
      </c>
      <c r="N82" s="2">
        <v>10.948180000000001</v>
      </c>
      <c r="O82" s="7">
        <v>0.10090709588527472</v>
      </c>
      <c r="P82" s="2">
        <f t="shared" si="31"/>
        <v>0.92167918215881284</v>
      </c>
      <c r="Q82" s="2"/>
      <c r="R82" s="2"/>
      <c r="S82" s="2">
        <v>10.149319999999999</v>
      </c>
      <c r="T82" s="7">
        <v>7.2671500603744582E-2</v>
      </c>
      <c r="U82" s="2">
        <f t="shared" si="32"/>
        <v>0.71602334544328672</v>
      </c>
      <c r="V82" s="2">
        <v>0.17106000000000002</v>
      </c>
      <c r="W82" s="7">
        <v>4.369522857246539E-2</v>
      </c>
      <c r="X82" s="2">
        <f t="shared" si="33"/>
        <v>25.543802509333212</v>
      </c>
      <c r="Y82" s="2">
        <v>21.928080000000001</v>
      </c>
      <c r="Z82" s="7">
        <v>0.14234752193136313</v>
      </c>
      <c r="AA82" s="2">
        <f t="shared" si="34"/>
        <v>0.64915634169231007</v>
      </c>
      <c r="AB82" s="2">
        <v>8.3874400000000016</v>
      </c>
      <c r="AC82" s="7">
        <v>6.48535504039678E-2</v>
      </c>
      <c r="AD82" s="2">
        <f t="shared" si="35"/>
        <v>0.77322222756845704</v>
      </c>
      <c r="AE82" s="2">
        <v>0.76600000000000001</v>
      </c>
      <c r="AF82" s="7">
        <v>4.5895370136866752E-2</v>
      </c>
      <c r="AG82" s="2">
        <f t="shared" si="36"/>
        <v>5.9915626810531002</v>
      </c>
      <c r="AH82" s="2">
        <v>3.4699999999999995E-2</v>
      </c>
      <c r="AI82" s="7">
        <v>1.366436972567707E-2</v>
      </c>
      <c r="AJ82" s="2">
        <f t="shared" si="37"/>
        <v>39.378587105697612</v>
      </c>
      <c r="AK82" s="2">
        <v>3.3719999999999993E-2</v>
      </c>
      <c r="AL82" s="7">
        <v>1.4048914548818374E-2</v>
      </c>
      <c r="AM82" s="2">
        <f t="shared" si="38"/>
        <v>41.663447653672527</v>
      </c>
      <c r="AN82" s="2"/>
      <c r="AO82" s="2"/>
      <c r="AP82" s="2"/>
      <c r="AQ82" s="2">
        <v>98.244560000000007</v>
      </c>
      <c r="AR82" s="7">
        <v>0.28435552219010185</v>
      </c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162" x14ac:dyDescent="0.25">
      <c r="A83" s="16" t="s">
        <v>138</v>
      </c>
      <c r="C83" s="16"/>
      <c r="D83" s="16"/>
      <c r="E83" s="16"/>
      <c r="F83" s="4" t="s">
        <v>38</v>
      </c>
      <c r="G83" s="4">
        <v>9</v>
      </c>
      <c r="H83" s="7">
        <v>45.444933333333331</v>
      </c>
      <c r="I83" s="7">
        <v>0.3433602481359766</v>
      </c>
      <c r="J83" s="2">
        <f t="shared" si="29"/>
        <v>0.75555232002975747</v>
      </c>
      <c r="K83" s="7">
        <v>0.31031111111111115</v>
      </c>
      <c r="L83" s="7">
        <v>2.4296267431667587E-2</v>
      </c>
      <c r="M83" s="2">
        <f t="shared" si="30"/>
        <v>7.829647911952458</v>
      </c>
      <c r="N83" s="7">
        <v>10.925877777777778</v>
      </c>
      <c r="O83" s="7">
        <v>0.1305560873511625</v>
      </c>
      <c r="P83" s="2">
        <f t="shared" si="31"/>
        <v>1.1949253872920076</v>
      </c>
      <c r="Q83" s="2"/>
      <c r="R83" s="2"/>
      <c r="S83" s="7">
        <v>10.30086666666667</v>
      </c>
      <c r="T83" s="7">
        <v>0.2004326258372125</v>
      </c>
      <c r="U83" s="2">
        <f t="shared" si="32"/>
        <v>1.9457841007282151</v>
      </c>
      <c r="V83" s="7">
        <v>0.15109999999999998</v>
      </c>
      <c r="W83" s="7">
        <v>3.7629974754177065E-2</v>
      </c>
      <c r="X83" s="2">
        <f t="shared" si="33"/>
        <v>24.904020353525524</v>
      </c>
      <c r="Y83" s="7">
        <v>22.29718888888889</v>
      </c>
      <c r="Z83" s="7">
        <v>0.21085594872118521</v>
      </c>
      <c r="AA83" s="2">
        <f t="shared" si="34"/>
        <v>0.94566157990552213</v>
      </c>
      <c r="AB83" s="7">
        <v>8.5657444444444444</v>
      </c>
      <c r="AC83" s="7">
        <v>6.7340610167845774E-2</v>
      </c>
      <c r="AD83" s="2">
        <f t="shared" si="35"/>
        <v>0.78616179369583494</v>
      </c>
      <c r="AE83" s="7">
        <v>0.79443333333333332</v>
      </c>
      <c r="AF83" s="7">
        <v>4.6289982717646373E-2</v>
      </c>
      <c r="AG83" s="2">
        <f t="shared" si="36"/>
        <v>5.8267926049149974</v>
      </c>
      <c r="AH83" s="7">
        <v>3.2755555555555559E-2</v>
      </c>
      <c r="AI83" s="7">
        <v>1.4964550704173431E-2</v>
      </c>
      <c r="AJ83" s="2">
        <f t="shared" si="37"/>
        <v>45.685534714233675</v>
      </c>
      <c r="AK83" s="7">
        <v>2.1788888888888885E-2</v>
      </c>
      <c r="AL83" s="7">
        <v>1.1108380219956067E-2</v>
      </c>
      <c r="AM83" s="2">
        <f t="shared" si="38"/>
        <v>50.981857205305772</v>
      </c>
      <c r="AN83" s="2"/>
      <c r="AO83" s="2"/>
      <c r="AP83" s="2"/>
      <c r="AQ83" s="7">
        <v>98.844999999999999</v>
      </c>
      <c r="AR83" s="7">
        <v>0.45546194132989648</v>
      </c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</row>
    <row r="84" spans="1:162" x14ac:dyDescent="0.25">
      <c r="A84" s="59" t="s">
        <v>119</v>
      </c>
      <c r="C84" s="59"/>
      <c r="D84" s="59"/>
      <c r="E84" s="59"/>
      <c r="F84" s="4" t="s">
        <v>38</v>
      </c>
      <c r="G84" s="4">
        <v>17</v>
      </c>
      <c r="H84" s="7">
        <v>45.531399999999998</v>
      </c>
      <c r="I84" s="7">
        <v>0.16420000000000001</v>
      </c>
      <c r="J84" s="2">
        <f t="shared" si="29"/>
        <v>0.3606302463794217</v>
      </c>
      <c r="K84" s="7">
        <v>0.30630000000000002</v>
      </c>
      <c r="L84" s="7">
        <v>2.5899999999999999E-2</v>
      </c>
      <c r="M84" s="2">
        <f t="shared" si="30"/>
        <v>8.4557623245184459</v>
      </c>
      <c r="N84" s="7">
        <v>10.972899999999999</v>
      </c>
      <c r="O84" s="7">
        <v>7.1300000000000002E-2</v>
      </c>
      <c r="P84" s="2">
        <f t="shared" si="31"/>
        <v>0.64978264633779592</v>
      </c>
      <c r="Q84" s="2"/>
      <c r="R84" s="2"/>
      <c r="S84" s="7">
        <v>10.0893</v>
      </c>
      <c r="T84" s="7">
        <v>0.1159</v>
      </c>
      <c r="U84" s="2">
        <f t="shared" si="32"/>
        <v>1.1487417362948866</v>
      </c>
      <c r="V84" s="7">
        <v>0.1605</v>
      </c>
      <c r="W84" s="7">
        <v>3.5200000000000002E-2</v>
      </c>
      <c r="X84" s="2">
        <f t="shared" si="33"/>
        <v>21.931464174454828</v>
      </c>
      <c r="Y84" s="7">
        <v>22.1645</v>
      </c>
      <c r="Z84" s="7">
        <v>0.12</v>
      </c>
      <c r="AA84" s="2">
        <f t="shared" si="34"/>
        <v>0.54140630287170921</v>
      </c>
      <c r="AB84" s="7">
        <v>8.5266999999999999</v>
      </c>
      <c r="AC84" s="7">
        <v>9.8400000000000001E-2</v>
      </c>
      <c r="AD84" s="2">
        <f t="shared" si="35"/>
        <v>1.1540220718449108</v>
      </c>
      <c r="AE84" s="7">
        <v>0.8</v>
      </c>
      <c r="AF84" s="7">
        <v>5.5399999999999998E-2</v>
      </c>
      <c r="AG84" s="2">
        <f t="shared" si="36"/>
        <v>6.9249999999999998</v>
      </c>
      <c r="AH84" s="7">
        <v>3.4299999999999997E-2</v>
      </c>
      <c r="AI84" s="7">
        <v>1.7500000000000002E-2</v>
      </c>
      <c r="AJ84" s="2">
        <f t="shared" si="37"/>
        <v>51.020408163265316</v>
      </c>
      <c r="AK84" s="7">
        <v>3.5099999999999999E-2</v>
      </c>
      <c r="AL84" s="7">
        <v>2.1999999999999999E-2</v>
      </c>
      <c r="AM84" s="2">
        <f t="shared" si="38"/>
        <v>62.678062678062673</v>
      </c>
      <c r="AN84" s="2"/>
      <c r="AO84" s="2"/>
      <c r="AP84" s="2"/>
      <c r="AQ84" s="7">
        <v>98.629635294117634</v>
      </c>
      <c r="AR84" s="7">
        <v>0.24799655980773802</v>
      </c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14"/>
      <c r="BJ84" s="14"/>
      <c r="DR84" s="12"/>
      <c r="DS84" s="12"/>
      <c r="DT84" s="12"/>
      <c r="DU84" s="12"/>
      <c r="DV84" s="12"/>
      <c r="DW84" s="12"/>
      <c r="DX84" s="12"/>
    </row>
    <row r="85" spans="1:162" x14ac:dyDescent="0.25">
      <c r="A85" s="6">
        <v>40917</v>
      </c>
      <c r="F85" s="4" t="s">
        <v>38</v>
      </c>
      <c r="G85" s="4">
        <v>14</v>
      </c>
      <c r="H85" s="4">
        <v>45.953699999999998</v>
      </c>
      <c r="I85" s="7">
        <v>0.20119999999999999</v>
      </c>
      <c r="J85" s="2">
        <f t="shared" si="29"/>
        <v>0.43783199176562493</v>
      </c>
      <c r="K85" s="7">
        <v>0.28239999999999998</v>
      </c>
      <c r="L85" s="7">
        <v>3.2300000000000002E-2</v>
      </c>
      <c r="M85" s="2">
        <f t="shared" si="30"/>
        <v>11.437677053824364</v>
      </c>
      <c r="N85" s="7">
        <v>9.8777000000000008</v>
      </c>
      <c r="O85" s="7">
        <v>0.1729</v>
      </c>
      <c r="P85" s="2">
        <f t="shared" si="31"/>
        <v>1.7504074835234922</v>
      </c>
      <c r="Q85" s="2"/>
      <c r="R85" s="2"/>
      <c r="S85" s="7">
        <v>9.75</v>
      </c>
      <c r="T85" s="7">
        <v>0.20250000000000001</v>
      </c>
      <c r="U85" s="2">
        <f t="shared" si="32"/>
        <v>2.0769230769230771</v>
      </c>
      <c r="V85" s="7">
        <v>0.15260000000000001</v>
      </c>
      <c r="W85" s="7">
        <v>4.9299999999999997E-2</v>
      </c>
      <c r="X85" s="2">
        <f t="shared" si="33"/>
        <v>32.306684141546519</v>
      </c>
      <c r="Y85" s="7">
        <v>25.968</v>
      </c>
      <c r="Z85" s="7">
        <v>0.1477</v>
      </c>
      <c r="AA85" s="2">
        <f t="shared" si="34"/>
        <v>0.56877695625385083</v>
      </c>
      <c r="AB85" s="7">
        <v>6.1641000000000004</v>
      </c>
      <c r="AC85" s="7">
        <v>7.5700000000000003E-2</v>
      </c>
      <c r="AD85" s="2">
        <f t="shared" si="35"/>
        <v>1.2280787138430589</v>
      </c>
      <c r="AE85" s="7">
        <v>0.59199999999999997</v>
      </c>
      <c r="AF85" s="7">
        <v>7.2700000000000001E-2</v>
      </c>
      <c r="AG85" s="2">
        <f t="shared" si="36"/>
        <v>12.280405405405407</v>
      </c>
      <c r="AH85" s="7">
        <v>4.48E-2</v>
      </c>
      <c r="AI85" s="7">
        <v>1.29E-2</v>
      </c>
      <c r="AJ85" s="2">
        <f t="shared" si="37"/>
        <v>28.794642857142858</v>
      </c>
      <c r="AK85" s="7">
        <v>3.4099999999999998E-2</v>
      </c>
      <c r="AL85" s="7">
        <v>2.07E-2</v>
      </c>
      <c r="AM85" s="2">
        <f t="shared" si="38"/>
        <v>60.703812316715542</v>
      </c>
      <c r="AN85" s="2"/>
      <c r="AO85" s="2"/>
      <c r="AP85" s="2"/>
      <c r="AQ85" s="7">
        <v>98.826821428571435</v>
      </c>
      <c r="AR85" s="7">
        <v>0.41068212521003633</v>
      </c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14"/>
      <c r="CB85" s="14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</row>
    <row r="86" spans="1:162" x14ac:dyDescent="0.25">
      <c r="A86" s="6">
        <v>50717</v>
      </c>
      <c r="F86" s="4" t="s">
        <v>38</v>
      </c>
      <c r="G86" s="4">
        <v>12</v>
      </c>
      <c r="H86" s="7">
        <v>45.669899999999998</v>
      </c>
      <c r="I86" s="7">
        <v>0.18729999999999999</v>
      </c>
      <c r="J86" s="2">
        <f t="shared" si="29"/>
        <v>0.41011694792412512</v>
      </c>
      <c r="K86" s="7">
        <v>0.29680000000000001</v>
      </c>
      <c r="L86" s="7">
        <v>2.7199999999999998E-2</v>
      </c>
      <c r="M86" s="2">
        <f t="shared" si="30"/>
        <v>9.1644204851752011</v>
      </c>
      <c r="N86" s="7">
        <v>10.7666</v>
      </c>
      <c r="O86" s="7">
        <v>0.12590000000000001</v>
      </c>
      <c r="P86" s="2">
        <f t="shared" si="31"/>
        <v>1.169357085802389</v>
      </c>
      <c r="Q86" s="2"/>
      <c r="R86" s="2"/>
      <c r="S86" s="7">
        <v>10.0618</v>
      </c>
      <c r="T86" s="7">
        <v>0.17549999999999999</v>
      </c>
      <c r="U86" s="2">
        <f t="shared" si="32"/>
        <v>1.7442207159752725</v>
      </c>
      <c r="V86" s="7">
        <v>0.14419999999999999</v>
      </c>
      <c r="W86" s="7">
        <v>3.5299999999999998E-2</v>
      </c>
      <c r="X86" s="2">
        <f t="shared" si="33"/>
        <v>24.47988904299584</v>
      </c>
      <c r="Y86" s="7">
        <v>22.091899999999999</v>
      </c>
      <c r="Z86" s="7">
        <v>0.1157</v>
      </c>
      <c r="AA86" s="2">
        <f t="shared" si="34"/>
        <v>0.5237213639388193</v>
      </c>
      <c r="AB86" s="7">
        <v>8.4309999999999992</v>
      </c>
      <c r="AC86" s="7">
        <v>7.3999999999999996E-2</v>
      </c>
      <c r="AD86" s="2">
        <f t="shared" si="35"/>
        <v>0.87771320128098684</v>
      </c>
      <c r="AE86" s="7">
        <v>0.79220000000000002</v>
      </c>
      <c r="AF86" s="7">
        <v>6.2700000000000006E-2</v>
      </c>
      <c r="AG86" s="2">
        <f t="shared" si="36"/>
        <v>7.9146680131279981</v>
      </c>
      <c r="AH86" s="7">
        <v>3.2199999999999999E-2</v>
      </c>
      <c r="AI86" s="7">
        <v>1.8499999999999999E-2</v>
      </c>
      <c r="AJ86" s="2">
        <f t="shared" si="37"/>
        <v>57.453416149068318</v>
      </c>
      <c r="AK86" s="7">
        <v>5.3900000000000003E-2</v>
      </c>
      <c r="AL86" s="7">
        <v>1.9699999999999999E-2</v>
      </c>
      <c r="AM86" s="2">
        <f t="shared" si="38"/>
        <v>36.549165120593692</v>
      </c>
      <c r="AN86" s="2"/>
      <c r="AO86" s="2"/>
      <c r="AP86" s="2"/>
      <c r="AQ86" s="7">
        <v>98.343958333333319</v>
      </c>
      <c r="AR86" s="7">
        <v>0.2175426288771663</v>
      </c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14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</row>
    <row r="87" spans="1:162" x14ac:dyDescent="0.25">
      <c r="A87" s="16" t="s">
        <v>121</v>
      </c>
      <c r="C87" s="16"/>
      <c r="D87" s="16"/>
      <c r="E87" s="16"/>
      <c r="F87" s="4" t="s">
        <v>38</v>
      </c>
      <c r="G87" s="4">
        <v>11</v>
      </c>
      <c r="H87" s="7">
        <v>45.965800000000002</v>
      </c>
      <c r="I87" s="4">
        <v>0.15260000000000001</v>
      </c>
      <c r="J87" s="2">
        <f t="shared" si="29"/>
        <v>0.33198595477507192</v>
      </c>
      <c r="K87" s="7">
        <v>0.27139999999999997</v>
      </c>
      <c r="L87" s="7">
        <v>3.1899999999999998E-2</v>
      </c>
      <c r="M87" s="2">
        <f t="shared" si="30"/>
        <v>11.753868828297717</v>
      </c>
      <c r="N87" s="7">
        <v>9.8671000000000006</v>
      </c>
      <c r="O87" s="7">
        <v>0.17680000000000001</v>
      </c>
      <c r="P87" s="2">
        <f t="shared" si="31"/>
        <v>1.7918131973933575</v>
      </c>
      <c r="Q87" s="2"/>
      <c r="R87" s="2"/>
      <c r="S87" s="7">
        <v>9.6928000000000001</v>
      </c>
      <c r="T87" s="7">
        <v>0.20610000000000001</v>
      </c>
      <c r="U87" s="2">
        <f t="shared" si="32"/>
        <v>2.1263205678441728</v>
      </c>
      <c r="V87" s="7">
        <v>0.19670000000000001</v>
      </c>
      <c r="W87" s="7">
        <v>4.3700000000000003E-2</v>
      </c>
      <c r="X87" s="2">
        <f t="shared" si="33"/>
        <v>22.216573462125062</v>
      </c>
      <c r="Y87" s="7">
        <v>25.821999999999999</v>
      </c>
      <c r="Z87" s="7">
        <v>0.2162</v>
      </c>
      <c r="AA87" s="2">
        <f t="shared" si="34"/>
        <v>0.83727054449694061</v>
      </c>
      <c r="AB87" s="7">
        <v>6.1905999999999999</v>
      </c>
      <c r="AC87" s="7">
        <v>7.4800000000000005E-2</v>
      </c>
      <c r="AD87" s="2">
        <f t="shared" si="35"/>
        <v>1.2082835266371597</v>
      </c>
      <c r="AE87" s="7">
        <v>0.52880000000000005</v>
      </c>
      <c r="AF87" s="7">
        <v>4.5999999999999999E-2</v>
      </c>
      <c r="AG87" s="2">
        <f t="shared" si="36"/>
        <v>8.6989409984871386</v>
      </c>
      <c r="AH87" s="7">
        <v>3.0099999999999998E-2</v>
      </c>
      <c r="AI87" s="7">
        <v>1.2999999999999999E-2</v>
      </c>
      <c r="AJ87" s="2">
        <f t="shared" si="37"/>
        <v>43.189368770764126</v>
      </c>
      <c r="AK87" s="7">
        <v>2.3400000000000001E-2</v>
      </c>
      <c r="AL87" s="7">
        <v>1.4E-2</v>
      </c>
      <c r="AM87" s="2">
        <f t="shared" si="38"/>
        <v>59.82905982905983</v>
      </c>
      <c r="AN87" s="2"/>
      <c r="AO87" s="2"/>
      <c r="AP87" s="2"/>
      <c r="AQ87" s="7">
        <v>98.591336363636387</v>
      </c>
      <c r="AR87" s="7">
        <v>0.49950404857764419</v>
      </c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14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</row>
    <row r="88" spans="1:162" x14ac:dyDescent="0.25">
      <c r="A88" s="6">
        <v>231017</v>
      </c>
      <c r="F88" s="4" t="s">
        <v>38</v>
      </c>
      <c r="G88" s="4">
        <v>10</v>
      </c>
      <c r="H88" s="4">
        <v>45.315199999999997</v>
      </c>
      <c r="I88" s="7">
        <v>0.25600000000000001</v>
      </c>
      <c r="J88" s="2">
        <f t="shared" si="29"/>
        <v>0.56493185509497923</v>
      </c>
      <c r="K88" s="7">
        <v>0.29480000000000001</v>
      </c>
      <c r="L88" s="7">
        <v>3.1800000000000002E-2</v>
      </c>
      <c r="M88" s="2">
        <f t="shared" si="30"/>
        <v>10.786974219810041</v>
      </c>
      <c r="N88" s="7">
        <v>11.148899999999999</v>
      </c>
      <c r="O88" s="7">
        <v>0.2404</v>
      </c>
      <c r="P88" s="2">
        <f t="shared" si="31"/>
        <v>2.1562665375059424</v>
      </c>
      <c r="Q88" s="2"/>
      <c r="R88" s="2"/>
      <c r="S88" s="7">
        <v>10.3713</v>
      </c>
      <c r="T88" s="7">
        <v>0.17119999999999999</v>
      </c>
      <c r="U88" s="2">
        <f t="shared" si="32"/>
        <v>1.6507091685709601</v>
      </c>
      <c r="V88" s="7">
        <v>0.15379999999999999</v>
      </c>
      <c r="W88" s="7">
        <v>2.5899999999999999E-2</v>
      </c>
      <c r="X88" s="2">
        <f t="shared" si="33"/>
        <v>16.84005201560468</v>
      </c>
      <c r="Y88" s="7">
        <v>21.9068</v>
      </c>
      <c r="Z88" s="7">
        <v>0.18260000000000001</v>
      </c>
      <c r="AA88" s="2">
        <f t="shared" si="34"/>
        <v>0.83353114101557513</v>
      </c>
      <c r="AB88" s="7">
        <v>8.4169</v>
      </c>
      <c r="AC88" s="7">
        <v>8.3099999999999993E-2</v>
      </c>
      <c r="AD88" s="2">
        <f t="shared" si="35"/>
        <v>0.98729936199788504</v>
      </c>
      <c r="AE88" s="7">
        <v>0.80610000000000004</v>
      </c>
      <c r="AF88" s="7">
        <v>7.1300000000000002E-2</v>
      </c>
      <c r="AG88" s="2">
        <f t="shared" si="36"/>
        <v>8.845056444609849</v>
      </c>
      <c r="AH88" s="7">
        <v>3.9199999999999999E-2</v>
      </c>
      <c r="AI88" s="7">
        <v>1.3599999999999999E-2</v>
      </c>
      <c r="AJ88" s="2">
        <f t="shared" si="37"/>
        <v>34.693877551020407</v>
      </c>
      <c r="AK88" s="7">
        <v>2.7300000000000001E-2</v>
      </c>
      <c r="AL88" s="7">
        <v>1.8700000000000001E-2</v>
      </c>
      <c r="AM88" s="2">
        <f t="shared" si="38"/>
        <v>68.498168498168496</v>
      </c>
      <c r="AN88" s="2"/>
      <c r="AO88" s="2"/>
      <c r="AP88" s="2"/>
      <c r="AQ88" s="7">
        <v>98.485799999999998</v>
      </c>
      <c r="AR88" s="7">
        <v>0.33922086544838714</v>
      </c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14"/>
      <c r="CB88" s="14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</row>
    <row r="89" spans="1:162" x14ac:dyDescent="0.25">
      <c r="A89" s="60">
        <v>270118</v>
      </c>
      <c r="C89" s="60"/>
      <c r="D89" s="60"/>
      <c r="E89" s="60"/>
      <c r="F89" s="4" t="s">
        <v>38</v>
      </c>
      <c r="G89" s="4">
        <v>16</v>
      </c>
      <c r="H89" s="7">
        <v>45.595599999999997</v>
      </c>
      <c r="I89" s="7">
        <v>0.23519999999999999</v>
      </c>
      <c r="J89" s="2">
        <f t="shared" si="29"/>
        <v>0.51583924764670275</v>
      </c>
      <c r="K89" s="7">
        <v>0.28860000000000002</v>
      </c>
      <c r="L89" s="7">
        <v>2.07E-2</v>
      </c>
      <c r="M89" s="2">
        <f t="shared" si="30"/>
        <v>7.1725571725571715</v>
      </c>
      <c r="N89" s="7">
        <v>10.819000000000001</v>
      </c>
      <c r="O89" s="7">
        <v>0.11260000000000001</v>
      </c>
      <c r="P89" s="2">
        <f t="shared" si="31"/>
        <v>1.0407616230705239</v>
      </c>
      <c r="Q89" s="2"/>
      <c r="R89" s="2"/>
      <c r="S89" s="7">
        <v>10.1652</v>
      </c>
      <c r="T89" s="7">
        <v>0.22850000000000001</v>
      </c>
      <c r="U89" s="2">
        <f t="shared" si="32"/>
        <v>2.2478652658088381</v>
      </c>
      <c r="V89" s="7">
        <v>0.1643</v>
      </c>
      <c r="W89" s="7">
        <v>2.9000000000000001E-2</v>
      </c>
      <c r="X89" s="2">
        <f t="shared" si="33"/>
        <v>17.650639074863058</v>
      </c>
      <c r="Y89" s="7">
        <v>22.179300000000001</v>
      </c>
      <c r="Z89" s="7">
        <v>0.1234</v>
      </c>
      <c r="AA89" s="2">
        <f t="shared" si="34"/>
        <v>0.55637463761254857</v>
      </c>
      <c r="AB89" s="7">
        <v>8.3841000000000001</v>
      </c>
      <c r="AC89" s="7">
        <v>9.0999999999999998E-2</v>
      </c>
      <c r="AD89" s="2">
        <f t="shared" si="35"/>
        <v>1.0853878174162999</v>
      </c>
      <c r="AE89" s="7">
        <v>0.82789999999999997</v>
      </c>
      <c r="AF89" s="7">
        <v>6.7000000000000004E-2</v>
      </c>
      <c r="AG89" s="2">
        <f t="shared" si="36"/>
        <v>8.0927648266698888</v>
      </c>
      <c r="AH89" s="7">
        <v>3.32E-2</v>
      </c>
      <c r="AI89" s="7">
        <v>1.0699999999999999E-2</v>
      </c>
      <c r="AJ89" s="2">
        <f t="shared" si="37"/>
        <v>32.2289156626506</v>
      </c>
      <c r="AK89" s="7">
        <v>7.2300000000000003E-2</v>
      </c>
      <c r="AL89" s="7">
        <v>2.75E-2</v>
      </c>
      <c r="AM89" s="2">
        <f t="shared" si="38"/>
        <v>38.035961272475795</v>
      </c>
      <c r="AN89" s="2"/>
      <c r="AO89" s="2"/>
      <c r="AP89" s="2"/>
      <c r="AQ89" s="7">
        <v>98.532812499999991</v>
      </c>
      <c r="AR89" s="7">
        <v>0.41790134382012256</v>
      </c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14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</row>
    <row r="90" spans="1:162" x14ac:dyDescent="0.25">
      <c r="A90" s="6">
        <v>200318</v>
      </c>
      <c r="F90" s="4" t="s">
        <v>38</v>
      </c>
      <c r="G90" s="4">
        <v>10</v>
      </c>
      <c r="H90" s="7">
        <v>45.672899999999998</v>
      </c>
      <c r="I90" s="7">
        <v>0.30730000000000002</v>
      </c>
      <c r="J90" s="2">
        <f t="shared" si="29"/>
        <v>0.67282786948058915</v>
      </c>
      <c r="K90" s="7">
        <v>0.31180000000000002</v>
      </c>
      <c r="L90" s="7">
        <v>1.7100000000000001E-2</v>
      </c>
      <c r="M90" s="2">
        <f t="shared" si="30"/>
        <v>5.4842847979474021</v>
      </c>
      <c r="N90" s="7">
        <v>10.878399999999999</v>
      </c>
      <c r="O90" s="7">
        <v>5.7700000000000001E-2</v>
      </c>
      <c r="P90" s="2">
        <f t="shared" si="31"/>
        <v>0.53040888365936179</v>
      </c>
      <c r="Q90" s="2"/>
      <c r="R90" s="2"/>
      <c r="S90" s="7">
        <v>10.299899999999999</v>
      </c>
      <c r="T90" s="7">
        <v>0.1855</v>
      </c>
      <c r="U90" s="2">
        <f t="shared" si="32"/>
        <v>1.8009883591102829</v>
      </c>
      <c r="V90" s="7">
        <v>0.1852</v>
      </c>
      <c r="W90" s="7">
        <v>4.6600000000000003E-2</v>
      </c>
      <c r="X90" s="2">
        <f t="shared" si="33"/>
        <v>25.161987041036717</v>
      </c>
      <c r="Y90" s="7">
        <v>22.618200000000002</v>
      </c>
      <c r="Z90" s="7">
        <v>0.157</v>
      </c>
      <c r="AA90" s="2">
        <f t="shared" si="34"/>
        <v>0.69413127481408765</v>
      </c>
      <c r="AB90" s="7">
        <v>8.44</v>
      </c>
      <c r="AC90" s="7">
        <v>8.3000000000000004E-2</v>
      </c>
      <c r="AD90" s="2">
        <f t="shared" si="35"/>
        <v>0.98341232227488162</v>
      </c>
      <c r="AE90" s="7">
        <v>0.78139999999999998</v>
      </c>
      <c r="AF90" s="7">
        <v>4.1599999999999998E-2</v>
      </c>
      <c r="AG90" s="2">
        <f t="shared" si="36"/>
        <v>5.3237778346557461</v>
      </c>
      <c r="AH90" s="7">
        <v>2.92E-2</v>
      </c>
      <c r="AI90" s="7">
        <v>9.7999999999999997E-3</v>
      </c>
      <c r="AJ90" s="2">
        <f t="shared" si="37"/>
        <v>33.561643835616437</v>
      </c>
      <c r="AK90" s="7">
        <v>5.7299999999999997E-2</v>
      </c>
      <c r="AL90" s="7">
        <v>1.89E-2</v>
      </c>
      <c r="AM90" s="2">
        <f t="shared" si="38"/>
        <v>32.984293193717285</v>
      </c>
      <c r="AN90" s="2"/>
      <c r="AO90" s="2"/>
      <c r="AP90" s="2"/>
      <c r="AQ90" s="7">
        <v>99.280969999999996</v>
      </c>
      <c r="AR90" s="7">
        <v>0.51113271172954444</v>
      </c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14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</row>
    <row r="91" spans="1:162" s="1" customFormat="1" x14ac:dyDescent="0.25">
      <c r="A91" s="60">
        <v>190816</v>
      </c>
      <c r="B91" s="4"/>
      <c r="C91" s="60"/>
      <c r="D91" s="60"/>
      <c r="E91" s="60"/>
      <c r="F91" s="4" t="s">
        <v>38</v>
      </c>
      <c r="G91" s="4">
        <v>11</v>
      </c>
      <c r="H91" s="7">
        <v>45.685048648648653</v>
      </c>
      <c r="I91" s="7">
        <v>0.2463947021229031</v>
      </c>
      <c r="J91" s="2">
        <f t="shared" si="29"/>
        <v>0.53933334736678962</v>
      </c>
      <c r="K91" s="7">
        <v>0.30267837837837835</v>
      </c>
      <c r="L91" s="7">
        <v>2.6328576945288246E-2</v>
      </c>
      <c r="M91" s="2">
        <f t="shared" si="30"/>
        <v>8.6985324443541465</v>
      </c>
      <c r="N91" s="7">
        <v>10.98941081081081</v>
      </c>
      <c r="O91" s="7">
        <v>0.1129227385422434</v>
      </c>
      <c r="P91" s="2">
        <f t="shared" si="31"/>
        <v>1.0275595342304966</v>
      </c>
      <c r="Q91" s="2"/>
      <c r="R91" s="2"/>
      <c r="S91" s="7">
        <v>10.252272972972975</v>
      </c>
      <c r="T91" s="7">
        <v>0.28372603633380866</v>
      </c>
      <c r="U91" s="2">
        <f t="shared" si="32"/>
        <v>2.7674452005108212</v>
      </c>
      <c r="V91" s="7">
        <v>0.15197567567567569</v>
      </c>
      <c r="W91" s="7">
        <v>3.8309981332149717E-2</v>
      </c>
      <c r="X91" s="2">
        <f t="shared" si="33"/>
        <v>25.207969079147436</v>
      </c>
      <c r="Y91" s="7">
        <v>22.120908108108107</v>
      </c>
      <c r="Z91" s="7">
        <v>0.17508283179109246</v>
      </c>
      <c r="AA91" s="2">
        <f t="shared" si="34"/>
        <v>0.79148121286629414</v>
      </c>
      <c r="AB91" s="7">
        <v>8.5862513513513541</v>
      </c>
      <c r="AC91" s="7">
        <v>9.4463901458063174E-2</v>
      </c>
      <c r="AD91" s="2">
        <f t="shared" si="35"/>
        <v>1.1001762887269297</v>
      </c>
      <c r="AE91" s="7">
        <v>0.80075135135135145</v>
      </c>
      <c r="AF91" s="7">
        <v>5.8967960328854402E-2</v>
      </c>
      <c r="AG91" s="2">
        <f t="shared" si="36"/>
        <v>7.3640787779302297</v>
      </c>
      <c r="AH91" s="7">
        <v>2.9097297297297302E-2</v>
      </c>
      <c r="AI91" s="7">
        <v>1.6382587071618424E-2</v>
      </c>
      <c r="AJ91" s="2">
        <f t="shared" si="37"/>
        <v>56.302779272699382</v>
      </c>
      <c r="AK91" s="7">
        <v>3.9664864864864868E-2</v>
      </c>
      <c r="AL91" s="7">
        <v>2.0346242025606701E-2</v>
      </c>
      <c r="AM91" s="2">
        <f t="shared" si="38"/>
        <v>51.29537714278058</v>
      </c>
      <c r="AN91" s="2"/>
      <c r="AO91" s="2"/>
      <c r="AP91" s="2"/>
      <c r="AQ91" s="7">
        <v>98.897763636363621</v>
      </c>
      <c r="AR91" s="7">
        <v>0.4097260115558391</v>
      </c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14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</row>
    <row r="92" spans="1:162" x14ac:dyDescent="0.25">
      <c r="A92" s="60" t="s">
        <v>132</v>
      </c>
      <c r="C92" s="60"/>
      <c r="D92" s="60"/>
      <c r="E92" s="60"/>
      <c r="F92" s="4" t="s">
        <v>38</v>
      </c>
      <c r="G92" s="4">
        <v>9</v>
      </c>
      <c r="H92" s="7">
        <v>44.98918888888889</v>
      </c>
      <c r="I92" s="7">
        <v>0.68588877276939997</v>
      </c>
      <c r="J92" s="2">
        <f t="shared" si="29"/>
        <v>1.5245635445070136</v>
      </c>
      <c r="K92" s="7">
        <v>0.27395555555555551</v>
      </c>
      <c r="L92" s="7">
        <v>2.9422869978603296E-2</v>
      </c>
      <c r="M92" s="2">
        <f t="shared" si="30"/>
        <v>10.740015809840596</v>
      </c>
      <c r="N92" s="7">
        <v>10.945233333333334</v>
      </c>
      <c r="O92" s="7">
        <v>9.071706013755064E-2</v>
      </c>
      <c r="P92" s="2">
        <f t="shared" si="31"/>
        <v>0.82882710102922086</v>
      </c>
      <c r="Q92" s="2"/>
      <c r="R92" s="2"/>
      <c r="S92" s="7">
        <v>10.213555555555555</v>
      </c>
      <c r="T92" s="7">
        <v>0.17898365924792606</v>
      </c>
      <c r="U92" s="2">
        <f t="shared" si="32"/>
        <v>1.7524128426615335</v>
      </c>
      <c r="V92" s="7">
        <v>0.15963333333333335</v>
      </c>
      <c r="W92" s="7">
        <v>2.5193054598440356E-2</v>
      </c>
      <c r="X92" s="2">
        <f t="shared" si="33"/>
        <v>15.781825808168941</v>
      </c>
      <c r="Y92" s="7">
        <v>22.092855555555552</v>
      </c>
      <c r="Z92" s="7">
        <v>0.13385471705463975</v>
      </c>
      <c r="AA92" s="2">
        <f t="shared" si="34"/>
        <v>0.60587331826817714</v>
      </c>
      <c r="AB92" s="7">
        <v>8.552033333333334</v>
      </c>
      <c r="AC92" s="7">
        <v>9.1124393002093795E-2</v>
      </c>
      <c r="AD92" s="2">
        <f t="shared" si="35"/>
        <v>1.0655289736408937</v>
      </c>
      <c r="AE92" s="7">
        <v>0.80868888888888901</v>
      </c>
      <c r="AF92" s="7">
        <v>4.0271529783596639E-2</v>
      </c>
      <c r="AG92" s="2">
        <f t="shared" si="36"/>
        <v>4.979854470231234</v>
      </c>
      <c r="AH92" s="7">
        <v>3.8633333333333332E-2</v>
      </c>
      <c r="AI92" s="7">
        <v>1.2760094043540594E-2</v>
      </c>
      <c r="AJ92" s="2">
        <f t="shared" si="37"/>
        <v>33.028716247300935</v>
      </c>
      <c r="AK92" s="7">
        <v>4.0111111111111111E-2</v>
      </c>
      <c r="AL92" s="7">
        <v>2.4042537534775976E-2</v>
      </c>
      <c r="AM92" s="2">
        <f t="shared" si="38"/>
        <v>59.939844269524592</v>
      </c>
      <c r="AN92" s="2"/>
      <c r="AO92" s="2"/>
      <c r="AP92" s="2"/>
      <c r="AQ92" s="7">
        <v>98.120788888888882</v>
      </c>
      <c r="AR92" s="7">
        <v>0.78593096936761653</v>
      </c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14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</row>
    <row r="93" spans="1:162" x14ac:dyDescent="0.25">
      <c r="A93" s="59" t="s">
        <v>118</v>
      </c>
      <c r="C93" s="59"/>
      <c r="D93" s="59"/>
      <c r="E93" s="59"/>
      <c r="F93" s="4" t="s">
        <v>38</v>
      </c>
      <c r="G93" s="4">
        <v>10</v>
      </c>
      <c r="H93" s="7">
        <v>45.33278</v>
      </c>
      <c r="I93" s="7">
        <v>0.28225580517600485</v>
      </c>
      <c r="J93" s="2">
        <f t="shared" si="29"/>
        <v>0.62263069941001814</v>
      </c>
      <c r="K93" s="7">
        <v>0.29438000000000003</v>
      </c>
      <c r="L93" s="7">
        <v>2.4213118574671687E-2</v>
      </c>
      <c r="M93" s="2">
        <f t="shared" si="30"/>
        <v>8.2251235052217151</v>
      </c>
      <c r="N93" s="7">
        <v>10.969609999999999</v>
      </c>
      <c r="O93" s="7">
        <v>7.9360519851568168E-2</v>
      </c>
      <c r="P93" s="2">
        <f t="shared" si="31"/>
        <v>0.7234579884933755</v>
      </c>
      <c r="Q93" s="2"/>
      <c r="R93" s="2"/>
      <c r="S93" s="7">
        <v>10.24804</v>
      </c>
      <c r="T93" s="7">
        <v>0.16929374340345715</v>
      </c>
      <c r="U93" s="2">
        <f t="shared" si="32"/>
        <v>1.6519621645061611</v>
      </c>
      <c r="V93" s="7">
        <v>0.15570999999999999</v>
      </c>
      <c r="W93" s="7">
        <v>3.6391038274095303E-2</v>
      </c>
      <c r="X93" s="2">
        <f t="shared" si="33"/>
        <v>23.371034791660975</v>
      </c>
      <c r="Y93" s="7">
        <v>22.201109999999996</v>
      </c>
      <c r="Z93" s="7">
        <v>0.22607073843772402</v>
      </c>
      <c r="AA93" s="2">
        <f t="shared" si="34"/>
        <v>1.0182857453421206</v>
      </c>
      <c r="AB93" s="7">
        <v>8.5396199999999993</v>
      </c>
      <c r="AC93" s="7">
        <v>8.0768349136417644E-2</v>
      </c>
      <c r="AD93" s="2">
        <f t="shared" si="35"/>
        <v>0.94580729747245962</v>
      </c>
      <c r="AE93" s="7">
        <v>0.83084000000000002</v>
      </c>
      <c r="AF93" s="7">
        <v>6.7558455347120613E-2</v>
      </c>
      <c r="AG93" s="2">
        <f t="shared" si="36"/>
        <v>8.1313436217708119</v>
      </c>
      <c r="AH93" s="7">
        <v>2.3340000000000003E-2</v>
      </c>
      <c r="AI93" s="7">
        <v>1.4647350917107461E-2</v>
      </c>
      <c r="AJ93" s="2">
        <f t="shared" si="37"/>
        <v>62.756430664556376</v>
      </c>
      <c r="AK93" s="7">
        <v>3.7900000000000003E-2</v>
      </c>
      <c r="AL93" s="7">
        <v>1.6392545731385207E-2</v>
      </c>
      <c r="AM93" s="2">
        <f t="shared" si="38"/>
        <v>43.252099555106085</v>
      </c>
      <c r="AN93" s="2"/>
      <c r="AO93" s="2"/>
      <c r="AP93" s="2"/>
      <c r="AQ93" s="7">
        <v>98.638859999999994</v>
      </c>
      <c r="AR93" s="7">
        <v>0.396578741515759</v>
      </c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14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</row>
    <row r="94" spans="1:162" x14ac:dyDescent="0.25">
      <c r="A94" s="59" t="s">
        <v>120</v>
      </c>
      <c r="C94" s="59"/>
      <c r="D94" s="59"/>
      <c r="E94" s="59"/>
      <c r="F94" s="4" t="s">
        <v>38</v>
      </c>
      <c r="G94" s="4">
        <v>8</v>
      </c>
      <c r="H94" s="4">
        <v>45.934950000000001</v>
      </c>
      <c r="I94" s="7">
        <v>0.28476045070499939</v>
      </c>
      <c r="J94" s="2">
        <f t="shared" si="29"/>
        <v>0.61992110735942763</v>
      </c>
      <c r="K94" s="7">
        <v>0.3248125</v>
      </c>
      <c r="L94" s="7">
        <v>3.0284292840631808E-2</v>
      </c>
      <c r="M94" s="2">
        <f t="shared" si="30"/>
        <v>9.3236229642122179</v>
      </c>
      <c r="N94" s="7">
        <v>10.907400000000001</v>
      </c>
      <c r="O94" s="7">
        <v>9.6063937041951139E-2</v>
      </c>
      <c r="P94" s="2">
        <f t="shared" si="31"/>
        <v>0.88072260155445958</v>
      </c>
      <c r="Q94" s="2"/>
      <c r="R94" s="2"/>
      <c r="S94" s="7">
        <v>10.2766375</v>
      </c>
      <c r="T94" s="7">
        <v>0.31854866386472264</v>
      </c>
      <c r="U94" s="2">
        <f t="shared" si="32"/>
        <v>3.0997363083471869</v>
      </c>
      <c r="V94" s="7">
        <v>0.19223749999999998</v>
      </c>
      <c r="W94" s="7">
        <v>6.1492135095241589E-2</v>
      </c>
      <c r="X94" s="2">
        <f t="shared" si="33"/>
        <v>31.987585718312811</v>
      </c>
      <c r="Y94" s="7">
        <v>22.081487500000005</v>
      </c>
      <c r="Z94" s="7">
        <v>0.14267722250390402</v>
      </c>
      <c r="AA94" s="2">
        <f t="shared" si="34"/>
        <v>0.64613954337951185</v>
      </c>
      <c r="AB94" s="7">
        <v>8.630725</v>
      </c>
      <c r="AC94" s="7">
        <v>9.7568433859083273E-2</v>
      </c>
      <c r="AD94" s="2">
        <f t="shared" si="35"/>
        <v>1.1304778435077387</v>
      </c>
      <c r="AE94" s="7">
        <v>0.81996250000000015</v>
      </c>
      <c r="AF94" s="7">
        <v>6.6841089533310277E-2</v>
      </c>
      <c r="AG94" s="2">
        <f t="shared" si="36"/>
        <v>8.1517251744208128</v>
      </c>
      <c r="AH94" s="7">
        <v>3.2987499999999996E-2</v>
      </c>
      <c r="AI94" s="7">
        <v>1.3530752011621544E-2</v>
      </c>
      <c r="AJ94" s="2">
        <f t="shared" si="37"/>
        <v>41.017815874563233</v>
      </c>
      <c r="AK94" s="7">
        <v>5.8650000000000001E-2</v>
      </c>
      <c r="AL94" s="7">
        <v>2.6356511800420649E-2</v>
      </c>
      <c r="AM94" s="2">
        <f t="shared" si="38"/>
        <v>44.938639045900509</v>
      </c>
      <c r="AN94" s="2"/>
      <c r="AO94" s="2"/>
      <c r="AP94" s="2"/>
      <c r="AQ94" s="7">
        <v>99.267274999999998</v>
      </c>
      <c r="AR94" s="7">
        <v>0.48984760822700585</v>
      </c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14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</row>
    <row r="95" spans="1:162" x14ac:dyDescent="0.25">
      <c r="A95" s="59" t="s">
        <v>122</v>
      </c>
      <c r="C95" s="59"/>
      <c r="D95" s="59"/>
      <c r="E95" s="59"/>
      <c r="F95" s="4" t="s">
        <v>38</v>
      </c>
      <c r="G95" s="4">
        <v>10</v>
      </c>
      <c r="H95" s="7">
        <v>45.872479999999989</v>
      </c>
      <c r="I95" s="7">
        <v>0.28794375531034322</v>
      </c>
      <c r="J95" s="2">
        <f t="shared" si="29"/>
        <v>0.62770479230759557</v>
      </c>
      <c r="K95" s="7">
        <v>0.29633999999999999</v>
      </c>
      <c r="L95" s="7">
        <v>3.0060908539533894E-2</v>
      </c>
      <c r="M95" s="2">
        <f t="shared" si="30"/>
        <v>10.144060383186169</v>
      </c>
      <c r="N95" s="7">
        <v>10.920639999999999</v>
      </c>
      <c r="O95" s="7">
        <v>9.2717015099111649E-2</v>
      </c>
      <c r="P95" s="2">
        <f t="shared" si="31"/>
        <v>0.84900715616586253</v>
      </c>
      <c r="Q95" s="2"/>
      <c r="R95" s="2"/>
      <c r="S95" s="7">
        <v>10.304870000000001</v>
      </c>
      <c r="T95" s="7">
        <v>0.24283504712275589</v>
      </c>
      <c r="U95" s="2">
        <f t="shared" si="32"/>
        <v>2.356507623315538</v>
      </c>
      <c r="V95" s="7">
        <v>0.15189</v>
      </c>
      <c r="W95" s="7">
        <v>4.4166942137505667E-2</v>
      </c>
      <c r="X95" s="2">
        <f t="shared" si="33"/>
        <v>29.078242239453335</v>
      </c>
      <c r="Y95" s="7">
        <v>22.028159999999996</v>
      </c>
      <c r="Z95" s="7">
        <v>0.18124770772496798</v>
      </c>
      <c r="AA95" s="2">
        <f t="shared" si="34"/>
        <v>0.82280003288957415</v>
      </c>
      <c r="AB95" s="7">
        <v>8.6227499999999999</v>
      </c>
      <c r="AC95" s="7">
        <v>0.10685402555719541</v>
      </c>
      <c r="AD95" s="2">
        <f t="shared" si="35"/>
        <v>1.2392105251479564</v>
      </c>
      <c r="AE95" s="7">
        <v>0.78804999999999992</v>
      </c>
      <c r="AF95" s="7">
        <v>7.5209858248621753E-2</v>
      </c>
      <c r="AG95" s="2">
        <f t="shared" si="36"/>
        <v>9.5437926842994436</v>
      </c>
      <c r="AH95" s="7">
        <v>2.5259999999999998E-2</v>
      </c>
      <c r="AI95" s="7">
        <v>1.8898688960995266E-2</v>
      </c>
      <c r="AJ95" s="2">
        <f t="shared" si="37"/>
        <v>74.816662553425445</v>
      </c>
      <c r="AK95" s="7">
        <v>3.3649999999999999E-2</v>
      </c>
      <c r="AL95" s="7">
        <v>1.2609277889272201E-2</v>
      </c>
      <c r="AM95" s="2">
        <f t="shared" si="38"/>
        <v>37.471851082532545</v>
      </c>
      <c r="AN95" s="2"/>
      <c r="AO95" s="2"/>
      <c r="AP95" s="2"/>
      <c r="AQ95" s="7">
        <v>99.056090000000012</v>
      </c>
      <c r="AR95" s="7">
        <v>0.40151515662549886</v>
      </c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14"/>
      <c r="CQ95" s="14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</row>
    <row r="96" spans="1:162" x14ac:dyDescent="0.25">
      <c r="A96" s="16" t="s">
        <v>133</v>
      </c>
      <c r="C96" s="16"/>
      <c r="D96" s="16"/>
      <c r="E96" s="16"/>
      <c r="F96" s="4" t="s">
        <v>38</v>
      </c>
      <c r="G96" s="4">
        <v>15</v>
      </c>
      <c r="H96" s="4">
        <v>45.843600000000002</v>
      </c>
      <c r="I96" s="7">
        <v>0.40131850550048548</v>
      </c>
      <c r="J96" s="2">
        <f t="shared" si="29"/>
        <v>0.87540792062683881</v>
      </c>
      <c r="K96" s="7">
        <v>0.29336666666666666</v>
      </c>
      <c r="L96" s="7">
        <v>2.057476494108626E-2</v>
      </c>
      <c r="M96" s="2">
        <f t="shared" si="30"/>
        <v>7.0133274427063714</v>
      </c>
      <c r="N96" s="7">
        <v>9.8979400000000002</v>
      </c>
      <c r="O96" s="7">
        <v>0.13911166018705962</v>
      </c>
      <c r="P96" s="2">
        <f t="shared" si="31"/>
        <v>1.4054607341230561</v>
      </c>
      <c r="Q96" s="2"/>
      <c r="R96" s="2"/>
      <c r="S96" s="7">
        <v>9.6256466666666665</v>
      </c>
      <c r="T96" s="7">
        <v>0.26413290179287352</v>
      </c>
      <c r="U96" s="2">
        <f t="shared" si="32"/>
        <v>2.7440535783175797</v>
      </c>
      <c r="V96" s="7">
        <v>0.15643333333333329</v>
      </c>
      <c r="W96" s="7">
        <v>5.7360061599223203E-2</v>
      </c>
      <c r="X96" s="2">
        <f t="shared" si="33"/>
        <v>36.667416321685415</v>
      </c>
      <c r="Y96" s="7">
        <v>25.758226666666662</v>
      </c>
      <c r="Z96" s="7">
        <v>0.1774093308331515</v>
      </c>
      <c r="AA96" s="2">
        <f t="shared" si="34"/>
        <v>0.68874823227925963</v>
      </c>
      <c r="AB96" s="7">
        <v>6.1767999999999992</v>
      </c>
      <c r="AC96" s="7">
        <v>8.4782520098695496E-2</v>
      </c>
      <c r="AD96" s="2">
        <f t="shared" si="35"/>
        <v>1.3725961678975442</v>
      </c>
      <c r="AE96" s="7">
        <v>0.56168000000000007</v>
      </c>
      <c r="AF96" s="7">
        <v>7.1237542269307591E-2</v>
      </c>
      <c r="AG96" s="2">
        <f t="shared" si="36"/>
        <v>12.682940868342754</v>
      </c>
      <c r="AH96" s="7">
        <v>3.3406666666666668E-2</v>
      </c>
      <c r="AI96" s="7">
        <v>1.479857457743176E-2</v>
      </c>
      <c r="AJ96" s="2">
        <f t="shared" si="37"/>
        <v>44.29826754369914</v>
      </c>
      <c r="AK96" s="7">
        <v>3.296000000000001E-2</v>
      </c>
      <c r="AL96" s="7">
        <v>2.4993250517461128E-2</v>
      </c>
      <c r="AM96" s="2">
        <f t="shared" si="38"/>
        <v>75.829036764141748</v>
      </c>
      <c r="AN96" s="2"/>
      <c r="AO96" s="2"/>
      <c r="AP96" s="2"/>
      <c r="AQ96" s="7">
        <v>98.384593333333356</v>
      </c>
      <c r="AR96" s="7">
        <v>0.67565717687794291</v>
      </c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14"/>
      <c r="DF96" s="14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</row>
    <row r="97" spans="1:162" s="1" customFormat="1" x14ac:dyDescent="0.25">
      <c r="A97" s="16" t="s">
        <v>188</v>
      </c>
      <c r="B97" s="4"/>
      <c r="C97" s="16"/>
      <c r="D97" s="16"/>
      <c r="E97" s="16"/>
      <c r="F97" s="4" t="s">
        <v>38</v>
      </c>
      <c r="G97" s="4">
        <v>18</v>
      </c>
      <c r="H97" s="4">
        <v>46.078611111111115</v>
      </c>
      <c r="I97" s="7">
        <v>0.15937447905848465</v>
      </c>
      <c r="J97" s="2">
        <f t="shared" si="29"/>
        <v>0.34587517986203814</v>
      </c>
      <c r="K97" s="7">
        <v>0.26736111111111116</v>
      </c>
      <c r="L97" s="7">
        <v>2.3864818774995942E-2</v>
      </c>
      <c r="M97" s="2">
        <f t="shared" si="30"/>
        <v>8.9260620872712071</v>
      </c>
      <c r="N97" s="7">
        <v>9.9615388888888887</v>
      </c>
      <c r="O97" s="7">
        <v>0.13795099785959314</v>
      </c>
      <c r="P97" s="2">
        <f t="shared" si="31"/>
        <v>1.3848362125400508</v>
      </c>
      <c r="Q97" s="2"/>
      <c r="R97" s="2"/>
      <c r="S97" s="7">
        <v>9.5791444444444451</v>
      </c>
      <c r="T97" s="7">
        <v>0.1322401524065093</v>
      </c>
      <c r="U97" s="2">
        <f t="shared" si="32"/>
        <v>1.3805006613425039</v>
      </c>
      <c r="V97" s="7">
        <v>0.15537777777777778</v>
      </c>
      <c r="W97" s="7">
        <v>5.778637693675838E-2</v>
      </c>
      <c r="X97" s="2">
        <f t="shared" si="33"/>
        <v>37.190889046826761</v>
      </c>
      <c r="Y97" s="7">
        <v>25.704472222222225</v>
      </c>
      <c r="Z97" s="7">
        <v>0.19761550548106299</v>
      </c>
      <c r="AA97" s="2">
        <f t="shared" si="34"/>
        <v>0.76879814443425509</v>
      </c>
      <c r="AB97" s="7">
        <v>6.0967555555555561</v>
      </c>
      <c r="AC97" s="7">
        <v>4.941402780376087E-2</v>
      </c>
      <c r="AD97" s="2">
        <f t="shared" si="35"/>
        <v>0.81049711364486721</v>
      </c>
      <c r="AE97" s="7">
        <v>0.56537777777777776</v>
      </c>
      <c r="AF97" s="7">
        <v>5.8937160509213958E-2</v>
      </c>
      <c r="AG97" s="2">
        <f t="shared" si="36"/>
        <v>10.424385751570741</v>
      </c>
      <c r="AH97" s="7">
        <v>3.9666666666666676E-2</v>
      </c>
      <c r="AI97" s="7">
        <v>1.3957372076939013E-2</v>
      </c>
      <c r="AJ97" s="2">
        <f t="shared" si="37"/>
        <v>35.186652294804226</v>
      </c>
      <c r="AK97" s="7">
        <v>3.043333333333333E-2</v>
      </c>
      <c r="AL97" s="7">
        <v>1.5706499216791077E-2</v>
      </c>
      <c r="AM97" s="2">
        <f t="shared" si="38"/>
        <v>51.609526451668387</v>
      </c>
      <c r="AN97" s="2"/>
      <c r="AO97" s="2"/>
      <c r="AP97" s="2"/>
      <c r="AQ97" s="7">
        <v>98.483144444444449</v>
      </c>
      <c r="AR97" s="7">
        <v>0.30207380325738398</v>
      </c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14"/>
      <c r="CB97" s="14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</row>
    <row r="98" spans="1:162" x14ac:dyDescent="0.25">
      <c r="A98" s="6" t="s">
        <v>82</v>
      </c>
      <c r="F98" s="4" t="s">
        <v>81</v>
      </c>
      <c r="G98" s="4" t="s">
        <v>80</v>
      </c>
      <c r="H98" s="61">
        <v>56.23</v>
      </c>
      <c r="I98" s="61"/>
      <c r="J98" s="2"/>
      <c r="K98" s="61">
        <v>0.67</v>
      </c>
      <c r="L98" s="61"/>
      <c r="M98" s="2"/>
      <c r="N98" s="61">
        <v>15.47</v>
      </c>
      <c r="O98" s="61"/>
      <c r="P98" s="2"/>
      <c r="Q98" s="2"/>
      <c r="R98" s="2"/>
      <c r="S98" s="61">
        <v>6.39</v>
      </c>
      <c r="T98" s="61"/>
      <c r="U98" s="2"/>
      <c r="V98" s="61">
        <v>0.11</v>
      </c>
      <c r="W98" s="61"/>
      <c r="X98" s="2"/>
      <c r="Y98" s="61">
        <v>8</v>
      </c>
      <c r="Z98" s="61"/>
      <c r="AA98" s="2"/>
      <c r="AB98" s="61">
        <v>6.27</v>
      </c>
      <c r="AC98" s="61"/>
      <c r="AD98" s="2"/>
      <c r="AE98" s="61">
        <v>3.12</v>
      </c>
      <c r="AF98" s="61"/>
      <c r="AG98" s="2"/>
      <c r="AH98" s="61">
        <v>1.76</v>
      </c>
      <c r="AI98" s="61"/>
      <c r="AJ98" s="2"/>
      <c r="AK98" s="61">
        <v>0.15</v>
      </c>
      <c r="AL98" s="61"/>
      <c r="AM98" s="2"/>
      <c r="AN98" s="2"/>
      <c r="AO98" s="2"/>
      <c r="AP98" s="2"/>
      <c r="AQ98" s="7">
        <v>98.170000000000016</v>
      </c>
      <c r="AS98" s="64">
        <v>67</v>
      </c>
      <c r="AT98" s="64"/>
      <c r="AU98" s="64"/>
      <c r="AV98" s="63">
        <v>245</v>
      </c>
      <c r="AW98" s="63"/>
      <c r="AX98" s="63"/>
      <c r="AY98" s="64">
        <v>16.2</v>
      </c>
      <c r="AZ98" s="64"/>
      <c r="BA98" s="64"/>
      <c r="BB98" s="63">
        <v>108</v>
      </c>
      <c r="BC98" s="63"/>
      <c r="BD98" s="63"/>
      <c r="BE98" s="62">
        <v>8.44</v>
      </c>
      <c r="BF98" s="62"/>
      <c r="BG98" s="62"/>
      <c r="BH98" s="62">
        <v>4.54</v>
      </c>
      <c r="BI98" s="62"/>
      <c r="BJ98" s="62"/>
      <c r="BK98" s="63">
        <v>297</v>
      </c>
      <c r="BL98" s="63"/>
      <c r="BM98" s="63"/>
      <c r="BN98" s="64">
        <v>15.4</v>
      </c>
      <c r="BO98" s="64"/>
      <c r="BP98" s="64"/>
      <c r="BQ98" s="64">
        <v>32.200000000000003</v>
      </c>
      <c r="BR98" s="64"/>
      <c r="BS98" s="64"/>
      <c r="BT98" s="62">
        <v>3.61</v>
      </c>
      <c r="BU98" s="62"/>
      <c r="BV98" s="62"/>
      <c r="BW98" s="64">
        <v>14</v>
      </c>
      <c r="BX98" s="64"/>
      <c r="BY98" s="64"/>
      <c r="BZ98" s="62">
        <v>3.02</v>
      </c>
      <c r="CA98" s="62"/>
      <c r="CB98" s="62"/>
      <c r="CC98" s="65">
        <v>0.86899999999999999</v>
      </c>
      <c r="CD98" s="65"/>
      <c r="CE98" s="65"/>
      <c r="CF98" s="62">
        <v>3.04</v>
      </c>
      <c r="CG98" s="62"/>
      <c r="CH98" s="62"/>
      <c r="CI98" s="65">
        <v>0.47799999999999998</v>
      </c>
      <c r="CJ98" s="65"/>
      <c r="CK98" s="65"/>
      <c r="CL98" s="62">
        <v>2.89</v>
      </c>
      <c r="CM98" s="62"/>
      <c r="CN98" s="62"/>
      <c r="CO98" s="65">
        <v>0.59299999999999997</v>
      </c>
      <c r="CP98" s="65"/>
      <c r="CQ98" s="65"/>
      <c r="CR98" s="62">
        <v>1.64</v>
      </c>
      <c r="CS98" s="62"/>
      <c r="CT98" s="62"/>
      <c r="CU98" s="65">
        <v>0.24399999999999999</v>
      </c>
      <c r="CV98" s="65"/>
      <c r="CW98" s="65"/>
      <c r="CX98" s="62">
        <v>1.63</v>
      </c>
      <c r="CY98" s="62"/>
      <c r="CZ98" s="62"/>
      <c r="DA98" s="65">
        <v>0.24399999999999999</v>
      </c>
      <c r="DB98" s="65"/>
      <c r="DC98" s="65"/>
      <c r="DD98" s="62">
        <v>2.69</v>
      </c>
      <c r="DE98" s="62"/>
      <c r="DF98" s="62"/>
      <c r="DG98" s="65">
        <v>0.623</v>
      </c>
      <c r="DH98" s="65"/>
      <c r="DI98" s="65"/>
      <c r="DJ98" s="64">
        <v>18.8</v>
      </c>
      <c r="DK98" s="64"/>
      <c r="DL98" s="64"/>
      <c r="DM98" s="62">
        <v>4.67</v>
      </c>
      <c r="DN98" s="62"/>
      <c r="DO98" s="62"/>
      <c r="DP98" s="62">
        <v>2.1</v>
      </c>
    </row>
    <row r="99" spans="1:162" x14ac:dyDescent="0.25">
      <c r="A99" s="53" t="s">
        <v>101</v>
      </c>
      <c r="B99" s="1"/>
      <c r="C99" s="53"/>
      <c r="D99" s="53"/>
      <c r="E99" s="53"/>
      <c r="F99" s="68" t="s">
        <v>104</v>
      </c>
      <c r="G99" s="1" t="s">
        <v>80</v>
      </c>
      <c r="H99" s="22"/>
      <c r="I99" s="22"/>
      <c r="J99" s="2"/>
      <c r="K99" s="22"/>
      <c r="L99" s="22"/>
      <c r="M99" s="2"/>
      <c r="N99" s="22"/>
      <c r="O99" s="22"/>
      <c r="P99" s="2"/>
      <c r="Q99" s="2"/>
      <c r="R99" s="2"/>
      <c r="S99" s="22"/>
      <c r="T99" s="22"/>
      <c r="U99" s="2"/>
      <c r="V99" s="22"/>
      <c r="W99" s="22"/>
      <c r="X99" s="2"/>
      <c r="Y99" s="22"/>
      <c r="Z99" s="22"/>
      <c r="AA99" s="2"/>
      <c r="AB99" s="22"/>
      <c r="AC99" s="22"/>
      <c r="AD99" s="2"/>
      <c r="AE99" s="22"/>
      <c r="AF99" s="22"/>
      <c r="AG99" s="2"/>
      <c r="AH99" s="22"/>
      <c r="AI99" s="22"/>
      <c r="AJ99" s="2"/>
      <c r="AK99" s="22"/>
      <c r="AL99" s="22"/>
      <c r="AM99" s="2"/>
      <c r="AN99" s="2"/>
      <c r="AO99" s="2"/>
      <c r="AP99" s="2"/>
      <c r="AQ99" s="22"/>
      <c r="AR99" s="22"/>
      <c r="AS99" s="68">
        <v>251</v>
      </c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>
        <v>14</v>
      </c>
      <c r="BF99" s="68"/>
      <c r="BG99" s="68"/>
      <c r="BH99" s="68">
        <v>20.9</v>
      </c>
      <c r="BI99" s="68"/>
      <c r="BJ99" s="68"/>
      <c r="BK99" s="68"/>
      <c r="BL99" s="68"/>
      <c r="BM99" s="68"/>
      <c r="BN99" s="68">
        <v>20.7</v>
      </c>
      <c r="BO99" s="68"/>
      <c r="BP99" s="68"/>
      <c r="BQ99" s="68">
        <v>50.7</v>
      </c>
      <c r="BR99" s="68"/>
      <c r="BS99" s="68"/>
      <c r="BT99" s="68">
        <v>5.86</v>
      </c>
      <c r="BU99" s="68"/>
      <c r="BV99" s="68"/>
      <c r="BW99" s="68">
        <v>23.4</v>
      </c>
      <c r="BX99" s="68"/>
      <c r="BY99" s="68"/>
      <c r="BZ99" s="68">
        <v>5.8</v>
      </c>
      <c r="CA99" s="68"/>
      <c r="CB99" s="68"/>
      <c r="CC99" s="68">
        <v>0.28000000000000003</v>
      </c>
      <c r="CD99" s="68"/>
      <c r="CE99" s="68"/>
      <c r="CF99" s="68">
        <v>5.5</v>
      </c>
      <c r="CG99" s="68"/>
      <c r="CH99" s="68"/>
      <c r="CI99" s="68">
        <v>1</v>
      </c>
      <c r="CJ99" s="68"/>
      <c r="CK99" s="68"/>
      <c r="CL99" s="68">
        <v>6.2</v>
      </c>
      <c r="CM99" s="68"/>
      <c r="CN99" s="68"/>
      <c r="CO99" s="68"/>
      <c r="CP99" s="68"/>
      <c r="CQ99" s="68"/>
      <c r="CR99" s="68">
        <v>3.9</v>
      </c>
      <c r="CS99" s="68"/>
      <c r="CT99" s="68"/>
      <c r="CU99" s="68">
        <v>0.68</v>
      </c>
      <c r="CV99" s="68"/>
      <c r="CW99" s="68"/>
      <c r="CX99" s="68">
        <v>4.7</v>
      </c>
      <c r="CY99" s="68"/>
      <c r="CZ99" s="68"/>
      <c r="DA99" s="68">
        <v>0.7</v>
      </c>
      <c r="DB99" s="68"/>
      <c r="DC99" s="68"/>
      <c r="DD99" s="68"/>
      <c r="DE99" s="68"/>
      <c r="DF99" s="68"/>
      <c r="DG99" s="68">
        <v>1.8</v>
      </c>
      <c r="DH99" s="68"/>
      <c r="DI99" s="68"/>
      <c r="DJ99" s="68">
        <v>22</v>
      </c>
      <c r="DK99" s="68"/>
      <c r="DL99" s="68"/>
      <c r="DM99" s="68">
        <v>27.5</v>
      </c>
      <c r="DN99" s="68"/>
      <c r="DO99" s="68"/>
      <c r="DP99" s="68">
        <v>8.8000000000000007</v>
      </c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</row>
    <row r="100" spans="1:162" x14ac:dyDescent="0.25">
      <c r="A100" s="16" t="s">
        <v>149</v>
      </c>
      <c r="C100" s="16"/>
      <c r="D100" s="16"/>
      <c r="E100" s="16"/>
      <c r="F100" s="4" t="s">
        <v>37</v>
      </c>
      <c r="G100" s="4">
        <v>4</v>
      </c>
      <c r="H100" s="7">
        <v>50.74295</v>
      </c>
      <c r="I100" s="7">
        <v>0.31864806605407031</v>
      </c>
      <c r="J100" s="2">
        <f t="shared" ref="J100:J138" si="39">I100*100/H100</f>
        <v>0.62796519724231703</v>
      </c>
      <c r="K100" s="7">
        <v>2.6045500000000001</v>
      </c>
      <c r="L100" s="7">
        <v>1.3325289240137714E-2</v>
      </c>
      <c r="M100" s="2">
        <f t="shared" ref="M100:M138" si="40">L100*100/K100</f>
        <v>0.51161579697597337</v>
      </c>
      <c r="N100" s="7">
        <v>13.360825</v>
      </c>
      <c r="O100" s="7">
        <v>8.8005203444644853E-2</v>
      </c>
      <c r="P100" s="2">
        <f t="shared" ref="P100:P138" si="41">O100*100/N100</f>
        <v>0.65868090813737068</v>
      </c>
      <c r="Q100" s="2"/>
      <c r="R100" s="2"/>
      <c r="S100" s="7">
        <v>10.948925000000001</v>
      </c>
      <c r="T100" s="7">
        <v>0.11138959780877204</v>
      </c>
      <c r="U100" s="2">
        <f t="shared" ref="U100:U138" si="42">T100*100/S100</f>
        <v>1.0173564784558486</v>
      </c>
      <c r="V100" s="7">
        <v>0.16335</v>
      </c>
      <c r="W100" s="7">
        <v>4.6863809775419103E-2</v>
      </c>
      <c r="X100" s="2">
        <f t="shared" ref="X100:X138" si="43">W100*100/V100</f>
        <v>28.689200964443895</v>
      </c>
      <c r="Y100" s="7">
        <v>7.2319750000000003</v>
      </c>
      <c r="Z100" s="7">
        <v>0.12209480947198358</v>
      </c>
      <c r="AA100" s="2">
        <f t="shared" ref="AA100:AA138" si="44">Z100*100/Y100</f>
        <v>1.6882637104246567</v>
      </c>
      <c r="AB100" s="7">
        <v>11.00225</v>
      </c>
      <c r="AC100" s="7">
        <v>9.6230504519097648E-2</v>
      </c>
      <c r="AD100" s="2">
        <f t="shared" ref="AD100:AD138" si="45">AC100*100/AB100</f>
        <v>0.87464386392872051</v>
      </c>
      <c r="AE100" s="7">
        <v>2.3364500000000001</v>
      </c>
      <c r="AF100" s="7">
        <v>8.1260507012939756E-2</v>
      </c>
      <c r="AG100" s="2">
        <f t="shared" ref="AG100:AG138" si="46">AF100*100/AE100</f>
        <v>3.4779476133852532</v>
      </c>
      <c r="AH100" s="7">
        <v>0.47767500000000002</v>
      </c>
      <c r="AI100" s="7">
        <v>2.6183121153394464E-2</v>
      </c>
      <c r="AJ100" s="2">
        <f t="shared" ref="AJ100:AJ138" si="47">AI100*100/AH100</f>
        <v>5.4813672797183157</v>
      </c>
      <c r="AK100" s="7">
        <v>0.2581</v>
      </c>
      <c r="AL100" s="7">
        <v>4.1685968862436397E-2</v>
      </c>
      <c r="AM100" s="2">
        <f t="shared" ref="AM100:AM138" si="48">AL100*100/AK100</f>
        <v>16.151092159022237</v>
      </c>
      <c r="AN100" s="2"/>
      <c r="AO100" s="2"/>
      <c r="AP100" s="2"/>
      <c r="AQ100" s="7">
        <v>99.127050000000011</v>
      </c>
      <c r="AR100" s="7">
        <v>0.22519154069369318</v>
      </c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</row>
    <row r="101" spans="1:162" x14ac:dyDescent="0.25">
      <c r="A101" s="16" t="s">
        <v>150</v>
      </c>
      <c r="B101" s="17"/>
      <c r="C101" s="16"/>
      <c r="D101" s="16"/>
      <c r="E101" s="16"/>
      <c r="F101" s="4" t="s">
        <v>37</v>
      </c>
      <c r="G101" s="17" t="s">
        <v>87</v>
      </c>
      <c r="H101" s="7">
        <v>50.554214285714288</v>
      </c>
      <c r="I101" s="7">
        <v>0.34281483548494845</v>
      </c>
      <c r="J101" s="2">
        <f t="shared" si="39"/>
        <v>0.67811326974143438</v>
      </c>
      <c r="K101" s="7">
        <v>2.5892142857142857</v>
      </c>
      <c r="L101" s="7">
        <v>3.2144487789325535E-2</v>
      </c>
      <c r="M101" s="2">
        <f t="shared" si="40"/>
        <v>1.2414765346645631</v>
      </c>
      <c r="N101" s="7">
        <v>13.447571428571427</v>
      </c>
      <c r="O101" s="7">
        <v>0.1100108890714267</v>
      </c>
      <c r="P101" s="2">
        <f t="shared" si="41"/>
        <v>0.81807253938574886</v>
      </c>
      <c r="Q101" s="2"/>
      <c r="R101" s="2"/>
      <c r="S101" s="7">
        <v>10.883285714285716</v>
      </c>
      <c r="T101" s="7">
        <v>0.13377810519128858</v>
      </c>
      <c r="U101" s="2">
        <f t="shared" si="42"/>
        <v>1.2292069573776563</v>
      </c>
      <c r="V101" s="7">
        <v>0.16962857142857143</v>
      </c>
      <c r="W101" s="7">
        <v>5.6000527208402678E-2</v>
      </c>
      <c r="X101" s="2">
        <f t="shared" si="43"/>
        <v>33.013617185347712</v>
      </c>
      <c r="Y101" s="7">
        <v>7.2749285714285721</v>
      </c>
      <c r="Z101" s="7">
        <v>0.10571511582685679</v>
      </c>
      <c r="AA101" s="2">
        <f t="shared" si="44"/>
        <v>1.4531430073697287</v>
      </c>
      <c r="AB101" s="7">
        <v>10.908714285714286</v>
      </c>
      <c r="AC101" s="7">
        <v>7.9685097489459941E-2</v>
      </c>
      <c r="AD101" s="2">
        <f t="shared" si="45"/>
        <v>0.73047194566103058</v>
      </c>
      <c r="AE101" s="7">
        <v>2.2369857142857144</v>
      </c>
      <c r="AF101" s="7">
        <v>8.4926623791196434E-2</v>
      </c>
      <c r="AG101" s="2">
        <f t="shared" si="46"/>
        <v>3.7964759117075593</v>
      </c>
      <c r="AH101" s="7">
        <v>0.49858571428571424</v>
      </c>
      <c r="AI101" s="7">
        <v>1.7075755578346404E-2</v>
      </c>
      <c r="AJ101" s="2">
        <f t="shared" si="47"/>
        <v>3.424838516043232</v>
      </c>
      <c r="AK101" s="7">
        <v>0.2294285714285714</v>
      </c>
      <c r="AL101" s="7">
        <v>3.5489139854595737E-2</v>
      </c>
      <c r="AM101" s="2">
        <f t="shared" si="48"/>
        <v>15.468491841978219</v>
      </c>
      <c r="AN101" s="2"/>
      <c r="AO101" s="2"/>
      <c r="AP101" s="2"/>
      <c r="AQ101" s="7">
        <v>98.792557142857135</v>
      </c>
      <c r="AR101" s="7">
        <v>0.38581314500304958</v>
      </c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</row>
    <row r="102" spans="1:162" x14ac:dyDescent="0.25">
      <c r="A102" s="6">
        <v>100912</v>
      </c>
      <c r="F102" s="4" t="s">
        <v>37</v>
      </c>
      <c r="G102" s="4">
        <v>5</v>
      </c>
      <c r="H102" s="7">
        <v>49.931179999999998</v>
      </c>
      <c r="I102" s="7">
        <v>0.29327064633201916</v>
      </c>
      <c r="J102" s="2">
        <f t="shared" si="39"/>
        <v>0.58734972081977466</v>
      </c>
      <c r="K102" s="7">
        <v>2.6002999999999998</v>
      </c>
      <c r="L102" s="7">
        <v>5.9269005390676137E-2</v>
      </c>
      <c r="M102" s="2">
        <f t="shared" si="40"/>
        <v>2.2793141326260868</v>
      </c>
      <c r="N102" s="7">
        <v>13.183859999999999</v>
      </c>
      <c r="O102" s="7">
        <v>0.17957816682436664</v>
      </c>
      <c r="P102" s="2">
        <f t="shared" si="41"/>
        <v>1.3621061420886347</v>
      </c>
      <c r="Q102" s="2"/>
      <c r="R102" s="2"/>
      <c r="S102" s="7">
        <v>10.83474</v>
      </c>
      <c r="T102" s="7">
        <v>0.29842662917373824</v>
      </c>
      <c r="U102" s="2">
        <f t="shared" si="42"/>
        <v>2.7543497045036451</v>
      </c>
      <c r="V102" s="7">
        <v>0.13096000000000002</v>
      </c>
      <c r="W102" s="7">
        <v>2.5883353723967072E-2</v>
      </c>
      <c r="X102" s="2">
        <f t="shared" si="43"/>
        <v>19.764320192400021</v>
      </c>
      <c r="Y102" s="7">
        <v>7.2491000000000003</v>
      </c>
      <c r="Z102" s="7">
        <v>8.8760492337525976E-2</v>
      </c>
      <c r="AA102" s="2">
        <f t="shared" si="44"/>
        <v>1.2244346517157436</v>
      </c>
      <c r="AB102" s="7">
        <v>11.0197</v>
      </c>
      <c r="AC102" s="7">
        <v>7.0646585197021231E-2</v>
      </c>
      <c r="AD102" s="2">
        <f t="shared" si="45"/>
        <v>0.64109354335436741</v>
      </c>
      <c r="AE102" s="7">
        <v>2.31162</v>
      </c>
      <c r="AF102" s="7">
        <v>6.5776074677651633E-2</v>
      </c>
      <c r="AG102" s="2">
        <f t="shared" si="46"/>
        <v>2.8454536073252363</v>
      </c>
      <c r="AH102" s="7">
        <v>0.48934</v>
      </c>
      <c r="AI102" s="7">
        <v>3.638918795466585E-2</v>
      </c>
      <c r="AJ102" s="2">
        <f t="shared" si="47"/>
        <v>7.436381238947531</v>
      </c>
      <c r="AK102" s="7">
        <v>0.21729999999999999</v>
      </c>
      <c r="AL102" s="7">
        <v>2.3119256043393786E-2</v>
      </c>
      <c r="AM102" s="2">
        <f t="shared" si="48"/>
        <v>10.639326297005884</v>
      </c>
      <c r="AN102" s="2"/>
      <c r="AO102" s="2"/>
      <c r="AP102" s="2"/>
      <c r="AQ102" s="7">
        <v>97.968099999999993</v>
      </c>
      <c r="AR102" s="7">
        <v>0.43020693276608457</v>
      </c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</row>
    <row r="103" spans="1:162" x14ac:dyDescent="0.25">
      <c r="A103" s="6">
        <v>11112</v>
      </c>
      <c r="B103" s="17"/>
      <c r="F103" s="4" t="s">
        <v>37</v>
      </c>
      <c r="G103" s="17" t="s">
        <v>84</v>
      </c>
      <c r="H103" s="7">
        <v>50.357925000000002</v>
      </c>
      <c r="I103" s="7">
        <v>0.46492866388296478</v>
      </c>
      <c r="J103" s="2">
        <f t="shared" si="39"/>
        <v>0.92324825513157016</v>
      </c>
      <c r="K103" s="7">
        <v>2.6682499999999996</v>
      </c>
      <c r="L103" s="7">
        <v>5.6388740010750338E-2</v>
      </c>
      <c r="M103" s="2">
        <f t="shared" si="40"/>
        <v>2.113322964892733</v>
      </c>
      <c r="N103" s="7">
        <v>13.325125000000002</v>
      </c>
      <c r="O103" s="7">
        <v>3.8481369951358389E-2</v>
      </c>
      <c r="P103" s="2">
        <f t="shared" si="41"/>
        <v>0.28878805978449268</v>
      </c>
      <c r="Q103" s="2"/>
      <c r="R103" s="2"/>
      <c r="S103" s="7">
        <v>10.891750000000002</v>
      </c>
      <c r="T103" s="7">
        <v>0.2865276891797135</v>
      </c>
      <c r="U103" s="2">
        <f t="shared" si="42"/>
        <v>2.6306855113247498</v>
      </c>
      <c r="V103" s="7">
        <v>0.20689999999999997</v>
      </c>
      <c r="W103" s="7">
        <v>6.145421059618298E-2</v>
      </c>
      <c r="X103" s="2">
        <f t="shared" si="43"/>
        <v>29.702373415264855</v>
      </c>
      <c r="Y103" s="7">
        <v>7.3222000000000005</v>
      </c>
      <c r="Z103" s="7">
        <v>0.12406775030871932</v>
      </c>
      <c r="AA103" s="2">
        <f t="shared" si="44"/>
        <v>1.6944053741869836</v>
      </c>
      <c r="AB103" s="7">
        <v>11.005650000000001</v>
      </c>
      <c r="AC103" s="7">
        <v>7.3064834222763969E-2</v>
      </c>
      <c r="AD103" s="2">
        <f t="shared" si="45"/>
        <v>0.66388477030219895</v>
      </c>
      <c r="AE103" s="7">
        <v>2.2622749999999998</v>
      </c>
      <c r="AF103" s="7">
        <v>9.7375711379515381E-2</v>
      </c>
      <c r="AG103" s="2">
        <f t="shared" si="46"/>
        <v>4.3043269001122928</v>
      </c>
      <c r="AH103" s="7">
        <v>0.49107500000000004</v>
      </c>
      <c r="AI103" s="7">
        <v>2.4837656223296652E-2</v>
      </c>
      <c r="AJ103" s="2">
        <f t="shared" si="47"/>
        <v>5.0578132104661506</v>
      </c>
      <c r="AK103" s="7">
        <v>0.24742500000000001</v>
      </c>
      <c r="AL103" s="7">
        <v>1.4718780520138218E-2</v>
      </c>
      <c r="AM103" s="2">
        <f t="shared" si="48"/>
        <v>5.9487846903660575</v>
      </c>
      <c r="AN103" s="2"/>
      <c r="AO103" s="2"/>
      <c r="AP103" s="2"/>
      <c r="AQ103" s="7">
        <v>98.778575000000018</v>
      </c>
      <c r="AR103" s="7">
        <v>0.62711545122623291</v>
      </c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</row>
    <row r="104" spans="1:162" x14ac:dyDescent="0.25">
      <c r="A104" s="16" t="s">
        <v>123</v>
      </c>
      <c r="B104" s="17"/>
      <c r="C104" s="16"/>
      <c r="D104" s="16"/>
      <c r="E104" s="16"/>
      <c r="F104" s="4" t="s">
        <v>37</v>
      </c>
      <c r="G104" s="17" t="s">
        <v>91</v>
      </c>
      <c r="H104" s="7">
        <v>51.186341666666664</v>
      </c>
      <c r="I104" s="7">
        <v>0.26836174181447142</v>
      </c>
      <c r="J104" s="2">
        <f t="shared" si="39"/>
        <v>0.52428388721757924</v>
      </c>
      <c r="K104" s="7">
        <v>2.6122333333333327</v>
      </c>
      <c r="L104" s="7">
        <v>5.0512110759038192E-2</v>
      </c>
      <c r="M104" s="2">
        <f t="shared" si="40"/>
        <v>1.9336753005361265</v>
      </c>
      <c r="N104" s="7">
        <v>13.279541666666665</v>
      </c>
      <c r="O104" s="7">
        <v>0.14983548225445237</v>
      </c>
      <c r="P104" s="2">
        <f t="shared" si="41"/>
        <v>1.1283181755478688</v>
      </c>
      <c r="Q104" s="2"/>
      <c r="R104" s="2"/>
      <c r="S104" s="7">
        <v>10.919958333333332</v>
      </c>
      <c r="T104" s="7">
        <v>0.24804970344426558</v>
      </c>
      <c r="U104" s="2">
        <f t="shared" si="42"/>
        <v>2.2715260981087284</v>
      </c>
      <c r="V104" s="7">
        <v>0.16754166666666667</v>
      </c>
      <c r="W104" s="7">
        <v>5.2173581931041969E-2</v>
      </c>
      <c r="X104" s="2">
        <f t="shared" si="43"/>
        <v>31.140660690002665</v>
      </c>
      <c r="Y104" s="7">
        <v>7.3357083333333328</v>
      </c>
      <c r="Z104" s="7">
        <v>0.10323600022484525</v>
      </c>
      <c r="AA104" s="2">
        <f t="shared" si="44"/>
        <v>1.4073078635875236</v>
      </c>
      <c r="AB104" s="7">
        <v>10.962858333333335</v>
      </c>
      <c r="AC104" s="7">
        <v>7.3823419027905221E-2</v>
      </c>
      <c r="AD104" s="2">
        <f t="shared" si="45"/>
        <v>0.6733957220211445</v>
      </c>
      <c r="AE104" s="7">
        <v>2.2530916666666667</v>
      </c>
      <c r="AF104" s="7">
        <v>0.10095749293038073</v>
      </c>
      <c r="AG104" s="2">
        <f t="shared" si="46"/>
        <v>4.4808426760435429</v>
      </c>
      <c r="AH104" s="7">
        <v>0.4922083333333333</v>
      </c>
      <c r="AI104" s="7">
        <v>2.0386067360436209E-2</v>
      </c>
      <c r="AJ104" s="2">
        <f t="shared" si="47"/>
        <v>4.1417558338311098</v>
      </c>
      <c r="AK104" s="7">
        <v>0.2941833333333333</v>
      </c>
      <c r="AL104" s="7">
        <v>2.3723399776796265E-2</v>
      </c>
      <c r="AM104" s="2">
        <f t="shared" si="48"/>
        <v>8.0641549295098063</v>
      </c>
      <c r="AN104" s="2"/>
      <c r="AO104" s="2"/>
      <c r="AP104" s="2"/>
      <c r="AQ104" s="7">
        <v>99.503666666666646</v>
      </c>
      <c r="AR104" s="7">
        <v>0.33749312810063237</v>
      </c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</row>
    <row r="105" spans="1:162" x14ac:dyDescent="0.25">
      <c r="A105" s="6">
        <v>61112</v>
      </c>
      <c r="B105" s="17"/>
      <c r="F105" s="4" t="s">
        <v>37</v>
      </c>
      <c r="G105" s="17" t="s">
        <v>88</v>
      </c>
      <c r="H105" s="7">
        <v>49.816566666666667</v>
      </c>
      <c r="I105" s="7">
        <v>0.19336882720162982</v>
      </c>
      <c r="J105" s="2">
        <f t="shared" si="39"/>
        <v>0.38816169025758462</v>
      </c>
      <c r="K105" s="7">
        <v>2.5716333333333332</v>
      </c>
      <c r="L105" s="7">
        <v>6.0888860502831987E-2</v>
      </c>
      <c r="M105" s="2">
        <f t="shared" si="40"/>
        <v>2.3677115906686539</v>
      </c>
      <c r="N105" s="7">
        <v>13.438333333333333</v>
      </c>
      <c r="O105" s="7">
        <v>2.8167416163597411E-2</v>
      </c>
      <c r="P105" s="2">
        <f t="shared" si="41"/>
        <v>0.20960498199377958</v>
      </c>
      <c r="Q105" s="2"/>
      <c r="R105" s="2"/>
      <c r="S105" s="7">
        <v>10.559566666666667</v>
      </c>
      <c r="T105" s="7">
        <v>0.15094059537888785</v>
      </c>
      <c r="U105" s="2">
        <f t="shared" si="42"/>
        <v>1.4294203554333464</v>
      </c>
      <c r="V105" s="7">
        <v>0.16076666666666664</v>
      </c>
      <c r="W105" s="7">
        <v>4.8369032793031286E-2</v>
      </c>
      <c r="X105" s="2">
        <f t="shared" si="43"/>
        <v>30.086481107006819</v>
      </c>
      <c r="Y105" s="7">
        <v>7.2177666666666669</v>
      </c>
      <c r="Z105" s="7">
        <v>5.6541341806976092E-2</v>
      </c>
      <c r="AA105" s="2">
        <f t="shared" si="44"/>
        <v>0.78336339228167651</v>
      </c>
      <c r="AB105" s="7">
        <v>11.008600000000001</v>
      </c>
      <c r="AC105" s="7">
        <v>0.1682887102571059</v>
      </c>
      <c r="AD105" s="2">
        <f t="shared" si="45"/>
        <v>1.5287021988000826</v>
      </c>
      <c r="AE105" s="7">
        <v>2.2923333333333331</v>
      </c>
      <c r="AF105" s="7">
        <v>0.102790385412904</v>
      </c>
      <c r="AG105" s="2">
        <f t="shared" si="46"/>
        <v>4.4840941724401926</v>
      </c>
      <c r="AH105" s="7">
        <v>0.50683333333333336</v>
      </c>
      <c r="AI105" s="7">
        <v>3.5829643220849021E-2</v>
      </c>
      <c r="AJ105" s="2">
        <f t="shared" si="47"/>
        <v>7.0693146769185828</v>
      </c>
      <c r="AK105" s="7">
        <v>0.25433333333333336</v>
      </c>
      <c r="AL105" s="7">
        <v>1.1369403385109221E-2</v>
      </c>
      <c r="AM105" s="2">
        <f t="shared" si="48"/>
        <v>4.4702765603312793</v>
      </c>
      <c r="AN105" s="2"/>
      <c r="AO105" s="2"/>
      <c r="AP105" s="2"/>
      <c r="AQ105" s="7">
        <v>97.826733333333323</v>
      </c>
      <c r="AR105" s="7">
        <v>3.8279672586715185E-3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</row>
    <row r="106" spans="1:162" x14ac:dyDescent="0.25">
      <c r="A106" s="16" t="s">
        <v>141</v>
      </c>
      <c r="B106" s="17"/>
      <c r="C106" s="16"/>
      <c r="D106" s="16"/>
      <c r="E106" s="16"/>
      <c r="F106" s="4" t="s">
        <v>37</v>
      </c>
      <c r="G106" s="17" t="s">
        <v>84</v>
      </c>
      <c r="H106" s="7">
        <v>49.883224999999996</v>
      </c>
      <c r="I106" s="7">
        <v>0.25675938639122903</v>
      </c>
      <c r="J106" s="2">
        <f t="shared" si="39"/>
        <v>0.51472090345247135</v>
      </c>
      <c r="K106" s="7">
        <v>2.6655249999999997</v>
      </c>
      <c r="L106" s="7">
        <v>6.8535021461050602E-2</v>
      </c>
      <c r="M106" s="2">
        <f t="shared" si="40"/>
        <v>2.571164084413037</v>
      </c>
      <c r="N106" s="7">
        <v>13.395800000000001</v>
      </c>
      <c r="O106" s="7">
        <v>1.5081335042583672E-2</v>
      </c>
      <c r="P106" s="2">
        <f t="shared" si="41"/>
        <v>0.11258256350933629</v>
      </c>
      <c r="Q106" s="2"/>
      <c r="R106" s="2"/>
      <c r="S106" s="7">
        <v>10.670574999999999</v>
      </c>
      <c r="T106" s="7">
        <v>0.15382653379700156</v>
      </c>
      <c r="U106" s="2">
        <f t="shared" si="42"/>
        <v>1.4415955447293287</v>
      </c>
      <c r="V106" s="7">
        <v>0.18492500000000001</v>
      </c>
      <c r="W106" s="7">
        <v>5.5258445809969421E-2</v>
      </c>
      <c r="X106" s="2">
        <f t="shared" si="43"/>
        <v>29.881544307135012</v>
      </c>
      <c r="Y106" s="7">
        <v>7.2087749999999993</v>
      </c>
      <c r="Z106" s="7">
        <v>0.12399818211033056</v>
      </c>
      <c r="AA106" s="2">
        <f t="shared" si="44"/>
        <v>1.7201006011469433</v>
      </c>
      <c r="AB106" s="7">
        <v>10.906300000000002</v>
      </c>
      <c r="AC106" s="7">
        <v>0.112026723002446</v>
      </c>
      <c r="AD106" s="2">
        <f t="shared" si="45"/>
        <v>1.027174412976408</v>
      </c>
      <c r="AE106" s="7">
        <v>2.3392499999999998</v>
      </c>
      <c r="AF106" s="7">
        <v>8.0196446305307173E-2</v>
      </c>
      <c r="AG106" s="2">
        <f t="shared" si="46"/>
        <v>3.4282973733165405</v>
      </c>
      <c r="AH106" s="7">
        <v>0.48049999999999993</v>
      </c>
      <c r="AI106" s="7">
        <v>3.4371790759283968E-2</v>
      </c>
      <c r="AJ106" s="2">
        <f t="shared" si="47"/>
        <v>7.1533383474056134</v>
      </c>
      <c r="AK106" s="7">
        <v>0.26577499999999998</v>
      </c>
      <c r="AL106" s="7">
        <v>1.7646411344330974E-2</v>
      </c>
      <c r="AM106" s="2">
        <f t="shared" si="48"/>
        <v>6.6396054347967173</v>
      </c>
      <c r="AN106" s="2"/>
      <c r="AO106" s="2"/>
      <c r="AP106" s="2"/>
      <c r="AQ106" s="7">
        <v>98.000650000000007</v>
      </c>
      <c r="AR106" s="7">
        <v>0.48170974317181459</v>
      </c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</row>
    <row r="107" spans="1:162" x14ac:dyDescent="0.25">
      <c r="A107" s="16" t="s">
        <v>127</v>
      </c>
      <c r="B107" s="17"/>
      <c r="C107" s="16"/>
      <c r="D107" s="16"/>
      <c r="E107" s="16"/>
      <c r="F107" s="4" t="s">
        <v>37</v>
      </c>
      <c r="G107" s="17" t="s">
        <v>85</v>
      </c>
      <c r="H107" s="7">
        <v>50.220599999999997</v>
      </c>
      <c r="I107" s="7">
        <v>0.17607188872730184</v>
      </c>
      <c r="J107" s="2">
        <f t="shared" si="39"/>
        <v>0.35059694373882799</v>
      </c>
      <c r="K107" s="7">
        <v>2.6171199999999999</v>
      </c>
      <c r="L107" s="7">
        <v>8.4184749212669149E-2</v>
      </c>
      <c r="M107" s="2">
        <f t="shared" si="40"/>
        <v>3.2166942751065735</v>
      </c>
      <c r="N107" s="7">
        <v>13.4505</v>
      </c>
      <c r="O107" s="7">
        <v>5.4997818138541037E-2</v>
      </c>
      <c r="P107" s="2">
        <f t="shared" si="41"/>
        <v>0.40889051067648813</v>
      </c>
      <c r="Q107" s="2"/>
      <c r="R107" s="2"/>
      <c r="S107" s="7">
        <v>11.163300000000001</v>
      </c>
      <c r="T107" s="7">
        <v>6.8673648512365945E-2</v>
      </c>
      <c r="U107" s="2">
        <f t="shared" si="42"/>
        <v>0.61517336730506156</v>
      </c>
      <c r="V107" s="7">
        <v>0.20826000000000003</v>
      </c>
      <c r="W107" s="7">
        <v>3.5775033193555301E-2</v>
      </c>
      <c r="X107" s="2">
        <f t="shared" si="43"/>
        <v>17.178062610945595</v>
      </c>
      <c r="Y107" s="7">
        <v>7.3676800000000018</v>
      </c>
      <c r="Z107" s="7">
        <v>3.7120708506169504E-2</v>
      </c>
      <c r="AA107" s="2">
        <f t="shared" si="44"/>
        <v>0.50383171508764624</v>
      </c>
      <c r="AB107" s="7">
        <v>10.586459999999999</v>
      </c>
      <c r="AC107" s="7">
        <v>0.13437787392275541</v>
      </c>
      <c r="AD107" s="2">
        <f t="shared" si="45"/>
        <v>1.2693371903616073</v>
      </c>
      <c r="AE107" s="7">
        <v>2.29772</v>
      </c>
      <c r="AF107" s="7">
        <v>0.11304962184810696</v>
      </c>
      <c r="AG107" s="2">
        <f t="shared" si="46"/>
        <v>4.9200782448734817</v>
      </c>
      <c r="AH107" s="7">
        <v>0.48114000000000007</v>
      </c>
      <c r="AI107" s="7">
        <v>2.6353045364815038E-2</v>
      </c>
      <c r="AJ107" s="2">
        <f t="shared" si="47"/>
        <v>5.4772094119830061</v>
      </c>
      <c r="AK107" s="7">
        <v>0.24062</v>
      </c>
      <c r="AL107" s="7">
        <v>1.7529318298211145E-2</v>
      </c>
      <c r="AM107" s="2">
        <f t="shared" si="48"/>
        <v>7.2850628784852232</v>
      </c>
      <c r="AN107" s="2"/>
      <c r="AO107" s="2"/>
      <c r="AP107" s="2"/>
      <c r="AQ107" s="7">
        <v>98.642079999999993</v>
      </c>
      <c r="AR107" s="7">
        <v>0.33606418583359693</v>
      </c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</row>
    <row r="108" spans="1:162" x14ac:dyDescent="0.25">
      <c r="A108" s="16" t="s">
        <v>129</v>
      </c>
      <c r="B108" s="17"/>
      <c r="C108" s="16"/>
      <c r="D108" s="16"/>
      <c r="E108" s="16"/>
      <c r="F108" s="4" t="s">
        <v>37</v>
      </c>
      <c r="G108" s="6">
        <v>4</v>
      </c>
      <c r="H108" s="32">
        <v>50.258200000000002</v>
      </c>
      <c r="I108" s="32">
        <v>0.16568188394229022</v>
      </c>
      <c r="J108" s="2">
        <f t="shared" si="39"/>
        <v>0.32966139643339837</v>
      </c>
      <c r="K108" s="32">
        <v>2.5929500000000001</v>
      </c>
      <c r="L108" s="32">
        <v>7.1998402760061225E-2</v>
      </c>
      <c r="M108" s="2">
        <f t="shared" si="40"/>
        <v>2.7766984616001551</v>
      </c>
      <c r="N108" s="32">
        <v>13.380974999999999</v>
      </c>
      <c r="O108" s="32">
        <v>0.1784934429234496</v>
      </c>
      <c r="P108" s="2">
        <f t="shared" si="41"/>
        <v>1.3339345071898692</v>
      </c>
      <c r="Q108" s="2"/>
      <c r="R108" s="2"/>
      <c r="S108" s="32">
        <v>10.8294</v>
      </c>
      <c r="T108" s="32">
        <v>0.15730571085204265</v>
      </c>
      <c r="U108" s="2">
        <f t="shared" si="42"/>
        <v>1.4525801138755854</v>
      </c>
      <c r="V108" s="32">
        <v>0.151175</v>
      </c>
      <c r="W108" s="32">
        <v>2.7608377351811122E-2</v>
      </c>
      <c r="X108" s="2">
        <f t="shared" si="43"/>
        <v>18.26252842851736</v>
      </c>
      <c r="Y108" s="32">
        <v>7.1813250000000011</v>
      </c>
      <c r="Z108" s="32">
        <v>3.5999756943623833E-2</v>
      </c>
      <c r="AA108" s="2">
        <f t="shared" si="44"/>
        <v>0.50129686295528786</v>
      </c>
      <c r="AB108" s="32">
        <v>11.055075</v>
      </c>
      <c r="AC108" s="32">
        <v>6.0063653735016952E-2</v>
      </c>
      <c r="AD108" s="2">
        <f t="shared" si="45"/>
        <v>0.54331294663326068</v>
      </c>
      <c r="AE108" s="32">
        <v>2.2238499999999997</v>
      </c>
      <c r="AF108" s="32">
        <v>6.5676403677424403E-2</v>
      </c>
      <c r="AG108" s="2">
        <f t="shared" si="46"/>
        <v>2.9532748916259823</v>
      </c>
      <c r="AH108" s="32">
        <v>0.51200000000000001</v>
      </c>
      <c r="AI108" s="32">
        <v>2.1389561316991355E-2</v>
      </c>
      <c r="AJ108" s="2">
        <f t="shared" si="47"/>
        <v>4.1776486947248737</v>
      </c>
      <c r="AK108" s="32">
        <v>0.27747499999999997</v>
      </c>
      <c r="AL108" s="32">
        <v>2.3978792713562548E-2</v>
      </c>
      <c r="AM108" s="2">
        <f t="shared" si="48"/>
        <v>8.6417849224479877</v>
      </c>
      <c r="AN108" s="2"/>
      <c r="AO108" s="2"/>
      <c r="AP108" s="2"/>
      <c r="AQ108" s="2">
        <v>98.462424999999996</v>
      </c>
      <c r="AR108" s="2">
        <v>0.33652997266217671</v>
      </c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</row>
    <row r="109" spans="1:162" x14ac:dyDescent="0.25">
      <c r="A109" s="16" t="s">
        <v>126</v>
      </c>
      <c r="C109" s="16"/>
      <c r="D109" s="16"/>
      <c r="E109" s="16"/>
      <c r="F109" s="4" t="s">
        <v>37</v>
      </c>
      <c r="G109" s="4">
        <v>6</v>
      </c>
      <c r="H109" s="7">
        <v>50.092516666666675</v>
      </c>
      <c r="I109" s="7">
        <v>0.43119557241078615</v>
      </c>
      <c r="J109" s="2">
        <f t="shared" si="39"/>
        <v>0.86079838088414284</v>
      </c>
      <c r="K109" s="7">
        <v>2.6655333333333329</v>
      </c>
      <c r="L109" s="7">
        <v>7.4254903317334309E-2</v>
      </c>
      <c r="M109" s="2">
        <f t="shared" si="40"/>
        <v>2.7857428150964529</v>
      </c>
      <c r="N109" s="7">
        <v>13.247833333333332</v>
      </c>
      <c r="O109" s="7">
        <v>0.15068811056837442</v>
      </c>
      <c r="P109" s="2">
        <f t="shared" si="41"/>
        <v>1.137454757897828</v>
      </c>
      <c r="Q109" s="2"/>
      <c r="R109" s="2"/>
      <c r="S109" s="7">
        <v>11.030116666666665</v>
      </c>
      <c r="T109" s="7">
        <v>0.2312900293282581</v>
      </c>
      <c r="U109" s="2">
        <f t="shared" si="42"/>
        <v>2.0968955843161963</v>
      </c>
      <c r="V109" s="7">
        <v>0.17823333333333333</v>
      </c>
      <c r="W109" s="7">
        <v>3.2039017879246387E-2</v>
      </c>
      <c r="X109" s="2">
        <f t="shared" si="43"/>
        <v>17.975884353420451</v>
      </c>
      <c r="Y109" s="7">
        <v>7.2236500000000001</v>
      </c>
      <c r="Z109" s="7">
        <v>8.5972292048077992E-2</v>
      </c>
      <c r="AA109" s="2">
        <f t="shared" si="44"/>
        <v>1.1901502986451169</v>
      </c>
      <c r="AB109" s="7">
        <v>11.015666666666666</v>
      </c>
      <c r="AC109" s="7">
        <v>7.628781466700052E-2</v>
      </c>
      <c r="AD109" s="2">
        <f t="shared" si="45"/>
        <v>0.69253924410990886</v>
      </c>
      <c r="AE109" s="7">
        <v>2.2129333333333334</v>
      </c>
      <c r="AF109" s="7">
        <v>7.4804563140671312E-2</v>
      </c>
      <c r="AG109" s="2">
        <f t="shared" si="46"/>
        <v>3.3803351422247085</v>
      </c>
      <c r="AH109" s="7">
        <v>0.49506666666666671</v>
      </c>
      <c r="AI109" s="7">
        <v>2.6798557175091851E-2</v>
      </c>
      <c r="AJ109" s="2">
        <f t="shared" si="47"/>
        <v>5.4131208945108771</v>
      </c>
      <c r="AK109" s="7">
        <v>0.27399999999999997</v>
      </c>
      <c r="AL109" s="7">
        <v>1.1704529037940838E-2</v>
      </c>
      <c r="AM109" s="2">
        <f t="shared" si="48"/>
        <v>4.2717259262557814</v>
      </c>
      <c r="AN109" s="2"/>
      <c r="AO109" s="2"/>
      <c r="AP109" s="2"/>
      <c r="AQ109" s="7">
        <v>98.61605999999999</v>
      </c>
      <c r="AR109" s="7">
        <v>0.83546227383407501</v>
      </c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</row>
    <row r="110" spans="1:162" x14ac:dyDescent="0.25">
      <c r="A110" s="16" t="s">
        <v>124</v>
      </c>
      <c r="C110" s="16"/>
      <c r="D110" s="16"/>
      <c r="E110" s="16"/>
      <c r="F110" s="4" t="s">
        <v>37</v>
      </c>
      <c r="G110" s="4">
        <v>4</v>
      </c>
      <c r="H110" s="7">
        <v>50.106775000000006</v>
      </c>
      <c r="I110" s="7">
        <v>0.12629387356479221</v>
      </c>
      <c r="J110" s="2">
        <f t="shared" si="39"/>
        <v>0.25204949543208915</v>
      </c>
      <c r="K110" s="7">
        <v>2.5870250000000001</v>
      </c>
      <c r="L110" s="7">
        <v>4.0546711745014938E-2</v>
      </c>
      <c r="M110" s="2">
        <f t="shared" si="40"/>
        <v>1.5673103949523077</v>
      </c>
      <c r="N110" s="7">
        <v>13.270375000000001</v>
      </c>
      <c r="O110" s="7">
        <v>0.18453052818797547</v>
      </c>
      <c r="P110" s="2">
        <f t="shared" si="41"/>
        <v>1.3905449408021662</v>
      </c>
      <c r="Q110" s="2"/>
      <c r="R110" s="2"/>
      <c r="S110" s="7">
        <v>10.7996</v>
      </c>
      <c r="T110" s="7">
        <v>0.18490916689012507</v>
      </c>
      <c r="U110" s="2">
        <f t="shared" si="42"/>
        <v>1.7121853299207848</v>
      </c>
      <c r="V110" s="7">
        <v>0.13597499999999998</v>
      </c>
      <c r="W110" s="7">
        <v>3.858811345479337E-2</v>
      </c>
      <c r="X110" s="2">
        <f t="shared" si="43"/>
        <v>28.378829531011856</v>
      </c>
      <c r="Y110" s="7">
        <v>7.1517999999999997</v>
      </c>
      <c r="Z110" s="7">
        <v>5.3199686715869297E-2</v>
      </c>
      <c r="AA110" s="2">
        <f t="shared" si="44"/>
        <v>0.74386429592367376</v>
      </c>
      <c r="AB110" s="7">
        <v>11.005549999999999</v>
      </c>
      <c r="AC110" s="7">
        <v>0.11270331258071598</v>
      </c>
      <c r="AD110" s="2">
        <f t="shared" si="45"/>
        <v>1.0240588846601575</v>
      </c>
      <c r="AE110" s="7">
        <v>2.1917</v>
      </c>
      <c r="AF110" s="7">
        <v>5.6301213722855549E-2</v>
      </c>
      <c r="AG110" s="2">
        <f t="shared" si="46"/>
        <v>2.568837601991858</v>
      </c>
      <c r="AH110" s="7">
        <v>0.49792500000000001</v>
      </c>
      <c r="AI110" s="7">
        <v>3.291791558812112E-2</v>
      </c>
      <c r="AJ110" s="2">
        <f t="shared" si="47"/>
        <v>6.6110188458344368</v>
      </c>
      <c r="AK110" s="7">
        <v>0.26</v>
      </c>
      <c r="AL110" s="7">
        <v>1.2893667696457316E-2</v>
      </c>
      <c r="AM110" s="2">
        <f t="shared" si="48"/>
        <v>4.9591029601758905</v>
      </c>
      <c r="AN110" s="2"/>
      <c r="AO110" s="2"/>
      <c r="AP110" s="2"/>
      <c r="AQ110" s="7">
        <v>98.006724999999989</v>
      </c>
      <c r="AR110" s="7">
        <v>0.2445632620952371</v>
      </c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</row>
    <row r="111" spans="1:162" x14ac:dyDescent="0.25">
      <c r="A111" s="16" t="s">
        <v>139</v>
      </c>
      <c r="C111" s="16"/>
      <c r="D111" s="16"/>
      <c r="E111" s="16"/>
      <c r="F111" s="4" t="s">
        <v>37</v>
      </c>
      <c r="G111" s="4">
        <v>14</v>
      </c>
      <c r="H111" s="7">
        <v>50.637071428571439</v>
      </c>
      <c r="I111" s="7">
        <v>0.27226640355632231</v>
      </c>
      <c r="J111" s="2">
        <f t="shared" si="39"/>
        <v>0.53768197068896606</v>
      </c>
      <c r="K111" s="7">
        <v>2.5689285714285717</v>
      </c>
      <c r="L111" s="7">
        <v>6.3655882906228117E-2</v>
      </c>
      <c r="M111" s="2">
        <f t="shared" si="40"/>
        <v>2.4779156421164843</v>
      </c>
      <c r="N111" s="7">
        <v>13.417357142857142</v>
      </c>
      <c r="O111" s="7">
        <v>0.16355126561270164</v>
      </c>
      <c r="P111" s="2">
        <f t="shared" si="41"/>
        <v>1.2189529120477332</v>
      </c>
      <c r="Q111" s="2"/>
      <c r="R111" s="2"/>
      <c r="S111" s="7">
        <v>10.816071428571428</v>
      </c>
      <c r="T111" s="7">
        <v>0.43096858073694583</v>
      </c>
      <c r="U111" s="2">
        <f t="shared" si="42"/>
        <v>3.9845204756924169</v>
      </c>
      <c r="V111" s="7">
        <v>0.18192857142857141</v>
      </c>
      <c r="W111" s="7">
        <v>7.0838347161487639E-2</v>
      </c>
      <c r="X111" s="2">
        <f t="shared" si="43"/>
        <v>38.937450343966511</v>
      </c>
      <c r="Y111" s="7">
        <v>7.4130000000000011</v>
      </c>
      <c r="Z111" s="7">
        <v>0.10165931036858056</v>
      </c>
      <c r="AA111" s="2">
        <f t="shared" si="44"/>
        <v>1.3713653091674158</v>
      </c>
      <c r="AB111" s="7">
        <v>10.950928571428571</v>
      </c>
      <c r="AC111" s="7">
        <v>0.16471348750795434</v>
      </c>
      <c r="AD111" s="2">
        <f t="shared" si="45"/>
        <v>1.5041052129378207</v>
      </c>
      <c r="AE111" s="7">
        <v>2.3414999999999999</v>
      </c>
      <c r="AF111" s="7">
        <v>6.5574091975882848E-2</v>
      </c>
      <c r="AG111" s="2">
        <f t="shared" si="46"/>
        <v>2.8005164200675998</v>
      </c>
      <c r="AH111" s="7">
        <v>0.50135714285714283</v>
      </c>
      <c r="AI111" s="7">
        <v>2.2976935401388086E-2</v>
      </c>
      <c r="AJ111" s="2">
        <f t="shared" si="47"/>
        <v>4.582947650939353</v>
      </c>
      <c r="AK111" s="7">
        <v>0.25792857142857145</v>
      </c>
      <c r="AL111" s="7">
        <v>3.0915428773732715E-2</v>
      </c>
      <c r="AM111" s="2">
        <f t="shared" si="48"/>
        <v>11.986042725900248</v>
      </c>
      <c r="AN111" s="2"/>
      <c r="AO111" s="2"/>
      <c r="AP111" s="2"/>
      <c r="AQ111" s="7">
        <v>99.092928571428587</v>
      </c>
      <c r="AR111" s="7">
        <v>0.59901270877563739</v>
      </c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</row>
    <row r="112" spans="1:162" x14ac:dyDescent="0.25">
      <c r="A112" s="16">
        <v>200314</v>
      </c>
      <c r="C112" s="16"/>
      <c r="D112" s="16"/>
      <c r="E112" s="16"/>
      <c r="F112" s="4" t="s">
        <v>37</v>
      </c>
      <c r="G112" s="4">
        <v>12</v>
      </c>
      <c r="H112" s="7">
        <v>51.191000000000003</v>
      </c>
      <c r="I112" s="7">
        <v>0.37245646481410238</v>
      </c>
      <c r="J112" s="2">
        <f t="shared" si="39"/>
        <v>0.72758192810084266</v>
      </c>
      <c r="K112" s="7">
        <v>2.5310000000000001</v>
      </c>
      <c r="L112" s="7">
        <v>7.8774707523763893E-2</v>
      </c>
      <c r="M112" s="2">
        <f t="shared" si="40"/>
        <v>3.1123946078136662</v>
      </c>
      <c r="N112" s="7">
        <v>13.524166666666666</v>
      </c>
      <c r="O112" s="7">
        <v>0.16252878532926399</v>
      </c>
      <c r="P112" s="2">
        <f t="shared" si="41"/>
        <v>1.2017656195398163</v>
      </c>
      <c r="Q112" s="2"/>
      <c r="R112" s="2"/>
      <c r="S112" s="7">
        <v>10.815416666666666</v>
      </c>
      <c r="T112" s="7">
        <v>0.34738960531194352</v>
      </c>
      <c r="U112" s="2">
        <f t="shared" si="42"/>
        <v>3.2119854095182974</v>
      </c>
      <c r="V112" s="7">
        <v>0.12558333333333335</v>
      </c>
      <c r="W112" s="7">
        <v>9.9917655490848425E-2</v>
      </c>
      <c r="X112" s="2">
        <f t="shared" si="43"/>
        <v>79.562831180503053</v>
      </c>
      <c r="Y112" s="7">
        <v>7.0535833333333322</v>
      </c>
      <c r="Z112" s="7">
        <v>0.10349568136210348</v>
      </c>
      <c r="AA112" s="2">
        <f t="shared" si="44"/>
        <v>1.4672780694744301</v>
      </c>
      <c r="AB112" s="7">
        <v>10.989416666666669</v>
      </c>
      <c r="AC112" s="7">
        <v>0.12375669556419826</v>
      </c>
      <c r="AD112" s="2">
        <f t="shared" si="45"/>
        <v>1.1261443561383899</v>
      </c>
      <c r="AE112" s="7">
        <v>2.2290833333333331</v>
      </c>
      <c r="AF112" s="7">
        <v>7.2845363405620867E-2</v>
      </c>
      <c r="AG112" s="2">
        <f t="shared" si="46"/>
        <v>3.2679515528335656</v>
      </c>
      <c r="AH112" s="7">
        <v>0.51149999999999995</v>
      </c>
      <c r="AI112" s="7">
        <v>4.1773197148410858E-2</v>
      </c>
      <c r="AJ112" s="2">
        <f t="shared" si="47"/>
        <v>8.1668029615661499</v>
      </c>
      <c r="AK112" s="7">
        <v>0.24383333333333335</v>
      </c>
      <c r="AL112" s="7">
        <v>3.1342197327777412E-2</v>
      </c>
      <c r="AM112" s="2">
        <f t="shared" si="48"/>
        <v>12.853942854864282</v>
      </c>
      <c r="AN112" s="2"/>
      <c r="AO112" s="2"/>
      <c r="AP112" s="2"/>
      <c r="AQ112" s="7">
        <v>99.22741666666667</v>
      </c>
      <c r="AR112" s="7">
        <v>0.74369121871101662</v>
      </c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162" x14ac:dyDescent="0.25">
      <c r="A113" s="16" t="s">
        <v>189</v>
      </c>
      <c r="C113" s="16"/>
      <c r="D113" s="16"/>
      <c r="E113" s="16"/>
      <c r="F113" s="4" t="s">
        <v>37</v>
      </c>
      <c r="G113" s="4">
        <v>27</v>
      </c>
      <c r="H113" s="7">
        <v>50.761111111111113</v>
      </c>
      <c r="I113" s="7">
        <v>0.76702313340569339</v>
      </c>
      <c r="J113" s="2">
        <f t="shared" si="39"/>
        <v>1.5110448069719251</v>
      </c>
      <c r="K113" s="7">
        <v>2.4327037037037034</v>
      </c>
      <c r="L113" s="7">
        <v>0.13438487060414744</v>
      </c>
      <c r="M113" s="2">
        <f t="shared" si="40"/>
        <v>5.5240952854041092</v>
      </c>
      <c r="N113" s="7">
        <v>13.469518518518518</v>
      </c>
      <c r="O113" s="7">
        <v>0.17186832400916918</v>
      </c>
      <c r="P113" s="2">
        <f t="shared" si="41"/>
        <v>1.2759797150349261</v>
      </c>
      <c r="Q113" s="2"/>
      <c r="R113" s="2"/>
      <c r="S113" s="7">
        <v>10.721481481481483</v>
      </c>
      <c r="T113" s="7">
        <v>0.35649720792631645</v>
      </c>
      <c r="U113" s="2">
        <f t="shared" si="42"/>
        <v>3.3250741377679094</v>
      </c>
      <c r="V113" s="7">
        <v>0.15533333333333332</v>
      </c>
      <c r="W113" s="7">
        <v>8.1337851913153944E-2</v>
      </c>
      <c r="X113" s="2">
        <f t="shared" si="43"/>
        <v>52.363423978425296</v>
      </c>
      <c r="Y113" s="7">
        <v>7.033185185185185</v>
      </c>
      <c r="Z113" s="7">
        <v>0.13222301587063395</v>
      </c>
      <c r="AA113" s="2">
        <f t="shared" si="44"/>
        <v>1.8799876924775227</v>
      </c>
      <c r="AB113" s="7">
        <v>11.011333333333333</v>
      </c>
      <c r="AC113" s="7">
        <v>0.14627029773675862</v>
      </c>
      <c r="AD113" s="2">
        <f t="shared" si="45"/>
        <v>1.3283613646857053</v>
      </c>
      <c r="AE113" s="7">
        <v>2.2143703703703705</v>
      </c>
      <c r="AF113" s="7">
        <v>8.6899653955294115E-2</v>
      </c>
      <c r="AG113" s="2">
        <f t="shared" si="46"/>
        <v>3.9243504663025033</v>
      </c>
      <c r="AH113" s="7">
        <v>0.50151851851851859</v>
      </c>
      <c r="AI113" s="7">
        <v>3.8011506729865946E-2</v>
      </c>
      <c r="AJ113" s="2">
        <f t="shared" si="47"/>
        <v>7.5792827834456871</v>
      </c>
      <c r="AK113" s="7">
        <v>0.24996296296296294</v>
      </c>
      <c r="AL113" s="7">
        <v>3.6256014335535977E-2</v>
      </c>
      <c r="AM113" s="2">
        <f t="shared" si="48"/>
        <v>14.50455455711174</v>
      </c>
      <c r="AN113" s="2"/>
      <c r="AO113" s="2"/>
      <c r="AP113" s="2"/>
      <c r="AQ113" s="7">
        <v>98.55885185185187</v>
      </c>
      <c r="AR113" s="7">
        <v>1.3236322026821519</v>
      </c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</row>
    <row r="114" spans="1:162" s="1" customFormat="1" x14ac:dyDescent="0.25">
      <c r="A114" s="6">
        <v>40917</v>
      </c>
      <c r="B114" s="4"/>
      <c r="C114" s="6"/>
      <c r="D114" s="6"/>
      <c r="E114" s="6"/>
      <c r="F114" s="4" t="s">
        <v>37</v>
      </c>
      <c r="G114" s="4">
        <v>14</v>
      </c>
      <c r="H114" s="7">
        <v>50.099499999999999</v>
      </c>
      <c r="I114" s="7">
        <v>0.2051</v>
      </c>
      <c r="J114" s="2">
        <f t="shared" si="39"/>
        <v>0.40938532320681847</v>
      </c>
      <c r="K114" s="7">
        <v>2.5966</v>
      </c>
      <c r="L114" s="7">
        <v>8.5300000000000001E-2</v>
      </c>
      <c r="M114" s="2">
        <f t="shared" si="40"/>
        <v>3.2850650851112992</v>
      </c>
      <c r="N114" s="7">
        <v>13.289099999999999</v>
      </c>
      <c r="O114" s="7">
        <v>0.22639999999999999</v>
      </c>
      <c r="P114" s="2">
        <f t="shared" si="41"/>
        <v>1.7036518650623445</v>
      </c>
      <c r="Q114" s="2"/>
      <c r="R114" s="2"/>
      <c r="S114" s="7">
        <v>10.865</v>
      </c>
      <c r="T114" s="7">
        <v>0.21579999999999999</v>
      </c>
      <c r="U114" s="2">
        <f t="shared" si="42"/>
        <v>1.986194201564657</v>
      </c>
      <c r="V114" s="7">
        <v>0.1636</v>
      </c>
      <c r="W114" s="7">
        <v>3.4599999999999999E-2</v>
      </c>
      <c r="X114" s="2">
        <f t="shared" si="43"/>
        <v>21.149144254278728</v>
      </c>
      <c r="Y114" s="7">
        <v>7.2794999999999996</v>
      </c>
      <c r="Z114" s="7">
        <v>9.1300000000000006E-2</v>
      </c>
      <c r="AA114" s="2">
        <f t="shared" si="44"/>
        <v>1.2542070197128925</v>
      </c>
      <c r="AB114" s="7">
        <v>10.978</v>
      </c>
      <c r="AC114" s="7">
        <v>9.7799999999999998E-2</v>
      </c>
      <c r="AD114" s="2">
        <f t="shared" si="45"/>
        <v>0.89087265439970842</v>
      </c>
      <c r="AE114" s="7">
        <v>2.2141000000000002</v>
      </c>
      <c r="AF114" s="7">
        <v>7.2499999999999995E-2</v>
      </c>
      <c r="AG114" s="2">
        <f t="shared" si="46"/>
        <v>3.2744681812022938</v>
      </c>
      <c r="AH114" s="7">
        <v>0.4829</v>
      </c>
      <c r="AI114" s="7">
        <v>1.7899999999999999E-2</v>
      </c>
      <c r="AJ114" s="2">
        <f t="shared" si="47"/>
        <v>3.7067715883205632</v>
      </c>
      <c r="AK114" s="7">
        <v>0.26269999999999999</v>
      </c>
      <c r="AL114" s="7">
        <v>2.18E-2</v>
      </c>
      <c r="AM114" s="2">
        <f t="shared" si="48"/>
        <v>8.2984392843547781</v>
      </c>
      <c r="AN114" s="2"/>
      <c r="AO114" s="2"/>
      <c r="AP114" s="2"/>
      <c r="AQ114" s="7">
        <v>98.236507142857135</v>
      </c>
      <c r="AR114" s="4">
        <v>0.56190396587684832</v>
      </c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14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</row>
    <row r="115" spans="1:162" s="1" customFormat="1" x14ac:dyDescent="0.25">
      <c r="A115" s="16" t="s">
        <v>121</v>
      </c>
      <c r="B115" s="4"/>
      <c r="C115" s="16"/>
      <c r="D115" s="16"/>
      <c r="E115" s="16"/>
      <c r="F115" s="4" t="s">
        <v>37</v>
      </c>
      <c r="G115" s="4">
        <v>11</v>
      </c>
      <c r="H115" s="7">
        <v>50.17</v>
      </c>
      <c r="I115" s="7">
        <v>0.2165</v>
      </c>
      <c r="J115" s="2">
        <f t="shared" si="39"/>
        <v>0.43153278851903526</v>
      </c>
      <c r="K115" s="7">
        <v>2.5905</v>
      </c>
      <c r="L115" s="7">
        <v>6.5100000000000005E-2</v>
      </c>
      <c r="M115" s="2">
        <f t="shared" si="40"/>
        <v>2.5130283729009846</v>
      </c>
      <c r="N115" s="7">
        <v>13.421799999999999</v>
      </c>
      <c r="O115" s="7">
        <v>0.26</v>
      </c>
      <c r="P115" s="2">
        <f t="shared" si="41"/>
        <v>1.9371470294595361</v>
      </c>
      <c r="Q115" s="2"/>
      <c r="R115" s="2"/>
      <c r="S115" s="7">
        <v>10.901</v>
      </c>
      <c r="T115" s="7">
        <v>0.2296</v>
      </c>
      <c r="U115" s="2">
        <f t="shared" si="42"/>
        <v>2.1062287863498761</v>
      </c>
      <c r="V115" s="7">
        <v>0.17180000000000001</v>
      </c>
      <c r="W115" s="7">
        <v>5.1400000000000001E-2</v>
      </c>
      <c r="X115" s="2">
        <f t="shared" si="43"/>
        <v>29.918509895227011</v>
      </c>
      <c r="Y115" s="7">
        <v>7.2747000000000002</v>
      </c>
      <c r="Z115" s="7">
        <v>0.107</v>
      </c>
      <c r="AA115" s="2">
        <f t="shared" si="44"/>
        <v>1.4708510316576626</v>
      </c>
      <c r="AB115" s="7">
        <v>10.981400000000001</v>
      </c>
      <c r="AC115" s="7">
        <v>9.1399999999999995E-2</v>
      </c>
      <c r="AD115" s="2">
        <f t="shared" si="45"/>
        <v>0.83231646238184553</v>
      </c>
      <c r="AE115" s="7">
        <v>2.2605</v>
      </c>
      <c r="AF115" s="7">
        <v>0.1</v>
      </c>
      <c r="AG115" s="2">
        <f t="shared" si="46"/>
        <v>4.4238000442380008</v>
      </c>
      <c r="AH115" s="7">
        <v>0.49</v>
      </c>
      <c r="AI115" s="7">
        <v>1.5699999999999999E-2</v>
      </c>
      <c r="AJ115" s="2">
        <f t="shared" si="47"/>
        <v>3.204081632653061</v>
      </c>
      <c r="AK115" s="7">
        <v>0.26579999999999998</v>
      </c>
      <c r="AL115" s="7">
        <v>2.6499999999999999E-2</v>
      </c>
      <c r="AM115" s="2">
        <f t="shared" si="48"/>
        <v>9.9699021820917988</v>
      </c>
      <c r="AN115" s="2"/>
      <c r="AO115" s="2"/>
      <c r="AP115" s="2"/>
      <c r="AQ115" s="7">
        <v>98.533372727272749</v>
      </c>
      <c r="AR115" s="7">
        <v>0.47569316390065763</v>
      </c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14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</row>
    <row r="116" spans="1:162" x14ac:dyDescent="0.25">
      <c r="A116" s="16" t="s">
        <v>133</v>
      </c>
      <c r="C116" s="16"/>
      <c r="D116" s="16"/>
      <c r="E116" s="16"/>
      <c r="F116" s="4" t="s">
        <v>37</v>
      </c>
      <c r="G116" s="4">
        <v>15</v>
      </c>
      <c r="H116" s="7">
        <v>49.989233333333331</v>
      </c>
      <c r="I116" s="7">
        <v>0.39754441560780618</v>
      </c>
      <c r="J116" s="2">
        <f t="shared" si="39"/>
        <v>0.7952600772189069</v>
      </c>
      <c r="K116" s="7">
        <v>2.5814400000000002</v>
      </c>
      <c r="L116" s="7">
        <v>5.9556765238839869E-2</v>
      </c>
      <c r="M116" s="2">
        <f t="shared" si="40"/>
        <v>2.3071140618739876</v>
      </c>
      <c r="N116" s="7">
        <v>13.453926666666668</v>
      </c>
      <c r="O116" s="7">
        <v>0.18584691652258412</v>
      </c>
      <c r="P116" s="2">
        <f t="shared" si="41"/>
        <v>1.3813581798616221</v>
      </c>
      <c r="Q116" s="2"/>
      <c r="R116" s="2"/>
      <c r="S116" s="7">
        <v>10.67712</v>
      </c>
      <c r="T116" s="7">
        <v>0.20829119451932138</v>
      </c>
      <c r="U116" s="2">
        <f t="shared" si="42"/>
        <v>1.9508181468347396</v>
      </c>
      <c r="V116" s="7">
        <v>0.16810666666666668</v>
      </c>
      <c r="W116" s="7">
        <v>3.955216206238945E-2</v>
      </c>
      <c r="X116" s="2">
        <f t="shared" si="43"/>
        <v>23.528015186224685</v>
      </c>
      <c r="Y116" s="7">
        <v>7.3069600000000001</v>
      </c>
      <c r="Z116" s="7">
        <v>8.2676648974872549E-2</v>
      </c>
      <c r="AA116" s="2">
        <f t="shared" si="44"/>
        <v>1.1314780561939923</v>
      </c>
      <c r="AB116" s="7">
        <v>10.86168</v>
      </c>
      <c r="AC116" s="7">
        <v>0.13840997177123587</v>
      </c>
      <c r="AD116" s="2">
        <f t="shared" si="45"/>
        <v>1.2742961657058196</v>
      </c>
      <c r="AE116" s="7">
        <v>2.2635000000000001</v>
      </c>
      <c r="AF116" s="7">
        <v>5.3164152799204285E-2</v>
      </c>
      <c r="AG116" s="2">
        <f t="shared" si="46"/>
        <v>2.3487586834196721</v>
      </c>
      <c r="AH116" s="7">
        <v>0.48431333333333332</v>
      </c>
      <c r="AI116" s="7">
        <v>1.524419639763026E-2</v>
      </c>
      <c r="AJ116" s="2">
        <f t="shared" si="47"/>
        <v>3.1475896590974703</v>
      </c>
      <c r="AK116" s="7">
        <v>0.29137333333333332</v>
      </c>
      <c r="AL116" s="7">
        <v>3.0813667344834251E-2</v>
      </c>
      <c r="AM116" s="2">
        <f t="shared" si="48"/>
        <v>10.575321698908933</v>
      </c>
      <c r="AN116" s="2"/>
      <c r="AO116" s="2"/>
      <c r="AP116" s="2"/>
      <c r="AQ116" s="7">
        <v>98.083273333333338</v>
      </c>
      <c r="AR116" s="7">
        <v>0.68442513570218166</v>
      </c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14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</row>
    <row r="117" spans="1:162" s="1" customFormat="1" x14ac:dyDescent="0.25">
      <c r="A117" s="16" t="s">
        <v>188</v>
      </c>
      <c r="B117" s="4"/>
      <c r="C117" s="16"/>
      <c r="D117" s="16"/>
      <c r="E117" s="16"/>
      <c r="F117" s="4" t="s">
        <v>37</v>
      </c>
      <c r="G117" s="4">
        <v>18</v>
      </c>
      <c r="H117" s="7">
        <v>50.242744444444448</v>
      </c>
      <c r="I117" s="7">
        <v>0.19496759375439604</v>
      </c>
      <c r="J117" s="2">
        <f t="shared" si="39"/>
        <v>0.3880512418464323</v>
      </c>
      <c r="K117" s="7">
        <v>2.6244722222222219</v>
      </c>
      <c r="L117" s="7">
        <v>7.4951975255968042E-2</v>
      </c>
      <c r="M117" s="2">
        <f t="shared" si="40"/>
        <v>2.8558875426962564</v>
      </c>
      <c r="N117" s="7">
        <v>13.487588888888888</v>
      </c>
      <c r="O117" s="7">
        <v>0.11813920945417533</v>
      </c>
      <c r="P117" s="2">
        <f t="shared" si="41"/>
        <v>0.87591051615977644</v>
      </c>
      <c r="Q117" s="2"/>
      <c r="R117" s="2"/>
      <c r="S117" s="7">
        <v>10.706105555555556</v>
      </c>
      <c r="T117" s="7">
        <v>0.21975283032968748</v>
      </c>
      <c r="U117" s="2">
        <f t="shared" si="42"/>
        <v>2.0525935335622996</v>
      </c>
      <c r="V117" s="7">
        <v>0.13714999999999999</v>
      </c>
      <c r="W117" s="7">
        <v>5.5685569468748565E-2</v>
      </c>
      <c r="X117" s="2">
        <f t="shared" si="43"/>
        <v>40.60194638625488</v>
      </c>
      <c r="Y117" s="7">
        <v>7.2706499999999998</v>
      </c>
      <c r="Z117" s="7">
        <v>8.6060377232567084E-2</v>
      </c>
      <c r="AA117" s="2">
        <f t="shared" si="44"/>
        <v>1.183668272198044</v>
      </c>
      <c r="AB117" s="7">
        <v>10.8139</v>
      </c>
      <c r="AC117" s="7">
        <v>8.9423394754458818E-2</v>
      </c>
      <c r="AD117" s="2">
        <f t="shared" si="45"/>
        <v>0.82693010620089713</v>
      </c>
      <c r="AE117" s="7">
        <v>2.2396333333333334</v>
      </c>
      <c r="AF117" s="7">
        <v>9.4547647496163664E-2</v>
      </c>
      <c r="AG117" s="2">
        <f t="shared" si="46"/>
        <v>4.2215681508653349</v>
      </c>
      <c r="AH117" s="7">
        <v>0.48436111111111113</v>
      </c>
      <c r="AI117" s="7">
        <v>2.6932773363427521E-2</v>
      </c>
      <c r="AJ117" s="2">
        <f t="shared" si="47"/>
        <v>5.5604739409496515</v>
      </c>
      <c r="AK117" s="7">
        <v>0.2823</v>
      </c>
      <c r="AL117" s="7">
        <v>2.6742233616949974E-2</v>
      </c>
      <c r="AM117" s="2">
        <f t="shared" si="48"/>
        <v>9.4729839238221665</v>
      </c>
      <c r="AN117" s="2"/>
      <c r="AO117" s="2"/>
      <c r="AP117" s="2"/>
      <c r="AQ117" s="7">
        <v>98.296416666666687</v>
      </c>
      <c r="AR117" s="7">
        <v>0.46899127955018549</v>
      </c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14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</row>
    <row r="118" spans="1:162" s="1" customFormat="1" x14ac:dyDescent="0.25">
      <c r="A118" s="33" t="s">
        <v>62</v>
      </c>
      <c r="B118" s="4"/>
      <c r="C118" s="33"/>
      <c r="D118" s="33"/>
      <c r="E118" s="33"/>
      <c r="F118" s="24" t="s">
        <v>66</v>
      </c>
      <c r="G118" s="4">
        <v>14</v>
      </c>
      <c r="H118" s="7">
        <v>74.376428571428548</v>
      </c>
      <c r="I118" s="7">
        <v>0.48740454123160121</v>
      </c>
      <c r="J118" s="2">
        <f t="shared" si="39"/>
        <v>0.65532124974717598</v>
      </c>
      <c r="K118" s="7">
        <v>7.6428571428571429E-2</v>
      </c>
      <c r="L118" s="7">
        <v>1.392681025777419E-2</v>
      </c>
      <c r="M118" s="2">
        <f t="shared" si="40"/>
        <v>18.221994729798009</v>
      </c>
      <c r="N118" s="7">
        <v>13.067142857142857</v>
      </c>
      <c r="O118" s="7">
        <v>0.1262737302254707</v>
      </c>
      <c r="P118" s="2">
        <f t="shared" si="41"/>
        <v>0.96634537179216673</v>
      </c>
      <c r="Q118" s="2"/>
      <c r="R118" s="2"/>
      <c r="S118" s="7">
        <v>1.5585714285714283</v>
      </c>
      <c r="T118" s="7">
        <v>0.11312737156763697</v>
      </c>
      <c r="U118" s="2">
        <f t="shared" si="42"/>
        <v>7.2584014754670854</v>
      </c>
      <c r="V118" s="7">
        <v>6.6428571428571434E-2</v>
      </c>
      <c r="W118" s="7">
        <v>3.2724289463319449E-2</v>
      </c>
      <c r="X118" s="2">
        <f t="shared" si="43"/>
        <v>49.262371235104546</v>
      </c>
      <c r="Y118" s="7">
        <v>3.0000000000000002E-2</v>
      </c>
      <c r="Z118" s="7">
        <v>1.5191090506254997E-2</v>
      </c>
      <c r="AA118" s="2">
        <f t="shared" si="44"/>
        <v>50.636968354183317</v>
      </c>
      <c r="AB118" s="7">
        <v>0.74428571428571433</v>
      </c>
      <c r="AC118" s="7">
        <v>2.3109866595589321E-2</v>
      </c>
      <c r="AD118" s="2">
        <f t="shared" si="45"/>
        <v>3.1049724792538433</v>
      </c>
      <c r="AE118" s="7">
        <v>4.0535714285714288</v>
      </c>
      <c r="AF118" s="7">
        <v>8.889121639199439E-2</v>
      </c>
      <c r="AG118" s="2">
        <f t="shared" si="46"/>
        <v>2.1929110651769541</v>
      </c>
      <c r="AH118" s="7">
        <v>5.0935714285714297</v>
      </c>
      <c r="AI118" s="7">
        <v>3.0786396310744195E-2</v>
      </c>
      <c r="AJ118" s="2">
        <f t="shared" si="47"/>
        <v>0.60441669941160936</v>
      </c>
      <c r="AK118" s="7">
        <v>7.1428571428571426E-3</v>
      </c>
      <c r="AL118" s="7">
        <v>9.138735334633755E-3</v>
      </c>
      <c r="AM118" s="2">
        <f t="shared" si="48"/>
        <v>127.94229468487258</v>
      </c>
      <c r="AN118" s="2"/>
      <c r="AO118" s="2"/>
      <c r="AP118" s="2"/>
      <c r="AQ118" s="7">
        <v>99.07214285714285</v>
      </c>
      <c r="AR118" s="7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</row>
    <row r="119" spans="1:162" s="1" customFormat="1" x14ac:dyDescent="0.25">
      <c r="A119" s="28" t="s">
        <v>63</v>
      </c>
      <c r="B119" s="4"/>
      <c r="C119" s="28"/>
      <c r="D119" s="28"/>
      <c r="E119" s="28"/>
      <c r="F119" s="24" t="s">
        <v>66</v>
      </c>
      <c r="G119" s="4">
        <v>10</v>
      </c>
      <c r="H119" s="24">
        <v>73.491</v>
      </c>
      <c r="I119" s="24">
        <v>0.52657066635606264</v>
      </c>
      <c r="J119" s="2">
        <f t="shared" si="39"/>
        <v>0.71651041128309945</v>
      </c>
      <c r="K119" s="24">
        <v>8.6720000000000005E-2</v>
      </c>
      <c r="L119" s="24">
        <v>1.6682778878565438E-2</v>
      </c>
      <c r="M119" s="2">
        <f t="shared" si="40"/>
        <v>19.237521769563465</v>
      </c>
      <c r="N119" s="24">
        <v>13.017000000000001</v>
      </c>
      <c r="O119" s="24">
        <v>0.10435516278555648</v>
      </c>
      <c r="P119" s="2">
        <f t="shared" si="41"/>
        <v>0.80168366586430406</v>
      </c>
      <c r="Q119" s="2"/>
      <c r="R119" s="2"/>
      <c r="S119" s="24">
        <v>1.5589999999999999</v>
      </c>
      <c r="T119" s="24">
        <v>8.143845665422586E-2</v>
      </c>
      <c r="U119" s="2">
        <f t="shared" si="42"/>
        <v>5.2237624537668923</v>
      </c>
      <c r="V119" s="24">
        <v>5.3770000000000005E-2</v>
      </c>
      <c r="W119" s="24">
        <v>2.9383859893183217E-2</v>
      </c>
      <c r="X119" s="2">
        <f t="shared" si="43"/>
        <v>54.647312429204419</v>
      </c>
      <c r="Y119" s="24">
        <v>3.5779999999999999E-2</v>
      </c>
      <c r="Z119" s="24">
        <v>2.3002743797691214E-2</v>
      </c>
      <c r="AA119" s="2">
        <f t="shared" si="44"/>
        <v>64.289390155649002</v>
      </c>
      <c r="AB119" s="24">
        <v>0.74993999999999994</v>
      </c>
      <c r="AC119" s="24">
        <v>2.3818722794380791E-2</v>
      </c>
      <c r="AD119" s="2">
        <f t="shared" si="45"/>
        <v>3.1760837926208483</v>
      </c>
      <c r="AE119" s="24">
        <v>4.0520000000000005</v>
      </c>
      <c r="AF119" s="24">
        <v>0.22880365187450805</v>
      </c>
      <c r="AG119" s="2">
        <f t="shared" si="46"/>
        <v>5.6466843996670297</v>
      </c>
      <c r="AH119" s="24">
        <v>5.0439999999999996</v>
      </c>
      <c r="AI119" s="24">
        <v>4.6236109025065683E-2</v>
      </c>
      <c r="AJ119" s="2">
        <f t="shared" si="47"/>
        <v>0.91665561112342764</v>
      </c>
      <c r="AK119" s="24">
        <v>4.1099999999999999E-3</v>
      </c>
      <c r="AL119" s="24">
        <v>8.4735470730975468E-3</v>
      </c>
      <c r="AM119" s="2">
        <f t="shared" si="48"/>
        <v>206.16902854251938</v>
      </c>
      <c r="AN119" s="2"/>
      <c r="AO119" s="2"/>
      <c r="AP119" s="2"/>
      <c r="AQ119" s="24">
        <v>98.093389999999999</v>
      </c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</row>
    <row r="120" spans="1:162" ht="15.75" thickBot="1" x14ac:dyDescent="0.3">
      <c r="A120" s="28" t="s">
        <v>64</v>
      </c>
      <c r="C120" s="28"/>
      <c r="D120" s="28"/>
      <c r="E120" s="28"/>
      <c r="F120" s="24" t="s">
        <v>66</v>
      </c>
      <c r="G120" s="4">
        <v>26</v>
      </c>
      <c r="H120" s="24">
        <v>74.977692307692308</v>
      </c>
      <c r="I120" s="24">
        <v>0.27678594895417336</v>
      </c>
      <c r="J120" s="2">
        <f t="shared" si="39"/>
        <v>0.36915773270041896</v>
      </c>
      <c r="K120" s="24">
        <v>8.1953846153846169E-2</v>
      </c>
      <c r="L120" s="24">
        <v>1.6809835948497016E-2</v>
      </c>
      <c r="M120" s="2">
        <f t="shared" si="40"/>
        <v>20.511344784161928</v>
      </c>
      <c r="N120" s="24">
        <v>13.13423076923077</v>
      </c>
      <c r="O120" s="24">
        <v>0.11092963812879153</v>
      </c>
      <c r="P120" s="2">
        <f t="shared" si="41"/>
        <v>0.84458420198207262</v>
      </c>
      <c r="Q120" s="2"/>
      <c r="R120" s="2"/>
      <c r="S120" s="24">
        <v>1.5202076923076926</v>
      </c>
      <c r="T120" s="24">
        <v>0.16022484681990276</v>
      </c>
      <c r="U120" s="2">
        <f t="shared" si="42"/>
        <v>10.539668206564565</v>
      </c>
      <c r="V120" s="24">
        <v>6.3103846153846149E-2</v>
      </c>
      <c r="W120" s="24">
        <v>3.1346176554970552E-2</v>
      </c>
      <c r="X120" s="2">
        <f t="shared" si="43"/>
        <v>49.673955654856734</v>
      </c>
      <c r="Y120" s="24">
        <v>2.4753846153846151E-2</v>
      </c>
      <c r="Z120" s="24">
        <v>1.3692340362968814E-2</v>
      </c>
      <c r="AA120" s="2">
        <f t="shared" si="44"/>
        <v>55.313991522248166</v>
      </c>
      <c r="AB120" s="24">
        <v>0.74932307692307687</v>
      </c>
      <c r="AC120" s="24">
        <v>3.3480636883934052E-2</v>
      </c>
      <c r="AD120" s="2">
        <f t="shared" si="45"/>
        <v>4.4681176804823091</v>
      </c>
      <c r="AE120" s="24">
        <v>4.0719230769230768</v>
      </c>
      <c r="AF120" s="24">
        <v>0.14176090379986245</v>
      </c>
      <c r="AG120" s="2">
        <f t="shared" si="46"/>
        <v>3.4814239149867046</v>
      </c>
      <c r="AH120" s="24">
        <v>5.1546153846153846</v>
      </c>
      <c r="AI120" s="24">
        <v>4.1495134098423633E-2</v>
      </c>
      <c r="AJ120" s="2">
        <f t="shared" si="47"/>
        <v>0.80500931693703515</v>
      </c>
      <c r="AK120" s="24">
        <v>1.0857692307692308E-2</v>
      </c>
      <c r="AL120" s="24">
        <v>1.385173413192509E-2</v>
      </c>
      <c r="AM120" s="2">
        <f t="shared" si="48"/>
        <v>127.57530550125837</v>
      </c>
      <c r="AN120" s="2"/>
      <c r="AO120" s="2"/>
      <c r="AP120" s="2"/>
      <c r="AQ120" s="24">
        <v>99.788703846153865</v>
      </c>
      <c r="AR120" s="24"/>
      <c r="AS120" s="24"/>
      <c r="AT120" s="69"/>
      <c r="AU120" s="24"/>
      <c r="AV120" s="24"/>
      <c r="AW120" s="69"/>
      <c r="AX120" s="24"/>
      <c r="AY120" s="24"/>
      <c r="AZ120" s="69"/>
      <c r="BA120" s="24"/>
      <c r="BB120" s="24"/>
      <c r="BC120" s="69"/>
      <c r="BD120" s="24"/>
      <c r="BE120" s="14"/>
      <c r="BF120" s="70"/>
      <c r="BG120" s="14"/>
      <c r="BH120" s="14"/>
      <c r="BI120" s="70"/>
      <c r="BJ120" s="14"/>
      <c r="BK120" s="14"/>
      <c r="BL120" s="70"/>
      <c r="BM120" s="14"/>
      <c r="BN120" s="14"/>
      <c r="BO120" s="70"/>
      <c r="BP120" s="14"/>
      <c r="BQ120" s="14"/>
      <c r="BR120" s="70"/>
      <c r="BS120" s="14"/>
      <c r="BT120" s="14"/>
      <c r="BU120" s="70"/>
      <c r="BV120" s="14"/>
      <c r="BX120" s="71"/>
      <c r="CA120" s="71"/>
      <c r="CD120" s="71"/>
      <c r="CG120" s="71"/>
      <c r="CJ120" s="71"/>
      <c r="CM120" s="71"/>
      <c r="CP120" s="71"/>
      <c r="CS120" s="71"/>
      <c r="CV120" s="71"/>
      <c r="CY120" s="71"/>
      <c r="DB120" s="71"/>
      <c r="DE120" s="71"/>
      <c r="DH120" s="71"/>
      <c r="DK120" s="71"/>
      <c r="DN120" s="71"/>
    </row>
    <row r="121" spans="1:162" x14ac:dyDescent="0.25">
      <c r="A121" s="6" t="s">
        <v>135</v>
      </c>
      <c r="F121" s="4" t="s">
        <v>66</v>
      </c>
      <c r="G121" s="4">
        <v>3</v>
      </c>
      <c r="H121" s="7">
        <v>73.980999999999995</v>
      </c>
      <c r="I121" s="7">
        <v>0.6198395679528661</v>
      </c>
      <c r="J121" s="2">
        <f t="shared" si="39"/>
        <v>0.83783615786873133</v>
      </c>
      <c r="K121" s="7">
        <v>7.7799999999999994E-2</v>
      </c>
      <c r="L121" s="7">
        <v>2.2338307903688659E-3</v>
      </c>
      <c r="M121" s="2">
        <f t="shared" si="40"/>
        <v>2.871247802530676</v>
      </c>
      <c r="N121" s="7">
        <v>12.861600000000001</v>
      </c>
      <c r="O121" s="7">
        <v>9.4071090139318941E-2</v>
      </c>
      <c r="P121" s="2">
        <f t="shared" si="41"/>
        <v>0.73141047878427978</v>
      </c>
      <c r="Q121" s="2"/>
      <c r="R121" s="2"/>
      <c r="S121" s="7">
        <v>1.4983333333333333</v>
      </c>
      <c r="T121" s="7">
        <v>0.10764545198629313</v>
      </c>
      <c r="U121" s="2">
        <f t="shared" si="42"/>
        <v>7.184346072500098</v>
      </c>
      <c r="V121" s="7">
        <v>7.2400000000000006E-2</v>
      </c>
      <c r="W121" s="7">
        <v>6.7201190465645743E-3</v>
      </c>
      <c r="X121" s="2">
        <f t="shared" si="43"/>
        <v>9.2819323847576989</v>
      </c>
      <c r="Y121" s="7">
        <v>3.8899999999999997E-2</v>
      </c>
      <c r="Z121" s="7">
        <v>6.9656299069071857E-3</v>
      </c>
      <c r="AA121" s="2">
        <f t="shared" si="44"/>
        <v>17.906503616727985</v>
      </c>
      <c r="AB121" s="7">
        <v>0.73616666666666664</v>
      </c>
      <c r="AC121" s="7">
        <v>1.0692676621563637E-2</v>
      </c>
      <c r="AD121" s="2">
        <f t="shared" si="45"/>
        <v>1.4524804104455926</v>
      </c>
      <c r="AE121" s="7">
        <v>4.0973000000000006</v>
      </c>
      <c r="AF121" s="7">
        <v>4.7372882538431423E-2</v>
      </c>
      <c r="AG121" s="2">
        <f t="shared" si="46"/>
        <v>1.1561975578657022</v>
      </c>
      <c r="AH121" s="7">
        <v>5.1063999999999998</v>
      </c>
      <c r="AI121" s="7">
        <v>0.14818302871786637</v>
      </c>
      <c r="AJ121" s="2">
        <f t="shared" si="47"/>
        <v>2.9019079726983072</v>
      </c>
      <c r="AK121" s="7">
        <v>5.8666666666666659E-3</v>
      </c>
      <c r="AL121" s="7">
        <v>1.9655363983740758E-3</v>
      </c>
      <c r="AM121" s="2">
        <f t="shared" si="48"/>
        <v>33.503461335921756</v>
      </c>
      <c r="AN121" s="2"/>
      <c r="AO121" s="2"/>
      <c r="AP121" s="2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14"/>
      <c r="DR121" s="12"/>
      <c r="DS121" s="12"/>
      <c r="DT121" s="12"/>
      <c r="DU121" s="12"/>
      <c r="DV121" s="12"/>
      <c r="DW121" s="12"/>
    </row>
    <row r="122" spans="1:162" x14ac:dyDescent="0.25">
      <c r="A122" s="6" t="s">
        <v>114</v>
      </c>
      <c r="F122" s="4" t="s">
        <v>66</v>
      </c>
      <c r="G122" s="4">
        <v>3</v>
      </c>
      <c r="H122" s="7">
        <v>74.771799999999999</v>
      </c>
      <c r="I122" s="7">
        <v>1.1493626625221414</v>
      </c>
      <c r="J122" s="2">
        <f t="shared" si="39"/>
        <v>1.5371606174014019</v>
      </c>
      <c r="K122" s="7">
        <v>7.686666666666668E-2</v>
      </c>
      <c r="L122" s="7">
        <v>3.7421027956662778E-3</v>
      </c>
      <c r="M122" s="2">
        <f t="shared" si="40"/>
        <v>4.8683037237635869</v>
      </c>
      <c r="N122" s="2">
        <v>12.992966666666666</v>
      </c>
      <c r="O122" s="7">
        <v>4.2906565154220137E-2</v>
      </c>
      <c r="P122" s="2">
        <f t="shared" si="41"/>
        <v>0.33022916363124771</v>
      </c>
      <c r="Q122" s="2"/>
      <c r="R122" s="2"/>
      <c r="S122" s="7">
        <v>1.5588666666666668</v>
      </c>
      <c r="T122" s="7">
        <v>1.1557825631723938E-2</v>
      </c>
      <c r="U122" s="2">
        <f t="shared" si="42"/>
        <v>0.74142490046554776</v>
      </c>
      <c r="V122" s="7">
        <v>6.7299999999999999E-2</v>
      </c>
      <c r="W122" s="7">
        <v>1.5185190153567394E-2</v>
      </c>
      <c r="X122" s="2">
        <f t="shared" si="43"/>
        <v>22.563432620456751</v>
      </c>
      <c r="Y122" s="2">
        <v>3.1399999999999997E-2</v>
      </c>
      <c r="Z122" s="7">
        <v>8.5070558949615453E-3</v>
      </c>
      <c r="AA122" s="2">
        <f t="shared" si="44"/>
        <v>27.092534697329764</v>
      </c>
      <c r="AB122" s="7">
        <v>0.74139999999999995</v>
      </c>
      <c r="AC122" s="7">
        <v>1.2998846102635466E-2</v>
      </c>
      <c r="AD122" s="2">
        <f t="shared" si="45"/>
        <v>1.7532838012726555</v>
      </c>
      <c r="AE122" s="7">
        <v>4.1660999999999992</v>
      </c>
      <c r="AF122" s="7">
        <v>3.721061676457442E-2</v>
      </c>
      <c r="AG122" s="2">
        <f t="shared" si="46"/>
        <v>0.8931762743230941</v>
      </c>
      <c r="AH122" s="2">
        <v>5.0685666666666664</v>
      </c>
      <c r="AI122" s="7">
        <v>0.14258212837986861</v>
      </c>
      <c r="AJ122" s="2">
        <f t="shared" si="47"/>
        <v>2.8130660550951672</v>
      </c>
      <c r="AK122" s="7">
        <v>3.8E-3</v>
      </c>
      <c r="AL122" s="7">
        <v>5.0685303589896738E-3</v>
      </c>
      <c r="AM122" s="2">
        <f t="shared" si="48"/>
        <v>133.38237786814929</v>
      </c>
      <c r="AN122" s="2"/>
      <c r="AO122" s="2"/>
      <c r="AP122" s="2"/>
      <c r="AS122" s="2"/>
      <c r="AT122" s="7"/>
      <c r="AU122" s="7"/>
      <c r="AV122" s="2"/>
      <c r="AW122" s="7"/>
      <c r="AX122" s="7"/>
      <c r="AY122" s="2"/>
      <c r="AZ122" s="7"/>
      <c r="BA122" s="7"/>
      <c r="BB122" s="2"/>
      <c r="BC122" s="7"/>
      <c r="BD122" s="7"/>
      <c r="BE122" s="2"/>
      <c r="BF122" s="7"/>
      <c r="BG122" s="7"/>
      <c r="BH122" s="2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14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</row>
    <row r="123" spans="1:162" x14ac:dyDescent="0.25">
      <c r="A123" s="6">
        <v>100415</v>
      </c>
      <c r="F123" s="4" t="s">
        <v>116</v>
      </c>
      <c r="G123" s="4">
        <v>17</v>
      </c>
      <c r="H123" s="2">
        <v>51.459035294117655</v>
      </c>
      <c r="I123" s="2">
        <v>0.16126071647016452</v>
      </c>
      <c r="J123" s="2">
        <f t="shared" si="39"/>
        <v>0.31337687453421503</v>
      </c>
      <c r="K123" s="2">
        <v>2.1672588235294121</v>
      </c>
      <c r="L123" s="2">
        <v>5.7525712281808472E-2</v>
      </c>
      <c r="M123" s="2">
        <f t="shared" si="40"/>
        <v>2.6543074439132757</v>
      </c>
      <c r="N123" s="2">
        <v>13.693682352941178</v>
      </c>
      <c r="O123" s="2">
        <v>0.12203380799646292</v>
      </c>
      <c r="P123" s="2">
        <f t="shared" si="41"/>
        <v>0.89116867801634136</v>
      </c>
      <c r="Q123" s="2"/>
      <c r="R123" s="2"/>
      <c r="S123" s="2">
        <v>11.148235294117647</v>
      </c>
      <c r="T123" s="2">
        <v>0.14462389991446992</v>
      </c>
      <c r="U123" s="2">
        <f t="shared" si="42"/>
        <v>1.297280655627896</v>
      </c>
      <c r="V123" s="2">
        <v>0.16023529411764703</v>
      </c>
      <c r="W123" s="2">
        <v>3.9905340199910475E-2</v>
      </c>
      <c r="X123" s="2">
        <f t="shared" si="43"/>
        <v>24.904213781148243</v>
      </c>
      <c r="Y123" s="2">
        <v>6.7355882352941165</v>
      </c>
      <c r="Z123" s="2">
        <v>7.2292650753317839E-2</v>
      </c>
      <c r="AA123" s="2">
        <f t="shared" si="44"/>
        <v>1.0732937974816852</v>
      </c>
      <c r="AB123" s="2">
        <v>10.499658823529408</v>
      </c>
      <c r="AC123" s="2">
        <v>9.3109197040514749E-2</v>
      </c>
      <c r="AD123" s="2">
        <f t="shared" si="45"/>
        <v>0.88678307176857918</v>
      </c>
      <c r="AE123" s="2">
        <v>2.3433176470588237</v>
      </c>
      <c r="AF123" s="2">
        <v>0.12217167345222721</v>
      </c>
      <c r="AG123" s="2">
        <f t="shared" si="46"/>
        <v>5.2136198268113141</v>
      </c>
      <c r="AH123" s="2">
        <v>0.38212352941176475</v>
      </c>
      <c r="AI123" s="2">
        <v>2.7069044345242512E-2</v>
      </c>
      <c r="AJ123" s="2">
        <f t="shared" si="47"/>
        <v>7.0838465212838875</v>
      </c>
      <c r="AK123" s="2">
        <v>0.24268235294117643</v>
      </c>
      <c r="AL123" s="2">
        <v>2.783860258916861E-2</v>
      </c>
      <c r="AM123" s="2">
        <f t="shared" si="48"/>
        <v>11.471210103157516</v>
      </c>
      <c r="AN123" s="2"/>
      <c r="AO123" s="2"/>
      <c r="AP123" s="2"/>
      <c r="AQ123" s="2">
        <v>98.831817647058799</v>
      </c>
      <c r="AR123" s="2">
        <v>0.29853982195699647</v>
      </c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</row>
    <row r="124" spans="1:162" x14ac:dyDescent="0.25">
      <c r="A124" s="6">
        <v>220115</v>
      </c>
      <c r="F124" s="4" t="s">
        <v>116</v>
      </c>
      <c r="G124" s="4">
        <v>10</v>
      </c>
      <c r="H124" s="2">
        <v>51.281229999999994</v>
      </c>
      <c r="I124" s="2">
        <v>0.1851404394867126</v>
      </c>
      <c r="J124" s="2">
        <f t="shared" si="39"/>
        <v>0.36102963888875644</v>
      </c>
      <c r="K124" s="2">
        <v>2.1336500000000003</v>
      </c>
      <c r="L124" s="2">
        <v>6.0902659128226018E-2</v>
      </c>
      <c r="M124" s="2">
        <f t="shared" si="40"/>
        <v>2.8543884483502922</v>
      </c>
      <c r="N124" s="2">
        <v>13.587719999999999</v>
      </c>
      <c r="O124" s="2">
        <v>0.11887171236252952</v>
      </c>
      <c r="P124" s="2">
        <f t="shared" si="41"/>
        <v>0.87484664360561981</v>
      </c>
      <c r="Q124" s="2"/>
      <c r="R124" s="2"/>
      <c r="S124" s="2">
        <v>10.959550000000002</v>
      </c>
      <c r="T124" s="2">
        <v>0.16269094934875744</v>
      </c>
      <c r="U124" s="2">
        <f t="shared" si="42"/>
        <v>1.4844674220087268</v>
      </c>
      <c r="V124" s="2">
        <v>0.18021000000000001</v>
      </c>
      <c r="W124" s="2">
        <v>2.9780248860985244E-2</v>
      </c>
      <c r="X124" s="2">
        <f t="shared" si="43"/>
        <v>16.525303180170489</v>
      </c>
      <c r="Y124" s="2">
        <v>6.6810200000000011</v>
      </c>
      <c r="Z124" s="2">
        <v>8.7939635862081728E-2</v>
      </c>
      <c r="AA124" s="2">
        <f t="shared" si="44"/>
        <v>1.316260628797425</v>
      </c>
      <c r="AB124" s="2">
        <v>10.490239999999998</v>
      </c>
      <c r="AC124" s="2">
        <v>7.7577892039764548E-2</v>
      </c>
      <c r="AD124" s="2">
        <f t="shared" si="45"/>
        <v>0.73952447265043086</v>
      </c>
      <c r="AE124" s="2">
        <v>2.4089200000000002</v>
      </c>
      <c r="AF124" s="2">
        <v>0.16156483940923946</v>
      </c>
      <c r="AG124" s="2">
        <f t="shared" si="46"/>
        <v>6.706940845243488</v>
      </c>
      <c r="AH124" s="2">
        <v>0.39143999999999995</v>
      </c>
      <c r="AI124" s="2">
        <v>2.5798673523178578E-2</v>
      </c>
      <c r="AJ124" s="2">
        <f t="shared" si="47"/>
        <v>6.5907095654962653</v>
      </c>
      <c r="AK124" s="2">
        <v>0.23779000000000003</v>
      </c>
      <c r="AL124" s="2">
        <v>3.5811154376503403E-2</v>
      </c>
      <c r="AM124" s="2">
        <f t="shared" si="48"/>
        <v>15.059991747551789</v>
      </c>
      <c r="AN124" s="2"/>
      <c r="AO124" s="2"/>
      <c r="AP124" s="2"/>
      <c r="AQ124" s="2">
        <v>98.351770000000002</v>
      </c>
      <c r="AR124" s="7">
        <v>0.44226663413225281</v>
      </c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</row>
    <row r="125" spans="1:162" x14ac:dyDescent="0.25">
      <c r="A125" s="6">
        <v>230115</v>
      </c>
      <c r="F125" s="4" t="s">
        <v>116</v>
      </c>
      <c r="G125" s="4">
        <v>18</v>
      </c>
      <c r="H125" s="2">
        <v>51.316894444444443</v>
      </c>
      <c r="I125" s="2">
        <v>0.3122331622591985</v>
      </c>
      <c r="J125" s="2">
        <f t="shared" si="39"/>
        <v>0.60844126605755822</v>
      </c>
      <c r="K125" s="2">
        <v>2.1205555555555557</v>
      </c>
      <c r="L125" s="2">
        <v>5.5538107979192931E-2</v>
      </c>
      <c r="M125" s="2">
        <f t="shared" si="40"/>
        <v>2.6190357443685421</v>
      </c>
      <c r="N125" s="2">
        <v>13.68333333333333</v>
      </c>
      <c r="O125" s="2">
        <v>7.9131246152496906E-2</v>
      </c>
      <c r="P125" s="2">
        <f t="shared" si="41"/>
        <v>0.57830386956757807</v>
      </c>
      <c r="Q125" s="2"/>
      <c r="R125" s="2"/>
      <c r="S125" s="2">
        <v>11.070411111111111</v>
      </c>
      <c r="T125" s="2">
        <v>0.19193833228069046</v>
      </c>
      <c r="U125" s="2">
        <f t="shared" si="42"/>
        <v>1.7337958848524286</v>
      </c>
      <c r="V125" s="2">
        <v>0.16675555555555557</v>
      </c>
      <c r="W125" s="2">
        <v>3.3369715439253149E-2</v>
      </c>
      <c r="X125" s="2">
        <f t="shared" si="43"/>
        <v>20.011156646673658</v>
      </c>
      <c r="Y125" s="2">
        <v>6.5943999999999985</v>
      </c>
      <c r="Z125" s="2">
        <v>7.9276136903566136E-2</v>
      </c>
      <c r="AA125" s="2">
        <f t="shared" si="44"/>
        <v>1.202173615546011</v>
      </c>
      <c r="AB125" s="2">
        <v>10.526505555555557</v>
      </c>
      <c r="AC125" s="2">
        <v>0.13496930139947169</v>
      </c>
      <c r="AD125" s="2">
        <f t="shared" si="45"/>
        <v>1.2821852483442537</v>
      </c>
      <c r="AE125" s="2">
        <v>2.4317777777777785</v>
      </c>
      <c r="AF125" s="2">
        <v>0.1312994715976803</v>
      </c>
      <c r="AG125" s="2">
        <f t="shared" si="46"/>
        <v>5.3993203160884686</v>
      </c>
      <c r="AH125" s="2">
        <v>0.38979999999999998</v>
      </c>
      <c r="AI125" s="2">
        <v>3.070765376905242E-2</v>
      </c>
      <c r="AJ125" s="2">
        <f t="shared" si="47"/>
        <v>7.877797272717399</v>
      </c>
      <c r="AK125" s="2">
        <v>0.23353333333333332</v>
      </c>
      <c r="AL125" s="2">
        <v>1.9633644592892071E-2</v>
      </c>
      <c r="AM125" s="2">
        <f t="shared" si="48"/>
        <v>8.4072129287291197</v>
      </c>
      <c r="AN125" s="2"/>
      <c r="AO125" s="2"/>
      <c r="AP125" s="2"/>
      <c r="AQ125" s="2">
        <v>98.533966666666672</v>
      </c>
      <c r="AR125" s="2">
        <v>0.49843803202073245</v>
      </c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</row>
    <row r="126" spans="1:162" x14ac:dyDescent="0.25">
      <c r="A126" s="16" t="s">
        <v>149</v>
      </c>
      <c r="C126" s="16"/>
      <c r="D126" s="16"/>
      <c r="E126" s="16"/>
      <c r="F126" s="4" t="s">
        <v>116</v>
      </c>
      <c r="G126" s="4">
        <v>6</v>
      </c>
      <c r="H126" s="7">
        <v>51.207983333333324</v>
      </c>
      <c r="I126" s="7">
        <v>0.78964838863045084</v>
      </c>
      <c r="J126" s="2">
        <f t="shared" si="39"/>
        <v>1.5420415670156593</v>
      </c>
      <c r="K126" s="7">
        <v>2.1105</v>
      </c>
      <c r="L126" s="7">
        <v>3.1442582591129468E-2</v>
      </c>
      <c r="M126" s="2">
        <f t="shared" si="40"/>
        <v>1.4898167539033151</v>
      </c>
      <c r="N126" s="7">
        <v>13.680316666666668</v>
      </c>
      <c r="O126" s="7">
        <v>0.14384628485528073</v>
      </c>
      <c r="P126" s="2">
        <f t="shared" si="41"/>
        <v>1.0514835903307358</v>
      </c>
      <c r="Q126" s="2"/>
      <c r="R126" s="2"/>
      <c r="S126" s="7">
        <v>11.055999999999999</v>
      </c>
      <c r="T126" s="7">
        <v>0.19606397935367922</v>
      </c>
      <c r="U126" s="2">
        <f t="shared" si="42"/>
        <v>1.7733717380036111</v>
      </c>
      <c r="V126" s="7">
        <v>0.13770000000000002</v>
      </c>
      <c r="W126" s="7">
        <v>3.4265492846302363E-2</v>
      </c>
      <c r="X126" s="2">
        <f t="shared" si="43"/>
        <v>24.884163287075062</v>
      </c>
      <c r="Y126" s="7">
        <v>6.4984166666666674</v>
      </c>
      <c r="Z126" s="7">
        <v>4.309057514894258E-2</v>
      </c>
      <c r="AA126" s="2">
        <f t="shared" si="44"/>
        <v>0.66309344813135362</v>
      </c>
      <c r="AB126" s="7">
        <v>10.405033333333334</v>
      </c>
      <c r="AC126" s="7">
        <v>3.8840683138517205E-2</v>
      </c>
      <c r="AD126" s="2">
        <f t="shared" si="45"/>
        <v>0.37328744554895427</v>
      </c>
      <c r="AE126" s="7">
        <v>2.3753666666666668</v>
      </c>
      <c r="AF126" s="7">
        <v>9.9935152307217084E-2</v>
      </c>
      <c r="AG126" s="2">
        <f t="shared" si="46"/>
        <v>4.2071463622690004</v>
      </c>
      <c r="AH126" s="7">
        <v>0.38381666666666669</v>
      </c>
      <c r="AI126" s="7">
        <v>1.1532114579150977E-2</v>
      </c>
      <c r="AJ126" s="2">
        <f t="shared" si="47"/>
        <v>3.0045893210693411</v>
      </c>
      <c r="AK126" s="7">
        <v>0.23419999999999999</v>
      </c>
      <c r="AL126" s="7">
        <v>2.2843204678853618E-2</v>
      </c>
      <c r="AM126" s="2">
        <f t="shared" si="48"/>
        <v>9.7537167715002635</v>
      </c>
      <c r="AN126" s="2"/>
      <c r="AO126" s="2"/>
      <c r="AP126" s="2"/>
      <c r="AQ126" s="7">
        <v>98.089333333333315</v>
      </c>
      <c r="AR126" s="7">
        <v>0.90983622848656487</v>
      </c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</row>
    <row r="127" spans="1:162" x14ac:dyDescent="0.25">
      <c r="A127" s="16" t="s">
        <v>150</v>
      </c>
      <c r="B127" s="17"/>
      <c r="C127" s="16"/>
      <c r="D127" s="16"/>
      <c r="E127" s="16"/>
      <c r="F127" s="4" t="s">
        <v>116</v>
      </c>
      <c r="G127" s="17" t="s">
        <v>89</v>
      </c>
      <c r="H127" s="7">
        <v>51.866712500000006</v>
      </c>
      <c r="I127" s="7">
        <v>0.17510367082306977</v>
      </c>
      <c r="J127" s="2">
        <f t="shared" si="39"/>
        <v>0.33760318011878959</v>
      </c>
      <c r="K127" s="7">
        <v>2.1021874999999999</v>
      </c>
      <c r="L127" s="7">
        <v>7.3875038071056179E-2</v>
      </c>
      <c r="M127" s="2">
        <f t="shared" si="40"/>
        <v>3.5141983325015578</v>
      </c>
      <c r="N127" s="7">
        <v>13.903187500000001</v>
      </c>
      <c r="O127" s="7">
        <v>9.0557455124199548E-2</v>
      </c>
      <c r="P127" s="2">
        <f t="shared" si="41"/>
        <v>0.65134311915306864</v>
      </c>
      <c r="Q127" s="2"/>
      <c r="R127" s="2"/>
      <c r="S127" s="7">
        <v>11.0263125</v>
      </c>
      <c r="T127" s="7">
        <v>0.10943780278574405</v>
      </c>
      <c r="U127" s="2">
        <f t="shared" si="42"/>
        <v>0.99251497529880506</v>
      </c>
      <c r="V127" s="7">
        <v>0.1844625</v>
      </c>
      <c r="W127" s="7">
        <v>2.8140714657388655E-2</v>
      </c>
      <c r="X127" s="2">
        <f t="shared" si="43"/>
        <v>15.255520584069204</v>
      </c>
      <c r="Y127" s="7">
        <v>6.5196375</v>
      </c>
      <c r="Z127" s="7">
        <v>4.2294408191695033E-2</v>
      </c>
      <c r="AA127" s="2">
        <f t="shared" si="44"/>
        <v>0.64872331002597972</v>
      </c>
      <c r="AB127" s="7">
        <v>10.458024999999999</v>
      </c>
      <c r="AC127" s="7">
        <v>0.15804124009709766</v>
      </c>
      <c r="AD127" s="2">
        <f t="shared" si="45"/>
        <v>1.5111958529177132</v>
      </c>
      <c r="AE127" s="7">
        <v>2.308875</v>
      </c>
      <c r="AF127" s="7">
        <v>9.0221342897818357E-2</v>
      </c>
      <c r="AG127" s="2">
        <f t="shared" si="46"/>
        <v>3.9075888862679165</v>
      </c>
      <c r="AH127" s="7">
        <v>0.3999125</v>
      </c>
      <c r="AI127" s="7">
        <v>2.6219645715161208E-2</v>
      </c>
      <c r="AJ127" s="2">
        <f t="shared" si="47"/>
        <v>6.5563456293967324</v>
      </c>
      <c r="AK127" s="7">
        <v>0.193025</v>
      </c>
      <c r="AL127" s="7">
        <v>1.3088135303177664E-2</v>
      </c>
      <c r="AM127" s="2">
        <f t="shared" si="48"/>
        <v>6.7805389473786626</v>
      </c>
      <c r="AN127" s="2"/>
      <c r="AO127" s="2"/>
      <c r="AP127" s="2"/>
      <c r="AQ127" s="7">
        <v>98.962337500000018</v>
      </c>
      <c r="AR127" s="7">
        <v>0.37767217809516362</v>
      </c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</row>
    <row r="128" spans="1:162" x14ac:dyDescent="0.25">
      <c r="A128" s="6">
        <v>100912</v>
      </c>
      <c r="F128" s="4" t="s">
        <v>116</v>
      </c>
      <c r="G128" s="4">
        <v>5</v>
      </c>
      <c r="H128" s="7">
        <v>51.960499999999989</v>
      </c>
      <c r="I128" s="7">
        <v>0.16619083909770643</v>
      </c>
      <c r="J128" s="2">
        <f t="shared" si="39"/>
        <v>0.31984072342973313</v>
      </c>
      <c r="K128" s="7">
        <v>2.1236999999999999</v>
      </c>
      <c r="L128" s="7">
        <v>8.6394762572739342E-2</v>
      </c>
      <c r="M128" s="2">
        <f t="shared" si="40"/>
        <v>4.0681246208381285</v>
      </c>
      <c r="N128" s="7">
        <v>13.7987</v>
      </c>
      <c r="O128" s="7">
        <v>0.12093384555202098</v>
      </c>
      <c r="P128" s="2">
        <f t="shared" si="41"/>
        <v>0.87641477495721321</v>
      </c>
      <c r="Q128" s="2"/>
      <c r="R128" s="2"/>
      <c r="S128" s="7">
        <v>10.92244</v>
      </c>
      <c r="T128" s="7">
        <v>0.19030966344355724</v>
      </c>
      <c r="U128" s="2">
        <f t="shared" si="42"/>
        <v>1.7423731642705953</v>
      </c>
      <c r="V128" s="7">
        <v>0.15682000000000001</v>
      </c>
      <c r="W128" s="7">
        <v>4.567052660086153E-2</v>
      </c>
      <c r="X128" s="2">
        <f t="shared" si="43"/>
        <v>29.122896697399266</v>
      </c>
      <c r="Y128" s="7">
        <v>6.5303400000000007</v>
      </c>
      <c r="Z128" s="7">
        <v>3.100480607905812E-2</v>
      </c>
      <c r="AA128" s="2">
        <f t="shared" si="44"/>
        <v>0.47478088551374226</v>
      </c>
      <c r="AB128" s="7">
        <v>10.348980000000001</v>
      </c>
      <c r="AC128" s="7">
        <v>5.333438853122819E-2</v>
      </c>
      <c r="AD128" s="2">
        <f t="shared" si="45"/>
        <v>0.51535889074312813</v>
      </c>
      <c r="AE128" s="7">
        <v>2.2886600000000001</v>
      </c>
      <c r="AF128" s="7">
        <v>7.520048537077402E-2</v>
      </c>
      <c r="AG128" s="2">
        <f t="shared" si="46"/>
        <v>3.2857866773908757</v>
      </c>
      <c r="AH128" s="7">
        <v>0.39391999999999994</v>
      </c>
      <c r="AI128" s="7">
        <v>2.6498150878882097E-2</v>
      </c>
      <c r="AJ128" s="2">
        <f t="shared" si="47"/>
        <v>6.7267848494318905</v>
      </c>
      <c r="AK128" s="7">
        <v>0.20777999999999999</v>
      </c>
      <c r="AL128" s="7">
        <v>1.4265587965450291E-2</v>
      </c>
      <c r="AM128" s="2">
        <f t="shared" si="48"/>
        <v>6.8657175692801475</v>
      </c>
      <c r="AN128" s="2"/>
      <c r="AO128" s="2"/>
      <c r="AP128" s="2"/>
      <c r="AQ128" s="7">
        <v>98.731839999999977</v>
      </c>
      <c r="AR128" s="7">
        <v>0.29613456063080379</v>
      </c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</row>
    <row r="129" spans="1:162" x14ac:dyDescent="0.25">
      <c r="A129" s="16" t="s">
        <v>124</v>
      </c>
      <c r="C129" s="16"/>
      <c r="D129" s="16"/>
      <c r="E129" s="16"/>
      <c r="F129" s="4" t="s">
        <v>116</v>
      </c>
      <c r="G129" s="4">
        <v>4</v>
      </c>
      <c r="H129" s="2">
        <v>51.089199999999998</v>
      </c>
      <c r="I129" s="2">
        <v>0.17451275025051938</v>
      </c>
      <c r="J129" s="2">
        <f t="shared" si="39"/>
        <v>0.34158442537859152</v>
      </c>
      <c r="K129" s="2">
        <v>2.1389</v>
      </c>
      <c r="L129" s="2">
        <v>3.5785751354414863E-2</v>
      </c>
      <c r="M129" s="2">
        <f t="shared" si="40"/>
        <v>1.6730913719395419</v>
      </c>
      <c r="N129" s="2">
        <v>13.416550000000001</v>
      </c>
      <c r="O129" s="2">
        <v>0.15516783386600005</v>
      </c>
      <c r="P129" s="2">
        <f t="shared" si="41"/>
        <v>1.1565404956266705</v>
      </c>
      <c r="Q129" s="2"/>
      <c r="R129" s="2"/>
      <c r="S129" s="2">
        <v>11.139424999999999</v>
      </c>
      <c r="T129" s="2">
        <v>8.4017989145182381E-2</v>
      </c>
      <c r="U129" s="2">
        <f t="shared" si="42"/>
        <v>0.75423991045482497</v>
      </c>
      <c r="V129" s="2">
        <v>0.21257499999999999</v>
      </c>
      <c r="W129" s="2">
        <v>4.3155561634626055E-2</v>
      </c>
      <c r="X129" s="2">
        <f t="shared" si="43"/>
        <v>20.301334415912528</v>
      </c>
      <c r="Y129" s="2">
        <v>6.5542750000000005</v>
      </c>
      <c r="Z129" s="2">
        <v>7.2990244781980046E-2</v>
      </c>
      <c r="AA129" s="2">
        <f t="shared" si="44"/>
        <v>1.1136280485939336</v>
      </c>
      <c r="AB129" s="2">
        <v>10.364924999999999</v>
      </c>
      <c r="AC129" s="2">
        <v>7.1019733173252372E-2</v>
      </c>
      <c r="AD129" s="2">
        <f t="shared" si="45"/>
        <v>0.68519292877905413</v>
      </c>
      <c r="AE129" s="2">
        <v>2.376725</v>
      </c>
      <c r="AF129" s="2">
        <v>0.15270429758196072</v>
      </c>
      <c r="AG129" s="2">
        <f t="shared" si="46"/>
        <v>6.4249880647513162</v>
      </c>
      <c r="AH129" s="2">
        <v>0.38494999999999996</v>
      </c>
      <c r="AI129" s="2">
        <v>2.5963756790315748E-2</v>
      </c>
      <c r="AJ129" s="2">
        <f t="shared" si="47"/>
        <v>6.744708868766268</v>
      </c>
      <c r="AK129" s="2">
        <v>0.23799999999999999</v>
      </c>
      <c r="AL129" s="2">
        <v>1.7799438193381263E-2</v>
      </c>
      <c r="AM129" s="2">
        <f t="shared" si="48"/>
        <v>7.4787555434375061</v>
      </c>
      <c r="AN129" s="2"/>
      <c r="AO129" s="2"/>
      <c r="AP129" s="2"/>
      <c r="AQ129" s="2">
        <f>AVERAGE(AQ124:AQ128)</f>
        <v>98.533849499999988</v>
      </c>
      <c r="AR129" s="2">
        <v>0.12689516342241561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</row>
    <row r="130" spans="1:162" x14ac:dyDescent="0.25">
      <c r="A130" s="16" t="s">
        <v>140</v>
      </c>
      <c r="C130" s="16"/>
      <c r="D130" s="16"/>
      <c r="E130" s="16"/>
      <c r="F130" s="4" t="s">
        <v>116</v>
      </c>
      <c r="G130" s="4">
        <v>5</v>
      </c>
      <c r="H130" s="2">
        <v>51.492759999999997</v>
      </c>
      <c r="I130" s="7">
        <v>0.24914688037380875</v>
      </c>
      <c r="J130" s="2">
        <f t="shared" si="39"/>
        <v>0.48384837086574645</v>
      </c>
      <c r="K130" s="2">
        <v>2.1429999999999998</v>
      </c>
      <c r="L130" s="7">
        <v>8.0038459505415147E-2</v>
      </c>
      <c r="M130" s="2">
        <f t="shared" si="40"/>
        <v>3.7348791183114862</v>
      </c>
      <c r="N130" s="2">
        <v>13.992340000000002</v>
      </c>
      <c r="O130" s="7">
        <v>8.4342711599758369E-2</v>
      </c>
      <c r="P130" s="2">
        <f t="shared" si="41"/>
        <v>0.60277774553618868</v>
      </c>
      <c r="Q130" s="2"/>
      <c r="R130" s="2"/>
      <c r="S130" s="2">
        <v>10.815760000000001</v>
      </c>
      <c r="T130" s="7">
        <v>6.2124174038775064E-2</v>
      </c>
      <c r="U130" s="2">
        <f t="shared" si="42"/>
        <v>0.57438565610530423</v>
      </c>
      <c r="V130" s="2">
        <v>0.18351999999999999</v>
      </c>
      <c r="W130" s="7">
        <v>3.9316688568596402E-2</v>
      </c>
      <c r="X130" s="2">
        <f t="shared" si="43"/>
        <v>21.423653317674589</v>
      </c>
      <c r="Y130" s="2">
        <v>6.5263200000000001</v>
      </c>
      <c r="Z130" s="7">
        <v>6.1560596163455023E-2</v>
      </c>
      <c r="AA130" s="2">
        <f t="shared" si="44"/>
        <v>0.94326659071965557</v>
      </c>
      <c r="AB130" s="2">
        <v>10.380839999999999</v>
      </c>
      <c r="AC130" s="7">
        <v>4.4203201241538953E-2</v>
      </c>
      <c r="AD130" s="2">
        <f t="shared" si="45"/>
        <v>0.42581526390483776</v>
      </c>
      <c r="AE130" s="2">
        <v>2.2915400000000004</v>
      </c>
      <c r="AF130" s="7">
        <v>0.12610770396768003</v>
      </c>
      <c r="AG130" s="2">
        <f t="shared" si="46"/>
        <v>5.5031858037686456</v>
      </c>
      <c r="AH130" s="2">
        <v>0.40334000000000003</v>
      </c>
      <c r="AI130" s="7">
        <v>2.6094980360214889E-2</v>
      </c>
      <c r="AJ130" s="2">
        <f t="shared" si="47"/>
        <v>6.4697229038069333</v>
      </c>
      <c r="AK130" s="2">
        <v>0.21406</v>
      </c>
      <c r="AL130" s="7">
        <v>7.9857998973177323E-3</v>
      </c>
      <c r="AM130" s="2">
        <f t="shared" si="48"/>
        <v>3.7306362222356966</v>
      </c>
      <c r="AN130" s="2"/>
      <c r="AO130" s="2"/>
      <c r="AP130" s="2"/>
      <c r="AQ130" s="2">
        <v>98.450819999999993</v>
      </c>
      <c r="AR130" s="7">
        <v>0.41480354024526273</v>
      </c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</row>
    <row r="131" spans="1:162" x14ac:dyDescent="0.25">
      <c r="A131" s="6">
        <v>221013</v>
      </c>
      <c r="F131" s="4" t="s">
        <v>116</v>
      </c>
      <c r="G131" s="4">
        <v>4</v>
      </c>
      <c r="H131" s="7">
        <v>51.459299999999999</v>
      </c>
      <c r="I131" s="7">
        <v>0.21912223377223472</v>
      </c>
      <c r="J131" s="2">
        <f t="shared" si="39"/>
        <v>0.4258165847033184</v>
      </c>
      <c r="K131" s="7">
        <v>2.0905</v>
      </c>
      <c r="L131" s="7">
        <v>4.4250348397875221E-2</v>
      </c>
      <c r="M131" s="2">
        <f t="shared" si="40"/>
        <v>2.116735154167674</v>
      </c>
      <c r="N131" s="7">
        <v>13.652725</v>
      </c>
      <c r="O131" s="7">
        <v>0.16157906991109122</v>
      </c>
      <c r="P131" s="2">
        <f t="shared" si="41"/>
        <v>1.1834931847751362</v>
      </c>
      <c r="Q131" s="2"/>
      <c r="R131" s="2"/>
      <c r="S131" s="7">
        <v>11.092575</v>
      </c>
      <c r="T131" s="7">
        <v>8.1653837427683743E-2</v>
      </c>
      <c r="U131" s="2">
        <f t="shared" si="42"/>
        <v>0.73611255662173791</v>
      </c>
      <c r="V131" s="7">
        <v>0.143125</v>
      </c>
      <c r="W131" s="7">
        <v>6.6703791746296759E-2</v>
      </c>
      <c r="X131" s="2">
        <f t="shared" si="43"/>
        <v>46.605269342390748</v>
      </c>
      <c r="Y131" s="7">
        <v>6.407375</v>
      </c>
      <c r="Z131" s="7">
        <v>6.2943751344620019E-2</v>
      </c>
      <c r="AA131" s="2">
        <f t="shared" si="44"/>
        <v>0.98236409363616173</v>
      </c>
      <c r="AB131" s="7">
        <v>10.333175000000001</v>
      </c>
      <c r="AC131" s="7">
        <v>0.14502982164598652</v>
      </c>
      <c r="AD131" s="2">
        <f t="shared" si="45"/>
        <v>1.4035359088178272</v>
      </c>
      <c r="AE131" s="7">
        <v>2.303375</v>
      </c>
      <c r="AF131" s="7">
        <v>6.2072934252109177E-2</v>
      </c>
      <c r="AG131" s="2">
        <f t="shared" si="46"/>
        <v>2.6948688013071767</v>
      </c>
      <c r="AH131" s="7">
        <v>0.376475</v>
      </c>
      <c r="AI131" s="7">
        <v>1.4635886261742632E-2</v>
      </c>
      <c r="AJ131" s="2">
        <f t="shared" si="47"/>
        <v>3.8876117303254221</v>
      </c>
      <c r="AK131" s="7">
        <v>0.20915</v>
      </c>
      <c r="AL131" s="7">
        <v>1.53250339858242E-2</v>
      </c>
      <c r="AM131" s="2">
        <f t="shared" si="48"/>
        <v>7.3272933233680124</v>
      </c>
      <c r="AN131" s="2"/>
      <c r="AO131" s="2"/>
      <c r="AP131" s="2"/>
      <c r="AQ131" s="7">
        <v>98.078575000000001</v>
      </c>
      <c r="AR131" s="7">
        <v>0.38630836020809828</v>
      </c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1:162" x14ac:dyDescent="0.25">
      <c r="A132" s="16" t="s">
        <v>138</v>
      </c>
      <c r="C132" s="16"/>
      <c r="D132" s="16"/>
      <c r="E132" s="16"/>
      <c r="F132" s="4" t="s">
        <v>116</v>
      </c>
      <c r="G132" s="4">
        <v>19</v>
      </c>
      <c r="H132" s="7">
        <v>51.07415263157894</v>
      </c>
      <c r="I132" s="7">
        <v>0.57828421824914411</v>
      </c>
      <c r="J132" s="2">
        <f t="shared" si="39"/>
        <v>1.1322443710825139</v>
      </c>
      <c r="K132" s="7">
        <v>2.1404684210526312</v>
      </c>
      <c r="L132" s="7">
        <v>5.3151701683133927E-2</v>
      </c>
      <c r="M132" s="2">
        <f t="shared" si="40"/>
        <v>2.4831808383790679</v>
      </c>
      <c r="N132" s="7">
        <v>13.485268421052632</v>
      </c>
      <c r="O132" s="7">
        <v>0.21797864077991069</v>
      </c>
      <c r="P132" s="2">
        <f t="shared" si="41"/>
        <v>1.6164204817726255</v>
      </c>
      <c r="Q132" s="2"/>
      <c r="R132" s="2"/>
      <c r="S132" s="7">
        <v>11.067884210526314</v>
      </c>
      <c r="T132" s="7">
        <v>0.20433026442273383</v>
      </c>
      <c r="U132" s="2">
        <f t="shared" si="42"/>
        <v>1.8461546989116655</v>
      </c>
      <c r="V132" s="7">
        <v>0.1814368421052632</v>
      </c>
      <c r="W132" s="7">
        <v>4.2612494392637548E-2</v>
      </c>
      <c r="X132" s="2">
        <f t="shared" si="43"/>
        <v>23.486130985412153</v>
      </c>
      <c r="Y132" s="7">
        <v>6.5959368421052638</v>
      </c>
      <c r="Z132" s="7">
        <v>6.2068279700900786E-2</v>
      </c>
      <c r="AA132" s="2">
        <f t="shared" si="44"/>
        <v>0.94100779292923131</v>
      </c>
      <c r="AB132" s="7">
        <v>10.532126315789473</v>
      </c>
      <c r="AC132" s="7">
        <v>8.7254269822967287E-2</v>
      </c>
      <c r="AD132" s="2">
        <f t="shared" si="45"/>
        <v>0.82845825436178155</v>
      </c>
      <c r="AE132" s="7">
        <v>2.2695368421052633</v>
      </c>
      <c r="AF132" s="7">
        <v>9.5666087167387198E-2</v>
      </c>
      <c r="AG132" s="2">
        <f t="shared" si="46"/>
        <v>4.21522512402335</v>
      </c>
      <c r="AH132" s="7">
        <v>0.40008947368421049</v>
      </c>
      <c r="AI132" s="7">
        <v>2.2659555127947484E-2</v>
      </c>
      <c r="AJ132" s="2">
        <f t="shared" si="47"/>
        <v>5.6636219191891577</v>
      </c>
      <c r="AK132" s="7">
        <v>0.2192157894736842</v>
      </c>
      <c r="AL132" s="7">
        <v>1.9964698377049169E-2</v>
      </c>
      <c r="AM132" s="2">
        <f t="shared" si="48"/>
        <v>9.1073268148167923</v>
      </c>
      <c r="AN132" s="2"/>
      <c r="AO132" s="2"/>
      <c r="AP132" s="2"/>
      <c r="AQ132" s="7">
        <v>97.966115789473662</v>
      </c>
      <c r="AR132" s="7">
        <v>0.71387796285356253</v>
      </c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</row>
    <row r="133" spans="1:162" x14ac:dyDescent="0.25">
      <c r="A133" s="16" t="s">
        <v>137</v>
      </c>
      <c r="C133" s="16"/>
      <c r="D133" s="16"/>
      <c r="E133" s="16"/>
      <c r="F133" s="4" t="s">
        <v>116</v>
      </c>
      <c r="G133" s="4">
        <v>9</v>
      </c>
      <c r="H133" s="7">
        <v>51.458677777777773</v>
      </c>
      <c r="I133" s="7">
        <v>0.19510526503517095</v>
      </c>
      <c r="J133" s="2">
        <f t="shared" si="39"/>
        <v>0.37914939415607446</v>
      </c>
      <c r="K133" s="7">
        <v>2.1227777777777774</v>
      </c>
      <c r="L133" s="7">
        <v>6.6472941445707395E-2</v>
      </c>
      <c r="M133" s="2">
        <f t="shared" si="40"/>
        <v>3.1314131013418827</v>
      </c>
      <c r="N133" s="7">
        <v>13.759677777777776</v>
      </c>
      <c r="O133" s="7">
        <v>0.12175785167472521</v>
      </c>
      <c r="P133" s="2">
        <f t="shared" si="41"/>
        <v>0.88488882981959927</v>
      </c>
      <c r="Q133" s="2"/>
      <c r="R133" s="2"/>
      <c r="S133" s="7">
        <v>10.999255555555555</v>
      </c>
      <c r="T133" s="7">
        <v>0.17270337367225275</v>
      </c>
      <c r="U133" s="2">
        <f t="shared" si="42"/>
        <v>1.5701369315400888</v>
      </c>
      <c r="V133" s="7">
        <v>0.17512222222222221</v>
      </c>
      <c r="W133" s="7">
        <v>3.6999620868928502E-2</v>
      </c>
      <c r="X133" s="2">
        <f t="shared" si="43"/>
        <v>21.127884513695612</v>
      </c>
      <c r="Y133" s="7">
        <v>6.4352777777777783</v>
      </c>
      <c r="Z133" s="7">
        <v>6.7964913333605062E-2</v>
      </c>
      <c r="AA133" s="2">
        <f t="shared" si="44"/>
        <v>1.0561302197132914</v>
      </c>
      <c r="AB133" s="7">
        <v>10.427133333333334</v>
      </c>
      <c r="AC133" s="7">
        <v>7.6388349897088523E-2</v>
      </c>
      <c r="AD133" s="2">
        <f t="shared" si="45"/>
        <v>0.73259205051968757</v>
      </c>
      <c r="AE133" s="7">
        <v>2.3664555555555551</v>
      </c>
      <c r="AF133" s="7">
        <v>0.11419008397307435</v>
      </c>
      <c r="AG133" s="2">
        <f t="shared" si="46"/>
        <v>4.8253635571138709</v>
      </c>
      <c r="AH133" s="7">
        <v>0.38923333333333338</v>
      </c>
      <c r="AI133" s="7">
        <v>1.9967285744437079E-2</v>
      </c>
      <c r="AJ133" s="2">
        <f t="shared" si="47"/>
        <v>5.1299012788653959</v>
      </c>
      <c r="AK133" s="7">
        <v>0.22973333333333329</v>
      </c>
      <c r="AL133" s="7">
        <v>1.9223358187371951E-2</v>
      </c>
      <c r="AM133" s="2">
        <f t="shared" si="48"/>
        <v>8.3676834826053188</v>
      </c>
      <c r="AN133" s="2"/>
      <c r="AO133" s="2"/>
      <c r="AP133" s="2"/>
      <c r="AQ133" s="7">
        <v>98.363344444444451</v>
      </c>
      <c r="AR133" s="7">
        <v>0.38305454608681505</v>
      </c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</row>
    <row r="134" spans="1:162" x14ac:dyDescent="0.25">
      <c r="A134" s="6">
        <v>240714</v>
      </c>
      <c r="F134" s="4" t="s">
        <v>116</v>
      </c>
      <c r="G134" s="4">
        <v>10</v>
      </c>
      <c r="H134" s="7">
        <v>51.433130000000006</v>
      </c>
      <c r="I134" s="7">
        <v>0.18703770297277952</v>
      </c>
      <c r="J134" s="2">
        <f t="shared" si="39"/>
        <v>0.36365218872112098</v>
      </c>
      <c r="K134" s="7">
        <v>2.1187200000000002</v>
      </c>
      <c r="L134" s="7">
        <v>5.5556073775360815E-2</v>
      </c>
      <c r="M134" s="2">
        <f t="shared" si="40"/>
        <v>2.6221527042441104</v>
      </c>
      <c r="N134" s="7">
        <v>13.687610000000001</v>
      </c>
      <c r="O134" s="7">
        <v>0.1348272182379277</v>
      </c>
      <c r="P134" s="2">
        <f t="shared" si="41"/>
        <v>0.98503112112288194</v>
      </c>
      <c r="Q134" s="2"/>
      <c r="R134" s="2"/>
      <c r="S134" s="7">
        <v>10.93116</v>
      </c>
      <c r="T134" s="7">
        <v>0.24046950927069538</v>
      </c>
      <c r="U134" s="2">
        <f t="shared" si="42"/>
        <v>2.1998535312875793</v>
      </c>
      <c r="V134" s="7">
        <v>0.18284</v>
      </c>
      <c r="W134" s="7">
        <v>1.5235353622413886E-2</v>
      </c>
      <c r="X134" s="2">
        <f t="shared" si="43"/>
        <v>8.332615194932119</v>
      </c>
      <c r="Y134" s="7">
        <v>6.5093800000000002</v>
      </c>
      <c r="Z134" s="7">
        <v>7.9969241309115424E-2</v>
      </c>
      <c r="AA134" s="2">
        <f t="shared" si="44"/>
        <v>1.2285231667088943</v>
      </c>
      <c r="AB134" s="7">
        <v>10.5</v>
      </c>
      <c r="AC134" s="7">
        <v>0.11511684884884943</v>
      </c>
      <c r="AD134" s="2">
        <f t="shared" si="45"/>
        <v>1.0963509414176136</v>
      </c>
      <c r="AE134" s="7">
        <v>2.3243700000000005</v>
      </c>
      <c r="AF134" s="7">
        <v>0.10090350781260729</v>
      </c>
      <c r="AG134" s="2">
        <f t="shared" si="46"/>
        <v>4.3411121212460699</v>
      </c>
      <c r="AH134" s="7">
        <v>0.39269999999999999</v>
      </c>
      <c r="AI134" s="7">
        <v>3.0717457938804482E-2</v>
      </c>
      <c r="AJ134" s="2">
        <f t="shared" si="47"/>
        <v>7.8221181407701765</v>
      </c>
      <c r="AK134" s="7">
        <v>0.22113999999999998</v>
      </c>
      <c r="AL134" s="7">
        <v>2.1642355591653041E-2</v>
      </c>
      <c r="AM134" s="2">
        <f t="shared" si="48"/>
        <v>9.7867213492145435</v>
      </c>
      <c r="AN134" s="2"/>
      <c r="AO134" s="2"/>
      <c r="AP134" s="2"/>
      <c r="AQ134" s="7">
        <v>98.301049999999989</v>
      </c>
      <c r="AR134" s="7">
        <v>0.30166198246824111</v>
      </c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</row>
    <row r="135" spans="1:162" x14ac:dyDescent="0.25">
      <c r="A135" s="6">
        <v>250714</v>
      </c>
      <c r="F135" s="4" t="s">
        <v>116</v>
      </c>
      <c r="G135" s="4">
        <v>9</v>
      </c>
      <c r="H135" s="2">
        <v>51.479222222222212</v>
      </c>
      <c r="I135" s="7">
        <v>0.28344080853759201</v>
      </c>
      <c r="J135" s="2">
        <f t="shared" si="39"/>
        <v>0.55059263971404404</v>
      </c>
      <c r="K135" s="2">
        <v>2.1575000000000002</v>
      </c>
      <c r="L135" s="7">
        <v>4.7307583958600068E-2</v>
      </c>
      <c r="M135" s="2">
        <f t="shared" si="40"/>
        <v>2.1927037756013936</v>
      </c>
      <c r="N135" s="2">
        <v>13.74298888888889</v>
      </c>
      <c r="O135" s="7">
        <v>0.1743246070155077</v>
      </c>
      <c r="P135" s="2">
        <f t="shared" si="41"/>
        <v>1.2684621112984231</v>
      </c>
      <c r="Q135" s="2"/>
      <c r="R135" s="2"/>
      <c r="S135" s="2">
        <v>11.0349</v>
      </c>
      <c r="T135" s="7">
        <v>0.14137754418577231</v>
      </c>
      <c r="U135" s="2">
        <f t="shared" si="42"/>
        <v>1.2811855493549764</v>
      </c>
      <c r="V135" s="2">
        <v>0.16584444444444443</v>
      </c>
      <c r="W135" s="7">
        <v>2.5129619531098851E-2</v>
      </c>
      <c r="X135" s="2">
        <f t="shared" si="43"/>
        <v>15.152524171237415</v>
      </c>
      <c r="Y135" s="2">
        <v>6.4377555555555563</v>
      </c>
      <c r="Z135" s="7">
        <v>8.0136213897199965E-2</v>
      </c>
      <c r="AA135" s="2">
        <f t="shared" si="44"/>
        <v>1.2447849752239388</v>
      </c>
      <c r="AB135" s="2">
        <v>10.497877777777779</v>
      </c>
      <c r="AC135" s="7">
        <v>0.1135119903113521</v>
      </c>
      <c r="AD135" s="2">
        <f t="shared" si="45"/>
        <v>1.081285119851916</v>
      </c>
      <c r="AE135" s="2">
        <v>2.2910555555555558</v>
      </c>
      <c r="AF135" s="7">
        <v>0.1317091598097026</v>
      </c>
      <c r="AG135" s="2">
        <f t="shared" si="46"/>
        <v>5.7488418161804278</v>
      </c>
      <c r="AH135" s="2">
        <v>0.39620000000000005</v>
      </c>
      <c r="AI135" s="7">
        <v>1.8515601529520979E-2</v>
      </c>
      <c r="AJ135" s="2">
        <f t="shared" si="47"/>
        <v>4.6732967010401252</v>
      </c>
      <c r="AK135" s="2">
        <v>0.23028888888888885</v>
      </c>
      <c r="AL135" s="7">
        <v>1.3514477833461087E-2</v>
      </c>
      <c r="AM135" s="2">
        <f t="shared" si="48"/>
        <v>5.868488878758555</v>
      </c>
      <c r="AN135" s="2"/>
      <c r="AO135" s="2"/>
      <c r="AP135" s="2"/>
      <c r="AQ135" s="2">
        <v>98.433633333333319</v>
      </c>
      <c r="AR135" s="7">
        <v>0.43669402045368561</v>
      </c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</row>
    <row r="136" spans="1:162" x14ac:dyDescent="0.25">
      <c r="A136" s="6">
        <v>190115</v>
      </c>
      <c r="F136" s="4" t="s">
        <v>116</v>
      </c>
      <c r="G136" s="4">
        <v>10</v>
      </c>
      <c r="H136" s="2">
        <v>51.200300000000006</v>
      </c>
      <c r="I136" s="2">
        <v>0.17403581368340373</v>
      </c>
      <c r="J136" s="2">
        <f t="shared" si="39"/>
        <v>0.33991170693024009</v>
      </c>
      <c r="K136" s="2">
        <v>2.16492</v>
      </c>
      <c r="L136" s="2">
        <v>6.3857894317513042E-2</v>
      </c>
      <c r="M136" s="2">
        <f t="shared" si="40"/>
        <v>2.9496653140768729</v>
      </c>
      <c r="N136" s="2">
        <v>13.59441</v>
      </c>
      <c r="O136" s="2">
        <v>0.10510191297550753</v>
      </c>
      <c r="P136" s="2">
        <f t="shared" si="41"/>
        <v>0.77312596115247023</v>
      </c>
      <c r="Q136" s="2"/>
      <c r="R136" s="2"/>
      <c r="S136" s="2">
        <v>11.136140000000001</v>
      </c>
      <c r="T136" s="2">
        <v>0.23738236478540523</v>
      </c>
      <c r="U136" s="2">
        <f t="shared" si="42"/>
        <v>2.1316395518142301</v>
      </c>
      <c r="V136" s="2">
        <v>0.17430000000000001</v>
      </c>
      <c r="W136" s="2">
        <v>3.7806201725231373E-2</v>
      </c>
      <c r="X136" s="2">
        <f t="shared" si="43"/>
        <v>21.690305063242324</v>
      </c>
      <c r="Y136" s="2">
        <v>6.5384699999999993</v>
      </c>
      <c r="Z136" s="2">
        <v>0.12509084743142132</v>
      </c>
      <c r="AA136" s="2">
        <f t="shared" si="44"/>
        <v>1.9131516613431174</v>
      </c>
      <c r="AB136" s="2">
        <v>10.580189999999998</v>
      </c>
      <c r="AC136" s="2">
        <v>0.10471659584060398</v>
      </c>
      <c r="AD136" s="2">
        <f t="shared" si="45"/>
        <v>0.98974211087517339</v>
      </c>
      <c r="AE136" s="2">
        <v>2.3614899999999999</v>
      </c>
      <c r="AF136" s="2">
        <v>0.14451041830954606</v>
      </c>
      <c r="AG136" s="2">
        <f t="shared" si="46"/>
        <v>6.1194592528253802</v>
      </c>
      <c r="AH136" s="2">
        <v>0.39556000000000002</v>
      </c>
      <c r="AI136" s="2">
        <v>2.6392010575593178E-2</v>
      </c>
      <c r="AJ136" s="2">
        <f t="shared" si="47"/>
        <v>6.6720625380708807</v>
      </c>
      <c r="AK136" s="2">
        <v>0.23054000000000002</v>
      </c>
      <c r="AL136" s="2">
        <v>3.3098680739066577E-2</v>
      </c>
      <c r="AM136" s="2">
        <f t="shared" si="48"/>
        <v>14.357022963072167</v>
      </c>
      <c r="AN136" s="2"/>
      <c r="AO136" s="2"/>
      <c r="AP136" s="2"/>
      <c r="AQ136" s="2">
        <v>98.376319999999993</v>
      </c>
      <c r="AR136" s="2">
        <v>0.40918888743464277</v>
      </c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</row>
    <row r="137" spans="1:162" x14ac:dyDescent="0.25">
      <c r="A137" s="16" t="s">
        <v>125</v>
      </c>
      <c r="C137" s="16"/>
      <c r="D137" s="16"/>
      <c r="E137" s="16"/>
      <c r="F137" s="4" t="s">
        <v>116</v>
      </c>
      <c r="G137" s="4">
        <v>18</v>
      </c>
      <c r="H137" s="2">
        <v>51.125516666666663</v>
      </c>
      <c r="I137" s="2">
        <v>0.46422667542534629</v>
      </c>
      <c r="J137" s="2">
        <f t="shared" si="39"/>
        <v>0.90801366067761913</v>
      </c>
      <c r="K137" s="2">
        <v>2.1252499999999999</v>
      </c>
      <c r="L137" s="2">
        <v>5.4621696292612043E-2</v>
      </c>
      <c r="M137" s="2">
        <f t="shared" si="40"/>
        <v>2.5701303984289869</v>
      </c>
      <c r="N137" s="2">
        <v>13.426955555555557</v>
      </c>
      <c r="O137" s="2">
        <v>0.13015630070948947</v>
      </c>
      <c r="P137" s="2">
        <f t="shared" si="41"/>
        <v>0.9693656925499825</v>
      </c>
      <c r="Q137" s="2"/>
      <c r="R137" s="2"/>
      <c r="S137" s="2">
        <v>10.980122222222226</v>
      </c>
      <c r="T137" s="2">
        <v>0.29484765070148167</v>
      </c>
      <c r="U137" s="2">
        <f t="shared" si="42"/>
        <v>2.6852856893045454</v>
      </c>
      <c r="V137" s="2">
        <v>0.17331111111111111</v>
      </c>
      <c r="W137" s="2">
        <v>2.4639969654509753E-2</v>
      </c>
      <c r="X137" s="2">
        <f t="shared" si="43"/>
        <v>14.217189825015245</v>
      </c>
      <c r="Y137" s="2">
        <v>6.7461666666666646</v>
      </c>
      <c r="Z137" s="2">
        <v>8.7897206005250347E-2</v>
      </c>
      <c r="AA137" s="2">
        <f t="shared" si="44"/>
        <v>1.3029207600155699</v>
      </c>
      <c r="AB137" s="2">
        <v>10.475044444444443</v>
      </c>
      <c r="AC137" s="2">
        <v>0.11342529659867209</v>
      </c>
      <c r="AD137" s="2">
        <f t="shared" si="45"/>
        <v>1.0828144663274291</v>
      </c>
      <c r="AE137" s="2">
        <v>2.3728500000000001</v>
      </c>
      <c r="AF137" s="2">
        <v>0.12741281794415577</v>
      </c>
      <c r="AG137" s="2">
        <f t="shared" si="46"/>
        <v>5.3696111403652047</v>
      </c>
      <c r="AH137" s="2">
        <v>0.3850055555555556</v>
      </c>
      <c r="AI137" s="2">
        <v>2.3233228542256717E-2</v>
      </c>
      <c r="AJ137" s="2">
        <f t="shared" si="47"/>
        <v>6.0345177379925374</v>
      </c>
      <c r="AK137" s="2">
        <v>0.22627222222222221</v>
      </c>
      <c r="AL137" s="2">
        <v>3.8450913024508433E-2</v>
      </c>
      <c r="AM137" s="2">
        <f t="shared" si="48"/>
        <v>16.993209615781186</v>
      </c>
      <c r="AN137" s="2"/>
      <c r="AO137" s="2"/>
      <c r="AP137" s="2"/>
      <c r="AQ137" s="2">
        <v>98.036494444444415</v>
      </c>
      <c r="AR137" s="2">
        <v>0.66774727208659568</v>
      </c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</row>
    <row r="138" spans="1:162" x14ac:dyDescent="0.25">
      <c r="A138" s="16" t="s">
        <v>128</v>
      </c>
      <c r="C138" s="16"/>
      <c r="D138" s="16"/>
      <c r="E138" s="16"/>
      <c r="F138" s="4" t="s">
        <v>116</v>
      </c>
      <c r="G138" s="4">
        <v>15</v>
      </c>
      <c r="H138" s="2">
        <v>51.416266666666679</v>
      </c>
      <c r="I138" s="2">
        <v>0.1280771791129231</v>
      </c>
      <c r="J138" s="2">
        <f t="shared" si="39"/>
        <v>0.24909855852283402</v>
      </c>
      <c r="K138" s="2">
        <v>2.1138866666666667</v>
      </c>
      <c r="L138" s="2">
        <v>6.5396143034658655E-2</v>
      </c>
      <c r="M138" s="2">
        <f t="shared" si="40"/>
        <v>3.0936447098074629</v>
      </c>
      <c r="N138" s="2">
        <v>13.41995333333333</v>
      </c>
      <c r="O138" s="2">
        <v>0.24068704299705609</v>
      </c>
      <c r="P138" s="2">
        <f t="shared" si="41"/>
        <v>1.7935013410160106</v>
      </c>
      <c r="Q138" s="2"/>
      <c r="R138" s="2"/>
      <c r="S138" s="2">
        <v>11.084899999999999</v>
      </c>
      <c r="T138" s="2">
        <v>0.20296544392721502</v>
      </c>
      <c r="U138" s="2">
        <f t="shared" si="42"/>
        <v>1.8310083440284983</v>
      </c>
      <c r="V138" s="2">
        <v>0.1760066666666667</v>
      </c>
      <c r="W138" s="2">
        <v>3.4226148455460653E-2</v>
      </c>
      <c r="X138" s="2">
        <f t="shared" si="43"/>
        <v>19.445938670198466</v>
      </c>
      <c r="Y138" s="2">
        <v>6.7077933333333331</v>
      </c>
      <c r="Z138" s="2">
        <v>9.3826248738724291E-2</v>
      </c>
      <c r="AA138" s="2">
        <f t="shared" si="44"/>
        <v>1.3987647513299102</v>
      </c>
      <c r="AB138" s="2">
        <v>10.427973333333334</v>
      </c>
      <c r="AC138" s="2">
        <v>0.11097902289986818</v>
      </c>
      <c r="AD138" s="2">
        <f t="shared" si="45"/>
        <v>1.0642434474311548</v>
      </c>
      <c r="AE138" s="2">
        <v>2.3897800000000005</v>
      </c>
      <c r="AF138" s="2">
        <v>0.1066060920264075</v>
      </c>
      <c r="AG138" s="2">
        <f t="shared" si="46"/>
        <v>4.4609165708311007</v>
      </c>
      <c r="AH138" s="2">
        <v>0.37803999999999999</v>
      </c>
      <c r="AI138" s="2">
        <v>2.9707377631058015E-2</v>
      </c>
      <c r="AJ138" s="2">
        <f t="shared" si="47"/>
        <v>7.8582630491635843</v>
      </c>
      <c r="AK138" s="2">
        <v>0.23762666666666668</v>
      </c>
      <c r="AL138" s="2">
        <v>2.4896369978276638E-2</v>
      </c>
      <c r="AM138" s="2">
        <f t="shared" si="48"/>
        <v>10.477094312483155</v>
      </c>
      <c r="AN138" s="2"/>
      <c r="AO138" s="2"/>
      <c r="AP138" s="2"/>
      <c r="AQ138" s="2">
        <v>98.352226666666652</v>
      </c>
      <c r="AR138" s="2">
        <v>0.36243972201627866</v>
      </c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</row>
    <row r="139" spans="1:162" x14ac:dyDescent="0.25">
      <c r="A139" s="53" t="s">
        <v>101</v>
      </c>
      <c r="B139" s="1"/>
      <c r="C139" s="53"/>
      <c r="D139" s="53"/>
      <c r="E139" s="53"/>
      <c r="F139" s="68" t="s">
        <v>106</v>
      </c>
      <c r="G139" s="1" t="s">
        <v>80</v>
      </c>
      <c r="H139" s="22"/>
      <c r="I139" s="22"/>
      <c r="J139" s="2"/>
      <c r="K139" s="22"/>
      <c r="L139" s="22"/>
      <c r="M139" s="2"/>
      <c r="N139" s="22"/>
      <c r="O139" s="22"/>
      <c r="P139" s="2"/>
      <c r="Q139" s="2"/>
      <c r="R139" s="2"/>
      <c r="S139" s="22"/>
      <c r="T139" s="22"/>
      <c r="U139" s="2"/>
      <c r="V139" s="22"/>
      <c r="W139" s="22"/>
      <c r="X139" s="2"/>
      <c r="Y139" s="22"/>
      <c r="Z139" s="22"/>
      <c r="AA139" s="2"/>
      <c r="AB139" s="22"/>
      <c r="AC139" s="22"/>
      <c r="AD139" s="2"/>
      <c r="AE139" s="22"/>
      <c r="AF139" s="22"/>
      <c r="AG139" s="2"/>
      <c r="AH139" s="22"/>
      <c r="AI139" s="22"/>
      <c r="AJ139" s="2"/>
      <c r="AK139" s="22"/>
      <c r="AL139" s="22"/>
      <c r="AM139" s="2"/>
      <c r="AN139" s="2"/>
      <c r="AO139" s="2"/>
      <c r="AP139" s="2"/>
      <c r="AQ139" s="22"/>
      <c r="AR139" s="22"/>
      <c r="AS139" s="68">
        <v>501</v>
      </c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>
        <v>42.7</v>
      </c>
      <c r="BI139" s="68"/>
      <c r="BJ139" s="68"/>
      <c r="BK139" s="68"/>
      <c r="BL139" s="68"/>
      <c r="BM139" s="68"/>
      <c r="BN139" s="68">
        <v>22.4</v>
      </c>
      <c r="BO139" s="68"/>
      <c r="BP139" s="68"/>
      <c r="BQ139" s="68">
        <v>58.4</v>
      </c>
      <c r="BR139" s="68"/>
      <c r="BS139" s="68"/>
      <c r="BT139" s="68">
        <v>7.19</v>
      </c>
      <c r="BU139" s="68"/>
      <c r="BV139" s="68"/>
      <c r="BW139" s="68">
        <v>30.4</v>
      </c>
      <c r="BX139" s="68"/>
      <c r="BY139" s="68"/>
      <c r="BZ139" s="68">
        <v>11.8</v>
      </c>
      <c r="CA139" s="68"/>
      <c r="CB139" s="68"/>
      <c r="CC139" s="68"/>
      <c r="CD139" s="68"/>
      <c r="CE139" s="68"/>
      <c r="CF139" s="68">
        <v>14.2</v>
      </c>
      <c r="CG139" s="68"/>
      <c r="CH139" s="68"/>
      <c r="CI139" s="68">
        <v>3.3</v>
      </c>
      <c r="CJ139" s="68"/>
      <c r="CK139" s="68"/>
      <c r="CL139" s="68">
        <v>20.5</v>
      </c>
      <c r="CM139" s="68"/>
      <c r="CN139" s="68"/>
      <c r="CO139" s="68">
        <v>4.3</v>
      </c>
      <c r="CP139" s="68"/>
      <c r="CQ139" s="68"/>
      <c r="CR139" s="68">
        <v>12.5</v>
      </c>
      <c r="CS139" s="68"/>
      <c r="CT139" s="68"/>
      <c r="CU139" s="68">
        <v>2.2799999999999998</v>
      </c>
      <c r="CV139" s="68"/>
      <c r="CW139" s="68"/>
      <c r="CX139" s="68">
        <v>15.3</v>
      </c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>
        <v>27.5</v>
      </c>
      <c r="DN139" s="68"/>
      <c r="DO139" s="68"/>
      <c r="DP139" s="68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</row>
    <row r="140" spans="1:162" x14ac:dyDescent="0.25">
      <c r="A140" s="53" t="s">
        <v>101</v>
      </c>
      <c r="B140" s="1"/>
      <c r="C140" s="53"/>
      <c r="D140" s="53"/>
      <c r="E140" s="53"/>
      <c r="F140" s="68" t="s">
        <v>105</v>
      </c>
      <c r="G140" s="1" t="s">
        <v>80</v>
      </c>
      <c r="H140" s="22"/>
      <c r="I140" s="22"/>
      <c r="J140" s="2"/>
      <c r="K140" s="22"/>
      <c r="L140" s="22"/>
      <c r="M140" s="2"/>
      <c r="N140" s="22"/>
      <c r="O140" s="22"/>
      <c r="P140" s="2"/>
      <c r="Q140" s="2"/>
      <c r="R140" s="2"/>
      <c r="S140" s="22"/>
      <c r="T140" s="22"/>
      <c r="U140" s="2"/>
      <c r="V140" s="22"/>
      <c r="W140" s="22"/>
      <c r="X140" s="2"/>
      <c r="Y140" s="22"/>
      <c r="Z140" s="22"/>
      <c r="AA140" s="2"/>
      <c r="AB140" s="22"/>
      <c r="AC140" s="22"/>
      <c r="AD140" s="2"/>
      <c r="AE140" s="22"/>
      <c r="AF140" s="22"/>
      <c r="AG140" s="2"/>
      <c r="AH140" s="22"/>
      <c r="AI140" s="22"/>
      <c r="AJ140" s="2"/>
      <c r="AK140" s="22"/>
      <c r="AL140" s="22"/>
      <c r="AM140" s="2"/>
      <c r="AN140" s="2"/>
      <c r="AO140" s="2"/>
      <c r="AP140" s="2"/>
      <c r="AQ140" s="22"/>
      <c r="AR140" s="22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>
        <v>45</v>
      </c>
      <c r="BO140" s="68"/>
      <c r="BP140" s="68"/>
      <c r="BQ140" s="68">
        <v>90.1</v>
      </c>
      <c r="BR140" s="68"/>
      <c r="BS140" s="68"/>
      <c r="BT140" s="68"/>
      <c r="BU140" s="68"/>
      <c r="BV140" s="68"/>
      <c r="BW140" s="68">
        <v>36.9</v>
      </c>
      <c r="BX140" s="68"/>
      <c r="BY140" s="68"/>
      <c r="BZ140" s="68">
        <v>7.5</v>
      </c>
      <c r="CA140" s="68"/>
      <c r="CB140" s="68"/>
      <c r="CC140" s="68">
        <v>1.66</v>
      </c>
      <c r="CD140" s="68"/>
      <c r="CE140" s="68"/>
      <c r="CF140" s="68">
        <v>6.8</v>
      </c>
      <c r="CG140" s="68"/>
      <c r="CH140" s="68"/>
      <c r="CI140" s="68">
        <v>1.1000000000000001</v>
      </c>
      <c r="CJ140" s="68"/>
      <c r="CK140" s="68"/>
      <c r="CL140" s="68">
        <v>6.3</v>
      </c>
      <c r="CM140" s="68"/>
      <c r="CN140" s="68"/>
      <c r="CO140" s="68">
        <v>1.2</v>
      </c>
      <c r="CP140" s="68"/>
      <c r="CQ140" s="68"/>
      <c r="CR140" s="68">
        <v>3.2</v>
      </c>
      <c r="CS140" s="68"/>
      <c r="CT140" s="68"/>
      <c r="CU140" s="68"/>
      <c r="CV140" s="68"/>
      <c r="CW140" s="68"/>
      <c r="CX140" s="68">
        <v>3.3</v>
      </c>
      <c r="CY140" s="68"/>
      <c r="CZ140" s="68"/>
      <c r="DA140" s="68">
        <v>0.47</v>
      </c>
      <c r="DB140" s="68"/>
      <c r="DC140" s="68"/>
      <c r="DD140" s="68"/>
      <c r="DE140" s="68"/>
      <c r="DF140" s="68"/>
      <c r="DG140" s="68"/>
      <c r="DH140" s="68"/>
      <c r="DI140" s="68"/>
      <c r="DJ140" s="68" t="s">
        <v>107</v>
      </c>
      <c r="DK140" s="68"/>
      <c r="DL140" s="68"/>
      <c r="DM140" s="68"/>
      <c r="DN140" s="68"/>
      <c r="DO140" s="68"/>
      <c r="DP140" s="68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</row>
    <row r="141" spans="1:162" x14ac:dyDescent="0.25">
      <c r="A141" s="6" t="s">
        <v>72</v>
      </c>
      <c r="F141" s="5" t="s">
        <v>61</v>
      </c>
      <c r="J141" s="2"/>
      <c r="M141" s="2"/>
      <c r="P141" s="2"/>
      <c r="Q141" s="2"/>
      <c r="R141" s="2"/>
      <c r="U141" s="2"/>
      <c r="X141" s="2"/>
      <c r="AA141" s="2"/>
      <c r="AD141" s="2"/>
      <c r="AG141" s="2"/>
      <c r="AJ141" s="2"/>
      <c r="AM141" s="2"/>
      <c r="AN141" s="2"/>
      <c r="AO141" s="2"/>
      <c r="AP141" s="2"/>
      <c r="AS141" s="8">
        <v>112.03144532333644</v>
      </c>
      <c r="AT141" s="8"/>
      <c r="AU141" s="8"/>
      <c r="AV141" s="8">
        <v>281.59851155223987</v>
      </c>
      <c r="AW141" s="8"/>
      <c r="AX141" s="8"/>
      <c r="AY141" s="8">
        <v>26.621742977319592</v>
      </c>
      <c r="AZ141" s="8"/>
      <c r="BA141" s="8"/>
      <c r="BB141" s="11">
        <v>221</v>
      </c>
      <c r="BC141" s="11"/>
      <c r="BD141" s="11"/>
      <c r="BE141" s="8">
        <v>18</v>
      </c>
      <c r="BF141" s="8"/>
      <c r="BG141" s="8"/>
      <c r="BH141" s="9">
        <v>6.4089870950328001</v>
      </c>
      <c r="BI141" s="9"/>
      <c r="BJ141" s="9"/>
      <c r="BK141" s="8">
        <v>728.59346822837858</v>
      </c>
      <c r="BL141" s="8"/>
      <c r="BM141" s="8"/>
      <c r="BN141" s="11">
        <v>37.9</v>
      </c>
      <c r="BO141" s="11"/>
      <c r="BP141" s="11"/>
      <c r="BQ141" s="9">
        <v>74.823773354226802</v>
      </c>
      <c r="BR141" s="9"/>
      <c r="BS141" s="9"/>
      <c r="BT141" s="10">
        <v>7.3097330276288659</v>
      </c>
      <c r="BU141" s="10"/>
      <c r="BV141" s="10"/>
      <c r="BW141" s="11">
        <v>29.4</v>
      </c>
      <c r="BX141" s="11"/>
      <c r="BY141" s="11"/>
      <c r="BZ141" s="10">
        <v>7.5040630552952203</v>
      </c>
      <c r="CA141" s="10"/>
      <c r="CB141" s="10"/>
      <c r="CC141" s="10">
        <v>1.0514932003748827</v>
      </c>
      <c r="CD141" s="10"/>
      <c r="CE141" s="10"/>
      <c r="CF141" s="10">
        <v>5.3921336742268053</v>
      </c>
      <c r="CG141" s="10"/>
      <c r="CH141" s="10"/>
      <c r="CI141" s="10">
        <v>0.75115244686035598</v>
      </c>
      <c r="CJ141" s="10"/>
      <c r="CK141" s="10"/>
      <c r="CL141" s="10">
        <v>4.2781385776944711</v>
      </c>
      <c r="CM141" s="10"/>
      <c r="CN141" s="10"/>
      <c r="CO141" s="10">
        <v>0.92172071227741326</v>
      </c>
      <c r="CP141" s="10"/>
      <c r="CQ141" s="10"/>
      <c r="CR141" s="10">
        <v>2.5197407730084347</v>
      </c>
      <c r="CS141" s="10"/>
      <c r="CT141" s="10"/>
      <c r="CU141" s="10">
        <v>0.43306094845360826</v>
      </c>
      <c r="CV141" s="10"/>
      <c r="CW141" s="10"/>
      <c r="CX141" s="10">
        <v>2.2545442549203369</v>
      </c>
      <c r="CY141" s="10"/>
      <c r="CZ141" s="10"/>
      <c r="DA141" s="10">
        <v>0.4006594999062793</v>
      </c>
      <c r="DB141" s="10"/>
      <c r="DC141" s="10"/>
      <c r="DD141" s="9">
        <v>2.2663336907216496</v>
      </c>
      <c r="DE141" s="9"/>
      <c r="DF141" s="9"/>
      <c r="DG141" s="9"/>
      <c r="DH141" s="9"/>
      <c r="DI141" s="9"/>
      <c r="DJ141" s="8">
        <v>1209.5409431752578</v>
      </c>
      <c r="DK141" s="8"/>
      <c r="DL141" s="8"/>
      <c r="DM141" s="11">
        <v>13.3</v>
      </c>
      <c r="DN141" s="11"/>
      <c r="DO141" s="11"/>
      <c r="DP141" s="9">
        <v>3.115384704779756</v>
      </c>
    </row>
    <row r="142" spans="1:162" x14ac:dyDescent="0.25">
      <c r="A142" s="53" t="s">
        <v>95</v>
      </c>
      <c r="B142" s="32"/>
      <c r="C142" s="53"/>
      <c r="D142" s="53"/>
      <c r="E142" s="53"/>
      <c r="F142" s="77" t="s">
        <v>147</v>
      </c>
      <c r="G142" s="32">
        <v>9</v>
      </c>
      <c r="H142" s="32"/>
      <c r="I142" s="32"/>
      <c r="J142" s="2"/>
      <c r="K142" s="32"/>
      <c r="L142" s="32"/>
      <c r="M142" s="2"/>
      <c r="N142" s="32"/>
      <c r="O142" s="32"/>
      <c r="P142" s="2"/>
      <c r="Q142" s="2"/>
      <c r="R142" s="2"/>
      <c r="S142" s="32"/>
      <c r="T142" s="32"/>
      <c r="U142" s="2"/>
      <c r="V142" s="32"/>
      <c r="W142" s="54"/>
      <c r="X142" s="2"/>
      <c r="Y142" s="22"/>
      <c r="Z142" s="54"/>
      <c r="AA142" s="2"/>
      <c r="AB142" s="22"/>
      <c r="AC142" s="54"/>
      <c r="AD142" s="2"/>
      <c r="AE142" s="22"/>
      <c r="AF142" s="54"/>
      <c r="AG142" s="2"/>
      <c r="AH142" s="22"/>
      <c r="AI142" s="54"/>
      <c r="AJ142" s="2"/>
      <c r="AK142" s="22"/>
      <c r="AL142" s="54"/>
      <c r="AM142" s="2"/>
      <c r="AN142" s="2"/>
      <c r="AO142" s="2"/>
      <c r="AP142" s="2"/>
      <c r="AQ142" s="22"/>
      <c r="AR142" s="22"/>
      <c r="AS142" s="22">
        <v>423.54444444444442</v>
      </c>
      <c r="AT142" s="22">
        <v>3.0360793431295314</v>
      </c>
      <c r="AU142" s="3">
        <f>AT142*100/AS142</f>
        <v>0.71682662420750243</v>
      </c>
      <c r="AV142" s="22">
        <v>516.57777777777778</v>
      </c>
      <c r="AW142" s="22">
        <v>4.0236108713995176</v>
      </c>
      <c r="AX142" s="3">
        <f>AW142*100/AV142</f>
        <v>0.77889739831789673</v>
      </c>
      <c r="AY142" s="1">
        <v>459.31111111111113</v>
      </c>
      <c r="AZ142" s="22">
        <v>6.8103679130507437</v>
      </c>
      <c r="BA142" s="3">
        <v>0.71682662420750243</v>
      </c>
      <c r="BB142" s="22">
        <v>444.34444444444443</v>
      </c>
      <c r="BC142" s="22">
        <v>6.6060788504057166</v>
      </c>
      <c r="BD142" s="3">
        <f>BC142*100/BB142</f>
        <v>1.4867022493473894</v>
      </c>
      <c r="BE142" s="1">
        <v>471.33333333333331</v>
      </c>
      <c r="BF142" s="22">
        <v>3.6231892028984722</v>
      </c>
      <c r="BG142" s="3">
        <f>BF142*100/BE142</f>
        <v>0.76871058053008601</v>
      </c>
      <c r="BH142" s="22">
        <v>375.40000000000003</v>
      </c>
      <c r="BI142" s="22">
        <v>2.500999800079954</v>
      </c>
      <c r="BJ142" s="3">
        <f>BI142*100/BH142</f>
        <v>0.66622264253594932</v>
      </c>
      <c r="BK142" s="1">
        <v>456.60000000000008</v>
      </c>
      <c r="BL142" s="22">
        <v>3.2186953878862075</v>
      </c>
      <c r="BM142" s="3">
        <f>BL142*100/BK142</f>
        <v>0.70492671657604178</v>
      </c>
      <c r="BN142" s="22">
        <v>441.05555555555554</v>
      </c>
      <c r="BO142" s="22">
        <v>3.4234891233619815</v>
      </c>
      <c r="BP142" s="3">
        <f>BO142*100/BN142</f>
        <v>0.77620360524645005</v>
      </c>
      <c r="BQ142" s="1">
        <v>456.59999999999997</v>
      </c>
      <c r="BR142" s="22">
        <v>4.6970735570139874</v>
      </c>
      <c r="BS142" s="3">
        <f>BR142*100/BQ142</f>
        <v>1.0287064294818196</v>
      </c>
      <c r="BT142" s="22">
        <v>448.43333333333334</v>
      </c>
      <c r="BU142" s="22">
        <v>2.1691011963483806</v>
      </c>
      <c r="BV142" s="3">
        <f>BU142*100/BT142</f>
        <v>0.48370650331116788</v>
      </c>
      <c r="BW142" s="1">
        <v>433.77777777777777</v>
      </c>
      <c r="BX142" s="1">
        <v>5.5072174865756303</v>
      </c>
      <c r="BY142" s="3">
        <f>BX142*100/BW142</f>
        <v>1.2695941951634393</v>
      </c>
      <c r="BZ142" s="22">
        <v>452.95555555555552</v>
      </c>
      <c r="CA142" s="1">
        <v>4.9482600758021853</v>
      </c>
      <c r="CB142" s="3">
        <f>CA142*100/BZ142</f>
        <v>1.0924383231668466</v>
      </c>
      <c r="CC142" s="1">
        <v>448.47777777777776</v>
      </c>
      <c r="CD142" s="1">
        <v>4.0459170090900791</v>
      </c>
      <c r="CE142" s="3">
        <f>CD142*100/CC142</f>
        <v>0.90214436691550959</v>
      </c>
      <c r="CF142" s="22">
        <v>443.27777777777777</v>
      </c>
      <c r="CG142" s="1">
        <v>4.9693505052918612</v>
      </c>
      <c r="CH142" s="3">
        <f>CG142*100/CF142</f>
        <v>1.1210466110446611</v>
      </c>
      <c r="CI142" s="1">
        <v>444.36666666666673</v>
      </c>
      <c r="CJ142" s="1">
        <v>5.4254032108222221</v>
      </c>
      <c r="CK142" s="3">
        <f>CJ142*100/CI142</f>
        <v>1.2209293850773884</v>
      </c>
      <c r="CL142" s="22">
        <v>433.68888888888893</v>
      </c>
      <c r="CM142" s="1">
        <v>6.8752171682872083</v>
      </c>
      <c r="CN142" s="3">
        <f>CM142*100/CL142</f>
        <v>1.5852878283097169</v>
      </c>
      <c r="CO142" s="1">
        <v>453.15555555555545</v>
      </c>
      <c r="CP142" s="1">
        <v>4.2942144540972498</v>
      </c>
      <c r="CQ142" s="3">
        <f>CP142*100/CO142</f>
        <v>0.94762480597477583</v>
      </c>
      <c r="CR142" s="22">
        <v>450.2</v>
      </c>
      <c r="CS142" s="1">
        <v>5.2096065110524385</v>
      </c>
      <c r="CT142" s="3">
        <f>CS142*100/CR142</f>
        <v>1.1571760353292846</v>
      </c>
      <c r="CU142" s="1">
        <v>434.5333333333333</v>
      </c>
      <c r="CV142" s="1">
        <v>5.8223706512038573</v>
      </c>
      <c r="CW142" s="3">
        <f>CV142*100/CU142</f>
        <v>1.3399134668312038</v>
      </c>
      <c r="CX142" s="22">
        <v>464.16666666666669</v>
      </c>
      <c r="CY142" s="1">
        <v>7.7490321976360317</v>
      </c>
      <c r="CZ142" s="3">
        <f>CY142*100/CX142</f>
        <v>1.669450383691784</v>
      </c>
      <c r="DA142" s="1">
        <v>444.23333333333329</v>
      </c>
      <c r="DB142" s="1">
        <v>5.4085580333393874</v>
      </c>
      <c r="DC142" s="3">
        <f>DB142*100/DA142</f>
        <v>1.2175038718404865</v>
      </c>
      <c r="DD142" s="1">
        <v>428.63333333333338</v>
      </c>
      <c r="DE142" s="1">
        <v>5.5265269383221094</v>
      </c>
      <c r="DF142" s="3">
        <f>DE142*100/DD142</f>
        <v>1.2893367147496948</v>
      </c>
      <c r="DG142" s="1">
        <v>450.67777777777775</v>
      </c>
      <c r="DH142" s="1">
        <v>4.5102044792275704</v>
      </c>
      <c r="DI142" s="3">
        <f>DH142*100/DG142</f>
        <v>1.0007603440015813</v>
      </c>
      <c r="DJ142" s="1">
        <v>427.03333333333336</v>
      </c>
      <c r="DK142" s="1">
        <v>3.4456494308040053</v>
      </c>
      <c r="DL142" s="3">
        <f>DK142*100/DJ142</f>
        <v>0.80688067226695936</v>
      </c>
      <c r="DM142" s="1">
        <v>457.64444444444439</v>
      </c>
      <c r="DN142" s="1">
        <v>5.668137064131197</v>
      </c>
      <c r="DO142" s="3">
        <f>DN142*100/DM142</f>
        <v>1.2385460225595022</v>
      </c>
      <c r="DP142" s="1">
        <v>462.10000000000008</v>
      </c>
      <c r="DQ142" s="1">
        <v>4.248529157249596</v>
      </c>
      <c r="DR142" s="3">
        <f>DQ142*100/DP142</f>
        <v>0.91939605220722687</v>
      </c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</row>
    <row r="143" spans="1:162" x14ac:dyDescent="0.25">
      <c r="A143" s="53" t="s">
        <v>101</v>
      </c>
      <c r="B143" s="1"/>
      <c r="C143" s="53"/>
      <c r="D143" s="53"/>
      <c r="E143" s="53"/>
      <c r="F143" s="68" t="s">
        <v>148</v>
      </c>
      <c r="G143" s="1" t="s">
        <v>80</v>
      </c>
      <c r="H143" s="68">
        <v>11.32</v>
      </c>
      <c r="I143" s="68"/>
      <c r="J143" s="2"/>
      <c r="K143" s="68">
        <v>0.11899999999999999</v>
      </c>
      <c r="L143" s="68"/>
      <c r="M143" s="2"/>
      <c r="N143" s="68">
        <v>1.91</v>
      </c>
      <c r="O143" s="68"/>
      <c r="P143" s="2"/>
      <c r="Q143" s="2">
        <v>0.76</v>
      </c>
      <c r="R143" s="2"/>
      <c r="S143" s="68"/>
      <c r="T143" s="68"/>
      <c r="U143" s="2"/>
      <c r="V143" s="68">
        <v>1.2999999999999999E-2</v>
      </c>
      <c r="W143" s="68"/>
      <c r="X143" s="2"/>
      <c r="Y143" s="68">
        <v>0.33</v>
      </c>
      <c r="Z143" s="68"/>
      <c r="AA143" s="2"/>
      <c r="AB143" s="68">
        <v>42.55</v>
      </c>
      <c r="AC143" s="68"/>
      <c r="AD143" s="2"/>
      <c r="AE143" s="68">
        <v>0.87</v>
      </c>
      <c r="AF143" s="68"/>
      <c r="AG143" s="2"/>
      <c r="AH143" s="68">
        <v>0.55000000000000004</v>
      </c>
      <c r="AI143" s="68"/>
      <c r="AJ143" s="2"/>
      <c r="AK143" s="68">
        <v>30.17</v>
      </c>
      <c r="AL143" s="22"/>
      <c r="AM143" s="2"/>
      <c r="AN143" s="2"/>
      <c r="AO143" s="2"/>
      <c r="AP143" s="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56"/>
      <c r="BJ143" s="56"/>
      <c r="BK143" s="1"/>
      <c r="BL143" s="56"/>
      <c r="BM143" s="56"/>
      <c r="BN143" s="1"/>
      <c r="BO143" s="56"/>
      <c r="BP143" s="56"/>
      <c r="BQ143" s="1"/>
      <c r="BR143" s="57"/>
      <c r="BS143" s="57"/>
      <c r="BT143" s="1"/>
      <c r="BU143" s="56"/>
      <c r="BV143" s="56"/>
      <c r="BW143" s="1"/>
      <c r="BX143" s="58"/>
      <c r="BY143" s="58"/>
      <c r="BZ143" s="1"/>
      <c r="CA143" s="57"/>
      <c r="CB143" s="57"/>
      <c r="CC143" s="1"/>
      <c r="CD143" s="56"/>
      <c r="CE143" s="56"/>
      <c r="CF143" s="1"/>
      <c r="CG143" s="57"/>
      <c r="CH143" s="57"/>
      <c r="CI143" s="1"/>
      <c r="CJ143" s="56"/>
      <c r="CK143" s="56"/>
      <c r="CL143" s="1"/>
      <c r="CM143" s="56"/>
      <c r="CN143" s="56"/>
      <c r="CO143" s="1"/>
      <c r="CP143" s="58"/>
      <c r="CQ143" s="58"/>
      <c r="CR143" s="1"/>
      <c r="CS143" s="58"/>
      <c r="CT143" s="58"/>
      <c r="CU143" s="1"/>
      <c r="CV143" s="56"/>
      <c r="CW143" s="56"/>
      <c r="CX143" s="1"/>
      <c r="CY143" s="58"/>
      <c r="CZ143" s="58"/>
      <c r="DA143" s="1"/>
      <c r="DB143" s="56"/>
      <c r="DC143" s="56"/>
      <c r="DD143" s="1"/>
      <c r="DE143" s="58"/>
      <c r="DF143" s="58"/>
      <c r="DG143" s="1"/>
      <c r="DH143" s="56"/>
      <c r="DI143" s="56"/>
      <c r="DJ143" s="1"/>
      <c r="DK143" s="58"/>
      <c r="DL143" s="58"/>
      <c r="DM143" s="1"/>
      <c r="DN143" s="58"/>
      <c r="DO143" s="58"/>
      <c r="DP143" s="1"/>
      <c r="DQ143" s="58"/>
      <c r="DR143" s="1"/>
      <c r="DS143" s="58"/>
      <c r="DT143" s="56"/>
      <c r="DU143" s="56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</row>
    <row r="144" spans="1:162" x14ac:dyDescent="0.25">
      <c r="A144" s="6" t="s">
        <v>70</v>
      </c>
      <c r="F144" s="31" t="s">
        <v>69</v>
      </c>
      <c r="G144" s="4">
        <v>2</v>
      </c>
      <c r="H144" s="7">
        <v>74.827750000000009</v>
      </c>
      <c r="I144" s="7">
        <v>9.043895731375716E-2</v>
      </c>
      <c r="J144" s="2">
        <f>I144*100/H144</f>
        <v>0.12086285811581553</v>
      </c>
      <c r="K144" s="7">
        <v>6.7299999999999999E-2</v>
      </c>
      <c r="L144" s="7">
        <v>6.236681810065349E-2</v>
      </c>
      <c r="M144" s="2">
        <f>L144*100/K144</f>
        <v>92.669863448222131</v>
      </c>
      <c r="N144" s="7">
        <v>13.034749999999999</v>
      </c>
      <c r="O144" s="7">
        <v>6.1306157928872729E-2</v>
      </c>
      <c r="P144" s="2">
        <f>O144*100/N144</f>
        <v>0.4703286056799918</v>
      </c>
      <c r="Q144" s="2"/>
      <c r="R144" s="2"/>
      <c r="S144" s="7">
        <v>1.4470000000000001</v>
      </c>
      <c r="T144" s="7">
        <v>0.1574019694921254</v>
      </c>
      <c r="U144" s="2">
        <f>T144*100/S144</f>
        <v>10.877814063035618</v>
      </c>
      <c r="V144" s="7">
        <v>4.1000000000000002E-2</v>
      </c>
      <c r="W144" s="7">
        <v>5.79827560572969E-2</v>
      </c>
      <c r="X144" s="2">
        <f>W144*100/V144</f>
        <v>141.42135623730951</v>
      </c>
      <c r="Y144" s="7">
        <v>4.1849999999999998E-2</v>
      </c>
      <c r="Z144" s="7">
        <v>1.180868324581537E-2</v>
      </c>
      <c r="AA144" s="2">
        <f>Z144*100/Y144</f>
        <v>28.216686369929199</v>
      </c>
      <c r="AB144" s="7">
        <v>0.79830000000000001</v>
      </c>
      <c r="AC144" s="7">
        <v>0.10436896090313438</v>
      </c>
      <c r="AD144" s="2">
        <f>AC144*100/AB144</f>
        <v>13.07390215497111</v>
      </c>
      <c r="AE144" s="7">
        <v>2.9554999999999998</v>
      </c>
      <c r="AF144" s="7">
        <v>1.3761712175452594</v>
      </c>
      <c r="AG144" s="2">
        <f>AF144*100/AE144</f>
        <v>46.563059297758741</v>
      </c>
      <c r="AH144" s="7">
        <v>5.0723000000000003</v>
      </c>
      <c r="AI144" s="7">
        <v>0.1869590329457233</v>
      </c>
      <c r="AJ144" s="2">
        <f>AI144*100/AH144</f>
        <v>3.6858827937173131</v>
      </c>
      <c r="AK144" s="7">
        <v>9.1000000000000004E-3</v>
      </c>
      <c r="AL144" s="7">
        <v>1.2869343417595165E-2</v>
      </c>
      <c r="AM144" s="2">
        <f>AL144*100/AK144</f>
        <v>141.42135623730951</v>
      </c>
      <c r="AN144" s="2"/>
      <c r="AO144" s="2"/>
      <c r="AP144" s="2"/>
      <c r="AQ144" s="7">
        <v>98.294850000000011</v>
      </c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</row>
    <row r="145" spans="1:162" x14ac:dyDescent="0.25">
      <c r="A145" s="20" t="s">
        <v>57</v>
      </c>
      <c r="B145" s="1" t="s">
        <v>43</v>
      </c>
      <c r="C145" s="20"/>
      <c r="D145" s="20"/>
      <c r="E145" s="20"/>
      <c r="F145" s="1" t="s">
        <v>58</v>
      </c>
      <c r="G145" s="1"/>
      <c r="H145" s="22">
        <v>42.1</v>
      </c>
      <c r="I145" s="22"/>
      <c r="J145" s="32"/>
      <c r="K145" s="22">
        <v>0.06</v>
      </c>
      <c r="L145" s="22"/>
      <c r="M145" s="32"/>
      <c r="N145" s="22">
        <v>4.57</v>
      </c>
      <c r="O145" s="22"/>
      <c r="P145" s="32"/>
      <c r="Q145" s="22">
        <v>39.9</v>
      </c>
      <c r="R145" s="32"/>
      <c r="S145" s="1"/>
      <c r="T145" s="22"/>
      <c r="U145" s="32"/>
      <c r="V145" s="22">
        <v>0.67</v>
      </c>
      <c r="W145" s="22"/>
      <c r="X145" s="32"/>
      <c r="Y145" s="22">
        <v>3.07</v>
      </c>
      <c r="Z145" s="22"/>
      <c r="AA145" s="32"/>
      <c r="AB145" s="22">
        <v>0.22</v>
      </c>
      <c r="AC145" s="22"/>
      <c r="AD145" s="32"/>
      <c r="AE145" s="72" t="s">
        <v>241</v>
      </c>
      <c r="AF145" s="22"/>
      <c r="AG145" s="32"/>
      <c r="AH145" s="72" t="s">
        <v>241</v>
      </c>
      <c r="AI145" s="22"/>
      <c r="AJ145" s="32"/>
      <c r="AK145" s="22">
        <v>0.02</v>
      </c>
      <c r="AL145" s="22"/>
      <c r="AM145" s="32"/>
      <c r="AN145" s="32"/>
      <c r="AO145" s="32"/>
      <c r="AP145" s="32"/>
      <c r="AQ145" s="22"/>
      <c r="AR145" s="22"/>
      <c r="AS145" s="34"/>
      <c r="AT145" s="34"/>
      <c r="AU145" s="34"/>
      <c r="AV145" s="73" t="s">
        <v>242</v>
      </c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>
        <v>0.02</v>
      </c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19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</row>
    <row r="146" spans="1:162" x14ac:dyDescent="0.25">
      <c r="A146" s="6" t="s">
        <v>57</v>
      </c>
      <c r="B146" s="1" t="s">
        <v>43</v>
      </c>
      <c r="F146" s="4" t="s">
        <v>56</v>
      </c>
      <c r="G146" s="1"/>
      <c r="J146" s="2"/>
      <c r="M146" s="2"/>
      <c r="P146" s="2"/>
      <c r="Q146" s="2"/>
      <c r="R146" s="2"/>
      <c r="S146" s="7">
        <v>11.88</v>
      </c>
      <c r="U146" s="2"/>
      <c r="X146" s="2"/>
      <c r="AA146" s="2"/>
      <c r="AD146" s="2"/>
      <c r="AE146" s="74"/>
      <c r="AG146" s="2"/>
      <c r="AH146" s="74"/>
      <c r="AJ146" s="2"/>
      <c r="AM146" s="2"/>
      <c r="AN146" s="2"/>
      <c r="AO146" s="2"/>
      <c r="AP146" s="2"/>
      <c r="AS146" s="34"/>
      <c r="AT146" s="34"/>
      <c r="AU146" s="34"/>
      <c r="AV146" s="75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</row>
    <row r="147" spans="1:162" x14ac:dyDescent="0.25">
      <c r="A147" s="6">
        <v>100415</v>
      </c>
      <c r="F147" s="4" t="s">
        <v>83</v>
      </c>
      <c r="G147" s="4">
        <v>18</v>
      </c>
      <c r="H147" s="2">
        <v>63.081044444444437</v>
      </c>
      <c r="I147" s="2">
        <v>0.2840077385487153</v>
      </c>
      <c r="J147" s="2">
        <f t="shared" ref="J147:J176" si="49">I147*100/H147</f>
        <v>0.45022675361509162</v>
      </c>
      <c r="K147" s="2">
        <v>0.71761666666666679</v>
      </c>
      <c r="L147" s="2">
        <v>3.7656922650814321E-2</v>
      </c>
      <c r="M147" s="2">
        <f t="shared" ref="M147:M176" si="50">L147*100/K147</f>
        <v>5.2474983372015211</v>
      </c>
      <c r="N147" s="2">
        <v>17.57191111111111</v>
      </c>
      <c r="O147" s="2">
        <v>0.16316731538656135</v>
      </c>
      <c r="P147" s="2">
        <f t="shared" ref="P147:P176" si="51">O147*100/N147</f>
        <v>0.92856897781247616</v>
      </c>
      <c r="Q147" s="2"/>
      <c r="R147" s="2"/>
      <c r="S147" s="2">
        <v>4.4479611111111108</v>
      </c>
      <c r="T147" s="2">
        <v>0.13067981589000546</v>
      </c>
      <c r="U147" s="2">
        <f t="shared" ref="U147:U176" si="52">T147*100/S147</f>
        <v>2.9379711878227583</v>
      </c>
      <c r="V147" s="2">
        <v>7.2505555555555559E-2</v>
      </c>
      <c r="W147" s="2">
        <v>3.0257861831503884E-2</v>
      </c>
      <c r="X147" s="2">
        <f t="shared" ref="X147:X176" si="53">W147*100/V147</f>
        <v>41.731783998702774</v>
      </c>
      <c r="Y147" s="2">
        <v>1.9856444444444448</v>
      </c>
      <c r="Z147" s="2">
        <v>5.5112731765122838E-2</v>
      </c>
      <c r="AA147" s="2">
        <f t="shared" ref="AA147:AA176" si="54">Z147*100/Y147</f>
        <v>2.7755589334898576</v>
      </c>
      <c r="AB147" s="2">
        <v>5.3142388888888901</v>
      </c>
      <c r="AC147" s="2">
        <v>8.2347014224159951E-2</v>
      </c>
      <c r="AD147" s="2">
        <f t="shared" ref="AD147:AD176" si="55">AC147*100/AB147</f>
        <v>1.5495542437193146</v>
      </c>
      <c r="AE147" s="2">
        <v>4.5603222222222222</v>
      </c>
      <c r="AF147" s="2">
        <v>0.13627448319932028</v>
      </c>
      <c r="AG147" s="2">
        <f t="shared" ref="AG147:AG176" si="56">AF147*100/AE147</f>
        <v>2.9882643497264634</v>
      </c>
      <c r="AH147" s="2">
        <v>1.2970388888888886</v>
      </c>
      <c r="AI147" s="2">
        <v>5.0416315506798461E-2</v>
      </c>
      <c r="AJ147" s="2">
        <f t="shared" ref="AJ147:AJ176" si="57">AI147*100/AH147</f>
        <v>3.8870319108155438</v>
      </c>
      <c r="AK147" s="2">
        <v>0.15166666666666667</v>
      </c>
      <c r="AL147" s="2">
        <v>1.3960996087840792E-2</v>
      </c>
      <c r="AM147" s="2">
        <f t="shared" ref="AM147:AM176" si="58">AL147*100/AK147</f>
        <v>9.2050523656093119</v>
      </c>
      <c r="AN147" s="2"/>
      <c r="AO147" s="2"/>
      <c r="AP147" s="2"/>
      <c r="AQ147" s="2">
        <v>99.199950000000001</v>
      </c>
      <c r="AR147" s="2">
        <v>0.50744018163836835</v>
      </c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</row>
    <row r="148" spans="1:162" x14ac:dyDescent="0.25">
      <c r="A148" s="6">
        <v>220115</v>
      </c>
      <c r="F148" s="4" t="s">
        <v>83</v>
      </c>
      <c r="G148" s="4">
        <v>10</v>
      </c>
      <c r="H148" s="2">
        <v>63.285470000000011</v>
      </c>
      <c r="I148" s="2">
        <v>0.23325234808869336</v>
      </c>
      <c r="J148" s="2">
        <f t="shared" si="49"/>
        <v>0.368571724423779</v>
      </c>
      <c r="K148" s="2">
        <v>0.71224999999999994</v>
      </c>
      <c r="L148" s="2">
        <v>4.7228740073062395E-2</v>
      </c>
      <c r="M148" s="2">
        <f t="shared" si="50"/>
        <v>6.6309217371796976</v>
      </c>
      <c r="N148" s="2">
        <v>17.432500000000001</v>
      </c>
      <c r="O148" s="2">
        <v>0.11980348724288251</v>
      </c>
      <c r="P148" s="2">
        <f t="shared" si="51"/>
        <v>0.68724214681131501</v>
      </c>
      <c r="Q148" s="2"/>
      <c r="R148" s="2"/>
      <c r="S148" s="2">
        <v>4.37331</v>
      </c>
      <c r="T148" s="2">
        <v>0.14675479511378456</v>
      </c>
      <c r="U148" s="2">
        <f t="shared" si="52"/>
        <v>3.3556915726025496</v>
      </c>
      <c r="V148" s="2">
        <v>6.8910000000000013E-2</v>
      </c>
      <c r="W148" s="2">
        <v>2.9629469189380402E-2</v>
      </c>
      <c r="X148" s="2">
        <f t="shared" si="53"/>
        <v>42.9973431858662</v>
      </c>
      <c r="Y148" s="2">
        <v>1.9991399999999999</v>
      </c>
      <c r="Z148" s="2">
        <v>5.8072544669959564E-2</v>
      </c>
      <c r="AA148" s="2">
        <f t="shared" si="54"/>
        <v>2.9048763303200156</v>
      </c>
      <c r="AB148" s="2">
        <v>5.1989800000000006</v>
      </c>
      <c r="AC148" s="2">
        <v>6.5745195008203125E-2</v>
      </c>
      <c r="AD148" s="2">
        <f t="shared" si="55"/>
        <v>1.2645787252153906</v>
      </c>
      <c r="AE148" s="2">
        <v>4.7156500000000001</v>
      </c>
      <c r="AF148" s="2">
        <v>0.1394174088444082</v>
      </c>
      <c r="AG148" s="2">
        <f t="shared" si="56"/>
        <v>2.9564833871132974</v>
      </c>
      <c r="AH148" s="2">
        <v>1.30901</v>
      </c>
      <c r="AI148" s="2">
        <v>3.9333995757133824E-2</v>
      </c>
      <c r="AJ148" s="2">
        <f t="shared" si="57"/>
        <v>3.0048659488570619</v>
      </c>
      <c r="AK148" s="2">
        <v>9.9639999999999992E-2</v>
      </c>
      <c r="AL148" s="2">
        <v>3.2770386360588162E-2</v>
      </c>
      <c r="AM148" s="2">
        <f t="shared" si="58"/>
        <v>32.888785990152719</v>
      </c>
      <c r="AN148" s="2"/>
      <c r="AO148" s="2"/>
      <c r="AP148" s="2"/>
      <c r="AQ148" s="2">
        <v>99.194859999999991</v>
      </c>
      <c r="AR148" s="7">
        <v>0.43151813969854058</v>
      </c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</row>
    <row r="149" spans="1:162" x14ac:dyDescent="0.25">
      <c r="A149" s="6">
        <v>230115</v>
      </c>
      <c r="F149" s="4" t="s">
        <v>83</v>
      </c>
      <c r="G149" s="4">
        <v>18</v>
      </c>
      <c r="H149" s="2">
        <v>63.190849999999983</v>
      </c>
      <c r="I149" s="2">
        <v>0.19692058491865669</v>
      </c>
      <c r="J149" s="2">
        <f t="shared" si="49"/>
        <v>0.31162832106018001</v>
      </c>
      <c r="K149" s="2">
        <v>0.7048444444444445</v>
      </c>
      <c r="L149" s="2">
        <v>4.0533141446914223E-2</v>
      </c>
      <c r="M149" s="2">
        <f t="shared" si="50"/>
        <v>5.7506506246016134</v>
      </c>
      <c r="N149" s="2">
        <v>17.604827777777778</v>
      </c>
      <c r="O149" s="2">
        <v>0.13038709249342448</v>
      </c>
      <c r="P149" s="2">
        <f t="shared" si="51"/>
        <v>0.74063259316861652</v>
      </c>
      <c r="Q149" s="2"/>
      <c r="R149" s="2"/>
      <c r="S149" s="2">
        <v>4.4374444444444441</v>
      </c>
      <c r="T149" s="2">
        <v>0.1506648295046763</v>
      </c>
      <c r="U149" s="2">
        <f t="shared" si="52"/>
        <v>3.3953062712324082</v>
      </c>
      <c r="V149" s="2">
        <v>8.412777777777776E-2</v>
      </c>
      <c r="W149" s="2">
        <v>3.4377366109892678E-2</v>
      </c>
      <c r="X149" s="2">
        <f t="shared" si="53"/>
        <v>40.863276099720551</v>
      </c>
      <c r="Y149" s="2">
        <v>1.9500055555555553</v>
      </c>
      <c r="Z149" s="2">
        <v>6.2534606628200609E-2</v>
      </c>
      <c r="AA149" s="2">
        <f t="shared" si="54"/>
        <v>3.2068937675608078</v>
      </c>
      <c r="AB149" s="2">
        <v>5.2674222222222218</v>
      </c>
      <c r="AC149" s="2">
        <v>7.7216270424701597E-2</v>
      </c>
      <c r="AD149" s="2">
        <f t="shared" si="55"/>
        <v>1.4659214159620866</v>
      </c>
      <c r="AE149" s="2">
        <v>4.6733166666666657</v>
      </c>
      <c r="AF149" s="2">
        <v>0.26396980275157594</v>
      </c>
      <c r="AG149" s="2">
        <f t="shared" si="56"/>
        <v>5.6484467366483333</v>
      </c>
      <c r="AH149" s="2">
        <v>1.3200499999999997</v>
      </c>
      <c r="AI149" s="2">
        <v>3.6116123985897274E-2</v>
      </c>
      <c r="AJ149" s="2">
        <f t="shared" si="57"/>
        <v>2.7359663638420728</v>
      </c>
      <c r="AK149" s="2">
        <v>0.14208888888888888</v>
      </c>
      <c r="AL149" s="2">
        <v>3.5355803066222671E-2</v>
      </c>
      <c r="AM149" s="2">
        <f t="shared" si="58"/>
        <v>24.882876727870197</v>
      </c>
      <c r="AN149" s="2"/>
      <c r="AO149" s="2"/>
      <c r="AP149" s="2"/>
      <c r="AQ149" s="2">
        <v>99.374977777777772</v>
      </c>
      <c r="AR149" s="2">
        <v>0.48714655670795598</v>
      </c>
      <c r="AS149" s="18"/>
      <c r="AT149" s="18"/>
      <c r="AU149" s="18"/>
      <c r="AV149" s="14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</row>
    <row r="150" spans="1:162" x14ac:dyDescent="0.25">
      <c r="A150" s="16" t="s">
        <v>149</v>
      </c>
      <c r="C150" s="16"/>
      <c r="D150" s="16"/>
      <c r="E150" s="16"/>
      <c r="F150" s="4" t="s">
        <v>83</v>
      </c>
      <c r="G150" s="4">
        <v>5</v>
      </c>
      <c r="H150" s="7">
        <v>64.398160000000004</v>
      </c>
      <c r="I150" s="7">
        <v>0.95612583795230566</v>
      </c>
      <c r="J150" s="2">
        <f t="shared" si="49"/>
        <v>1.4847098705185142</v>
      </c>
      <c r="K150" s="7">
        <v>0.69698000000000015</v>
      </c>
      <c r="L150" s="7">
        <v>3.9608799527377739E-2</v>
      </c>
      <c r="M150" s="2">
        <f t="shared" si="50"/>
        <v>5.6829176629713523</v>
      </c>
      <c r="N150" s="7">
        <v>17.51756</v>
      </c>
      <c r="O150" s="7">
        <v>0.14684869083515842</v>
      </c>
      <c r="P150" s="2">
        <f t="shared" si="51"/>
        <v>0.838294207841494</v>
      </c>
      <c r="Q150" s="2"/>
      <c r="R150" s="2"/>
      <c r="S150" s="7">
        <v>4.4648400000000006</v>
      </c>
      <c r="T150" s="7">
        <v>0.13253991097024309</v>
      </c>
      <c r="U150" s="2">
        <f t="shared" si="52"/>
        <v>2.9685254336156071</v>
      </c>
      <c r="V150" s="7">
        <v>0.12479999999999999</v>
      </c>
      <c r="W150" s="7">
        <v>3.4836546901207063E-2</v>
      </c>
      <c r="X150" s="2">
        <f t="shared" si="53"/>
        <v>27.913899760582584</v>
      </c>
      <c r="Y150" s="7">
        <v>1.9255600000000002</v>
      </c>
      <c r="Z150" s="7">
        <v>2.5611481800161477E-2</v>
      </c>
      <c r="AA150" s="2">
        <f t="shared" si="54"/>
        <v>1.3300796547581728</v>
      </c>
      <c r="AB150" s="7">
        <v>5.2209399999999997</v>
      </c>
      <c r="AC150" s="7">
        <v>7.0389615711410392E-2</v>
      </c>
      <c r="AD150" s="2">
        <f t="shared" si="55"/>
        <v>1.3482172886761847</v>
      </c>
      <c r="AE150" s="7">
        <v>4.5663400000000003</v>
      </c>
      <c r="AF150" s="7">
        <v>0.10850538235497821</v>
      </c>
      <c r="AG150" s="2">
        <f t="shared" si="56"/>
        <v>2.3762002469149954</v>
      </c>
      <c r="AH150" s="7">
        <v>1.32674</v>
      </c>
      <c r="AI150" s="7">
        <v>4.4379984227126551E-2</v>
      </c>
      <c r="AJ150" s="2">
        <f t="shared" si="57"/>
        <v>3.345040040032452</v>
      </c>
      <c r="AK150" s="7">
        <v>6.6180000000000003E-2</v>
      </c>
      <c r="AL150" s="7">
        <v>1.8523417611229293E-2</v>
      </c>
      <c r="AM150" s="2">
        <f t="shared" si="58"/>
        <v>27.989449397445291</v>
      </c>
      <c r="AN150" s="2"/>
      <c r="AO150" s="2"/>
      <c r="AP150" s="2"/>
      <c r="AQ150" s="7">
        <v>100.3081</v>
      </c>
      <c r="AR150" s="7">
        <v>1.2487999579596478</v>
      </c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</row>
    <row r="151" spans="1:162" x14ac:dyDescent="0.25">
      <c r="A151" s="16" t="s">
        <v>150</v>
      </c>
      <c r="B151" s="17"/>
      <c r="C151" s="16"/>
      <c r="D151" s="16"/>
      <c r="E151" s="16"/>
      <c r="F151" s="4" t="s">
        <v>83</v>
      </c>
      <c r="G151" s="17" t="s">
        <v>89</v>
      </c>
      <c r="H151" s="7">
        <v>63.692900000000009</v>
      </c>
      <c r="I151" s="7">
        <v>0.33947581862125487</v>
      </c>
      <c r="J151" s="2">
        <f t="shared" si="49"/>
        <v>0.53298847849800346</v>
      </c>
      <c r="K151" s="7">
        <v>0.69217499999999998</v>
      </c>
      <c r="L151" s="7">
        <v>3.8202309204698984E-2</v>
      </c>
      <c r="M151" s="2">
        <f t="shared" si="50"/>
        <v>5.5191691703252772</v>
      </c>
      <c r="N151" s="7">
        <v>17.715462500000001</v>
      </c>
      <c r="O151" s="7">
        <v>8.8018308769093154E-2</v>
      </c>
      <c r="P151" s="2">
        <f t="shared" si="51"/>
        <v>0.49684454339870127</v>
      </c>
      <c r="Q151" s="2"/>
      <c r="R151" s="2"/>
      <c r="S151" s="7">
        <v>4.3754</v>
      </c>
      <c r="T151" s="7">
        <v>7.3336251024208612E-2</v>
      </c>
      <c r="U151" s="2">
        <f t="shared" si="52"/>
        <v>1.6761039224804273</v>
      </c>
      <c r="V151" s="7">
        <v>9.6374999999999988E-2</v>
      </c>
      <c r="W151" s="7">
        <v>2.8743384332001399E-2</v>
      </c>
      <c r="X151" s="2">
        <f t="shared" si="53"/>
        <v>29.824523301687577</v>
      </c>
      <c r="Y151" s="7">
        <v>1.9538875</v>
      </c>
      <c r="Z151" s="7">
        <v>5.5281317885365777E-2</v>
      </c>
      <c r="AA151" s="2">
        <f t="shared" si="54"/>
        <v>2.8292989174333618</v>
      </c>
      <c r="AB151" s="7">
        <v>5.2602749999999991</v>
      </c>
      <c r="AC151" s="7">
        <v>0.11615274118898047</v>
      </c>
      <c r="AD151" s="2">
        <f t="shared" si="55"/>
        <v>2.2081115757062224</v>
      </c>
      <c r="AE151" s="7">
        <v>4.6795875000000002</v>
      </c>
      <c r="AF151" s="7">
        <v>0.13922585389523426</v>
      </c>
      <c r="AG151" s="2">
        <f t="shared" si="56"/>
        <v>2.9751736428741693</v>
      </c>
      <c r="AH151" s="7">
        <v>1.3224125</v>
      </c>
      <c r="AI151" s="7">
        <v>4.7885232960843807E-2</v>
      </c>
      <c r="AJ151" s="2">
        <f t="shared" si="57"/>
        <v>3.6210511440903503</v>
      </c>
      <c r="AK151" s="7">
        <v>0.1333</v>
      </c>
      <c r="AL151" s="7">
        <v>2.8522472343249464E-2</v>
      </c>
      <c r="AM151" s="2">
        <f t="shared" si="58"/>
        <v>21.39720355832668</v>
      </c>
      <c r="AN151" s="2"/>
      <c r="AO151" s="2"/>
      <c r="AP151" s="2"/>
      <c r="AQ151" s="7">
        <v>99.921774999999997</v>
      </c>
      <c r="AR151" s="7">
        <v>0.47712624789312291</v>
      </c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</row>
    <row r="152" spans="1:162" x14ac:dyDescent="0.25">
      <c r="A152" s="6">
        <v>100912</v>
      </c>
      <c r="F152" s="4" t="s">
        <v>83</v>
      </c>
      <c r="G152" s="4">
        <v>5</v>
      </c>
      <c r="H152" s="7">
        <v>63.553060000000002</v>
      </c>
      <c r="I152" s="7">
        <v>0.1891830409946931</v>
      </c>
      <c r="J152" s="2">
        <f t="shared" si="49"/>
        <v>0.29767731246094697</v>
      </c>
      <c r="K152" s="7">
        <v>0.70019999999999993</v>
      </c>
      <c r="L152" s="7">
        <v>5.5737420105347546E-2</v>
      </c>
      <c r="M152" s="2">
        <f t="shared" si="50"/>
        <v>7.9602142395526352</v>
      </c>
      <c r="N152" s="7">
        <v>17.482900000000001</v>
      </c>
      <c r="O152" s="7">
        <v>0.16842428565975792</v>
      </c>
      <c r="P152" s="2">
        <f t="shared" si="51"/>
        <v>0.96336583552933375</v>
      </c>
      <c r="Q152" s="2"/>
      <c r="R152" s="2"/>
      <c r="S152" s="7">
        <v>4.4004799999999999</v>
      </c>
      <c r="T152" s="7">
        <v>0.13337567994203431</v>
      </c>
      <c r="U152" s="2">
        <f t="shared" si="52"/>
        <v>3.030934805794693</v>
      </c>
      <c r="V152" s="7">
        <v>7.1559999999999985E-2</v>
      </c>
      <c r="W152" s="7">
        <v>4.6174700865300691E-2</v>
      </c>
      <c r="X152" s="2">
        <f t="shared" si="53"/>
        <v>64.525853640722062</v>
      </c>
      <c r="Y152" s="7">
        <v>1.9797400000000003</v>
      </c>
      <c r="Z152" s="7">
        <v>3.629377357068287E-2</v>
      </c>
      <c r="AA152" s="2">
        <f t="shared" si="54"/>
        <v>1.8332595982645634</v>
      </c>
      <c r="AB152" s="7">
        <v>5.1711</v>
      </c>
      <c r="AC152" s="7">
        <v>9.1821021558246826E-2</v>
      </c>
      <c r="AD152" s="2">
        <f t="shared" si="55"/>
        <v>1.7756574337809525</v>
      </c>
      <c r="AE152" s="7">
        <v>4.64154</v>
      </c>
      <c r="AF152" s="7">
        <v>0.13407558689038046</v>
      </c>
      <c r="AG152" s="2">
        <f t="shared" si="56"/>
        <v>2.888601345466816</v>
      </c>
      <c r="AH152" s="7">
        <v>1.3085999999999998</v>
      </c>
      <c r="AI152" s="7">
        <v>4.3862683456441648E-2</v>
      </c>
      <c r="AJ152" s="2">
        <f t="shared" si="57"/>
        <v>3.3518786074004021</v>
      </c>
      <c r="AK152" s="7">
        <v>8.2119999999999999E-2</v>
      </c>
      <c r="AL152" s="7">
        <v>3.7075895134170429E-2</v>
      </c>
      <c r="AM152" s="2">
        <f t="shared" si="58"/>
        <v>45.148435380139347</v>
      </c>
      <c r="AN152" s="2"/>
      <c r="AO152" s="2"/>
      <c r="AP152" s="2"/>
      <c r="AQ152" s="7">
        <v>99.391300000000015</v>
      </c>
      <c r="AR152" s="7">
        <v>0.40450641527670478</v>
      </c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</row>
    <row r="153" spans="1:162" x14ac:dyDescent="0.25">
      <c r="A153" s="6">
        <v>11112</v>
      </c>
      <c r="B153" s="17"/>
      <c r="F153" s="4" t="s">
        <v>83</v>
      </c>
      <c r="G153" s="17" t="s">
        <v>84</v>
      </c>
      <c r="H153" s="7">
        <v>63.901474999999991</v>
      </c>
      <c r="I153" s="7">
        <v>0.32912640302270807</v>
      </c>
      <c r="J153" s="2">
        <f t="shared" si="49"/>
        <v>0.51505290452639496</v>
      </c>
      <c r="K153" s="7">
        <v>0.70477500000000004</v>
      </c>
      <c r="L153" s="7">
        <v>7.144836713786161E-2</v>
      </c>
      <c r="M153" s="2">
        <f t="shared" si="50"/>
        <v>10.137755615318591</v>
      </c>
      <c r="N153" s="7">
        <v>17.613025</v>
      </c>
      <c r="O153" s="7">
        <v>0.17530068216258177</v>
      </c>
      <c r="P153" s="2">
        <f t="shared" si="51"/>
        <v>0.99529003202222077</v>
      </c>
      <c r="Q153" s="2"/>
      <c r="R153" s="2"/>
      <c r="S153" s="7">
        <v>4.2639000000000005</v>
      </c>
      <c r="T153" s="7">
        <v>6.6819807442603948E-2</v>
      </c>
      <c r="U153" s="2">
        <f t="shared" si="52"/>
        <v>1.567105406848283</v>
      </c>
      <c r="V153" s="7">
        <v>6.9724999999999995E-2</v>
      </c>
      <c r="W153" s="7">
        <v>3.9030874531153767E-2</v>
      </c>
      <c r="X153" s="2">
        <f t="shared" si="53"/>
        <v>55.978306964723942</v>
      </c>
      <c r="Y153" s="7">
        <v>1.9483000000000001</v>
      </c>
      <c r="Z153" s="7">
        <v>2.8659029990563252E-2</v>
      </c>
      <c r="AA153" s="2">
        <f t="shared" si="54"/>
        <v>1.4709762352082971</v>
      </c>
      <c r="AB153" s="7">
        <v>5.2751749999999999</v>
      </c>
      <c r="AC153" s="7">
        <v>0.11681944401511235</v>
      </c>
      <c r="AD153" s="2">
        <f t="shared" si="55"/>
        <v>2.2145131491393619</v>
      </c>
      <c r="AE153" s="7">
        <v>4.1650749999999999</v>
      </c>
      <c r="AF153" s="7">
        <v>0.63238852179653016</v>
      </c>
      <c r="AG153" s="2">
        <f t="shared" si="56"/>
        <v>15.18312447666681</v>
      </c>
      <c r="AH153" s="7">
        <v>1.306875</v>
      </c>
      <c r="AI153" s="7">
        <v>2.7954412293351282E-2</v>
      </c>
      <c r="AJ153" s="2">
        <f t="shared" si="57"/>
        <v>2.1390272438719298</v>
      </c>
      <c r="AK153" s="7">
        <v>0.17215</v>
      </c>
      <c r="AL153" s="7">
        <v>3.3460673434147589E-2</v>
      </c>
      <c r="AM153" s="2">
        <f t="shared" si="58"/>
        <v>19.43692909331838</v>
      </c>
      <c r="AN153" s="2"/>
      <c r="AO153" s="2"/>
      <c r="AP153" s="2"/>
      <c r="AQ153" s="7">
        <v>99.42047500000001</v>
      </c>
      <c r="AR153" s="7">
        <v>0.31770103740254768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</row>
    <row r="154" spans="1:162" x14ac:dyDescent="0.25">
      <c r="A154" s="16" t="s">
        <v>123</v>
      </c>
      <c r="B154" s="17"/>
      <c r="C154" s="16"/>
      <c r="D154" s="16"/>
      <c r="E154" s="16"/>
      <c r="F154" s="4" t="s">
        <v>83</v>
      </c>
      <c r="G154" s="17" t="s">
        <v>90</v>
      </c>
      <c r="H154" s="7">
        <v>64.137369230769224</v>
      </c>
      <c r="I154" s="7">
        <v>0.40292453260425709</v>
      </c>
      <c r="J154" s="2">
        <f t="shared" si="49"/>
        <v>0.62822117189514892</v>
      </c>
      <c r="K154" s="7">
        <v>0.71863846153846156</v>
      </c>
      <c r="L154" s="7">
        <v>4.4297113120035619E-2</v>
      </c>
      <c r="M154" s="2">
        <f t="shared" si="50"/>
        <v>6.1640331669980952</v>
      </c>
      <c r="N154" s="7">
        <v>17.680684615384614</v>
      </c>
      <c r="O154" s="7">
        <v>0.20187988527073014</v>
      </c>
      <c r="P154" s="2">
        <f t="shared" si="51"/>
        <v>1.141810340845439</v>
      </c>
      <c r="Q154" s="2"/>
      <c r="R154" s="2"/>
      <c r="S154" s="7">
        <v>4.3922307692307685</v>
      </c>
      <c r="T154" s="7">
        <v>0.15363215475400635</v>
      </c>
      <c r="U154" s="2">
        <f t="shared" si="52"/>
        <v>3.4978160945061783</v>
      </c>
      <c r="V154" s="7">
        <v>7.8561538461538474E-2</v>
      </c>
      <c r="W154" s="7">
        <v>4.7524845054307076E-2</v>
      </c>
      <c r="X154" s="2">
        <f t="shared" si="53"/>
        <v>60.493781034563</v>
      </c>
      <c r="Y154" s="7">
        <v>1.963830769230769</v>
      </c>
      <c r="Z154" s="7">
        <v>3.099605847564561E-2</v>
      </c>
      <c r="AA154" s="2">
        <f t="shared" si="54"/>
        <v>1.5783467171046894</v>
      </c>
      <c r="AB154" s="7">
        <v>5.2943307692307693</v>
      </c>
      <c r="AC154" s="7">
        <v>7.396626916614743E-2</v>
      </c>
      <c r="AD154" s="2">
        <f t="shared" si="55"/>
        <v>1.39708439820231</v>
      </c>
      <c r="AE154" s="7">
        <v>4.6953769230769229</v>
      </c>
      <c r="AF154" s="7">
        <v>0.11887297950505926</v>
      </c>
      <c r="AG154" s="2">
        <f t="shared" si="56"/>
        <v>2.5317025970975879</v>
      </c>
      <c r="AH154" s="7">
        <v>1.3009076923076923</v>
      </c>
      <c r="AI154" s="7">
        <v>3.3165606219356755E-2</v>
      </c>
      <c r="AJ154" s="2">
        <f t="shared" si="57"/>
        <v>2.5494204097236119</v>
      </c>
      <c r="AK154" s="7">
        <v>0.16697692307692308</v>
      </c>
      <c r="AL154" s="7">
        <v>2.5645179983970683E-2</v>
      </c>
      <c r="AM154" s="2">
        <f t="shared" si="58"/>
        <v>15.358517519308007</v>
      </c>
      <c r="AN154" s="2"/>
      <c r="AO154" s="2"/>
      <c r="AP154" s="2"/>
      <c r="AQ154" s="7">
        <v>100.42890769230767</v>
      </c>
      <c r="AR154" s="7">
        <v>0.40858705612868479</v>
      </c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</row>
    <row r="155" spans="1:162" x14ac:dyDescent="0.25">
      <c r="A155" s="6">
        <v>61112</v>
      </c>
      <c r="B155" s="17"/>
      <c r="F155" s="4" t="s">
        <v>83</v>
      </c>
      <c r="G155" s="17" t="s">
        <v>88</v>
      </c>
      <c r="H155" s="7">
        <v>62.907933333333325</v>
      </c>
      <c r="I155" s="7">
        <v>9.3156123434444002E-2</v>
      </c>
      <c r="J155" s="2">
        <f t="shared" si="49"/>
        <v>0.14808326787788928</v>
      </c>
      <c r="K155" s="7">
        <v>0.67849999999999999</v>
      </c>
      <c r="L155" s="7">
        <v>2.6778162745042796E-2</v>
      </c>
      <c r="M155" s="2">
        <f t="shared" si="50"/>
        <v>3.9466710014801469</v>
      </c>
      <c r="N155" s="7">
        <v>17.747666666666664</v>
      </c>
      <c r="O155" s="7">
        <v>7.202008978981729E-2</v>
      </c>
      <c r="P155" s="2">
        <f t="shared" si="51"/>
        <v>0.40580032937560223</v>
      </c>
      <c r="Q155" s="2"/>
      <c r="R155" s="2"/>
      <c r="S155" s="7">
        <v>4.2698666666666663</v>
      </c>
      <c r="T155" s="7">
        <v>0.15788940221982373</v>
      </c>
      <c r="U155" s="2">
        <f t="shared" si="52"/>
        <v>3.6977595448684677</v>
      </c>
      <c r="V155" s="7">
        <v>6.8199999999999997E-2</v>
      </c>
      <c r="W155" s="7">
        <v>4.4959092517531989E-2</v>
      </c>
      <c r="X155" s="2">
        <f t="shared" si="53"/>
        <v>65.922423046234584</v>
      </c>
      <c r="Y155" s="7">
        <v>1.9573</v>
      </c>
      <c r="Z155" s="7">
        <v>5.0212846961708968E-2</v>
      </c>
      <c r="AA155" s="2">
        <f t="shared" si="54"/>
        <v>2.5654139356107373</v>
      </c>
      <c r="AB155" s="7">
        <v>5.2641666666666671</v>
      </c>
      <c r="AC155" s="7">
        <v>2.3623999096963361E-2</v>
      </c>
      <c r="AD155" s="2">
        <f t="shared" si="55"/>
        <v>0.44876996859832247</v>
      </c>
      <c r="AE155" s="7">
        <v>4.6481666666666674</v>
      </c>
      <c r="AF155" s="7">
        <v>0.11530508806350787</v>
      </c>
      <c r="AG155" s="2">
        <f t="shared" si="56"/>
        <v>2.4806573501418017</v>
      </c>
      <c r="AH155" s="7">
        <v>1.2847333333333333</v>
      </c>
      <c r="AI155" s="7">
        <v>6.2083277404896744E-3</v>
      </c>
      <c r="AJ155" s="2">
        <f t="shared" si="57"/>
        <v>0.48323862854727373</v>
      </c>
      <c r="AK155" s="7">
        <v>0.13283333333333333</v>
      </c>
      <c r="AL155" s="7">
        <v>3.9955516932375382E-2</v>
      </c>
      <c r="AM155" s="2">
        <f t="shared" si="58"/>
        <v>30.079435582716727</v>
      </c>
      <c r="AN155" s="2"/>
      <c r="AO155" s="2"/>
      <c r="AP155" s="2"/>
      <c r="AQ155" s="7">
        <v>98.959366666666682</v>
      </c>
      <c r="AR155" s="7">
        <v>0.17143617860106206</v>
      </c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</row>
    <row r="156" spans="1:162" x14ac:dyDescent="0.25">
      <c r="A156" s="16" t="s">
        <v>141</v>
      </c>
      <c r="B156" s="17"/>
      <c r="C156" s="16"/>
      <c r="D156" s="16"/>
      <c r="E156" s="16"/>
      <c r="F156" s="4" t="s">
        <v>83</v>
      </c>
      <c r="G156" s="17" t="s">
        <v>84</v>
      </c>
      <c r="H156" s="7">
        <v>62.766674999999992</v>
      </c>
      <c r="I156" s="7">
        <v>6.4739497217694314E-2</v>
      </c>
      <c r="J156" s="2">
        <f t="shared" si="49"/>
        <v>0.10314310454981775</v>
      </c>
      <c r="K156" s="7">
        <v>0.70509999999999995</v>
      </c>
      <c r="L156" s="7">
        <v>2.8150192420893543E-2</v>
      </c>
      <c r="M156" s="2">
        <f t="shared" si="50"/>
        <v>3.9923688017151533</v>
      </c>
      <c r="N156" s="7">
        <v>17.740225000000002</v>
      </c>
      <c r="O156" s="7">
        <v>0.12133305059490823</v>
      </c>
      <c r="P156" s="2">
        <f t="shared" si="51"/>
        <v>0.68394313259785722</v>
      </c>
      <c r="Q156" s="2"/>
      <c r="R156" s="2"/>
      <c r="S156" s="7">
        <v>4.2739999999999991</v>
      </c>
      <c r="T156" s="7">
        <v>0.12871438666028506</v>
      </c>
      <c r="U156" s="2">
        <f t="shared" si="52"/>
        <v>3.0115673060431702</v>
      </c>
      <c r="V156" s="7">
        <v>7.1325E-2</v>
      </c>
      <c r="W156" s="7">
        <v>3.3486850653154397E-2</v>
      </c>
      <c r="X156" s="2">
        <f t="shared" si="53"/>
        <v>46.949667932918892</v>
      </c>
      <c r="Y156" s="7">
        <v>1.9706999999999999</v>
      </c>
      <c r="Z156" s="7">
        <v>3.1133369022106564E-2</v>
      </c>
      <c r="AA156" s="2">
        <f t="shared" si="54"/>
        <v>1.5798127072667867</v>
      </c>
      <c r="AB156" s="7">
        <v>5.2460749999999994</v>
      </c>
      <c r="AC156" s="7">
        <v>0.10351014040501851</v>
      </c>
      <c r="AD156" s="2">
        <f t="shared" si="55"/>
        <v>1.9730968467858068</v>
      </c>
      <c r="AE156" s="7">
        <v>4.7016749999999998</v>
      </c>
      <c r="AF156" s="7">
        <v>0.20966389571565897</v>
      </c>
      <c r="AG156" s="2">
        <f t="shared" si="56"/>
        <v>4.4593447168436562</v>
      </c>
      <c r="AH156" s="7">
        <v>1.2902750000000001</v>
      </c>
      <c r="AI156" s="7">
        <v>3.6459966630081657E-2</v>
      </c>
      <c r="AJ156" s="2">
        <f t="shared" si="57"/>
        <v>2.825751613422073</v>
      </c>
      <c r="AK156" s="7">
        <v>0.13487500000000002</v>
      </c>
      <c r="AL156" s="7">
        <v>1.4442385537022616E-2</v>
      </c>
      <c r="AM156" s="2">
        <f t="shared" si="58"/>
        <v>10.707978155345774</v>
      </c>
      <c r="AN156" s="2"/>
      <c r="AO156" s="2"/>
      <c r="AP156" s="2"/>
      <c r="AQ156" s="7">
        <v>98.900925000000001</v>
      </c>
      <c r="AR156" s="7">
        <v>0.49724545498174644</v>
      </c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</row>
    <row r="157" spans="1:162" x14ac:dyDescent="0.25">
      <c r="A157" s="6">
        <v>40413</v>
      </c>
      <c r="B157" s="17"/>
      <c r="F157" s="4" t="s">
        <v>83</v>
      </c>
      <c r="G157" s="17" t="s">
        <v>86</v>
      </c>
      <c r="H157" s="7">
        <v>63.257800000000003</v>
      </c>
      <c r="I157" s="7">
        <v>0.24187602159252511</v>
      </c>
      <c r="J157" s="2">
        <f t="shared" si="49"/>
        <v>0.3823655289822363</v>
      </c>
      <c r="K157" s="7">
        <v>0.6744</v>
      </c>
      <c r="L157" s="7">
        <v>2.3245364361216499E-2</v>
      </c>
      <c r="M157" s="2">
        <f t="shared" si="50"/>
        <v>3.4468215244982949</v>
      </c>
      <c r="N157" s="7">
        <v>17.616516666666669</v>
      </c>
      <c r="O157" s="7">
        <v>7.9232252406634091E-2</v>
      </c>
      <c r="P157" s="2">
        <f t="shared" si="51"/>
        <v>0.44976117529837478</v>
      </c>
      <c r="Q157" s="2"/>
      <c r="R157" s="2"/>
      <c r="S157" s="7">
        <v>4.4682666666666675</v>
      </c>
      <c r="T157" s="7">
        <v>0.17008681344284998</v>
      </c>
      <c r="U157" s="2">
        <f t="shared" si="52"/>
        <v>3.8065501934273533</v>
      </c>
      <c r="V157" s="7">
        <v>6.7016666666666669E-2</v>
      </c>
      <c r="W157" s="7">
        <v>3.0627389119637867E-2</v>
      </c>
      <c r="X157" s="2">
        <f t="shared" si="53"/>
        <v>45.701152628158965</v>
      </c>
      <c r="Y157" s="7">
        <v>1.9511666666666667</v>
      </c>
      <c r="Z157" s="7">
        <v>1.7669323699564789E-2</v>
      </c>
      <c r="AA157" s="2">
        <f t="shared" si="54"/>
        <v>0.90557736565634861</v>
      </c>
      <c r="AB157" s="7">
        <v>5.1387</v>
      </c>
      <c r="AC157" s="7">
        <v>4.146440814550649E-2</v>
      </c>
      <c r="AD157" s="2">
        <f t="shared" si="55"/>
        <v>0.80690462851512046</v>
      </c>
      <c r="AE157" s="7">
        <v>4.6801166666666667</v>
      </c>
      <c r="AF157" s="7">
        <v>0.14740559206294915</v>
      </c>
      <c r="AG157" s="2">
        <f t="shared" si="56"/>
        <v>3.1496136220881064</v>
      </c>
      <c r="AH157" s="7">
        <v>1.2825666666666666</v>
      </c>
      <c r="AI157" s="7">
        <v>3.7378562897544772E-2</v>
      </c>
      <c r="AJ157" s="2">
        <f t="shared" si="57"/>
        <v>2.9143563347619179</v>
      </c>
      <c r="AK157" s="7">
        <v>0.15411666666666665</v>
      </c>
      <c r="AL157" s="7">
        <v>1.5161976642716665E-2</v>
      </c>
      <c r="AM157" s="2">
        <f t="shared" si="58"/>
        <v>9.8379863584189469</v>
      </c>
      <c r="AN157" s="2"/>
      <c r="AO157" s="2"/>
      <c r="AP157" s="2"/>
      <c r="AQ157" s="7">
        <v>99.301983333333339</v>
      </c>
      <c r="AR157" s="7">
        <v>0.18214938482701196</v>
      </c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</row>
    <row r="158" spans="1:162" x14ac:dyDescent="0.25">
      <c r="A158" s="16" t="s">
        <v>127</v>
      </c>
      <c r="B158" s="17"/>
      <c r="C158" s="16"/>
      <c r="D158" s="16"/>
      <c r="E158" s="16"/>
      <c r="F158" s="4" t="s">
        <v>83</v>
      </c>
      <c r="G158" s="17" t="s">
        <v>86</v>
      </c>
      <c r="H158" s="7">
        <v>63.10915</v>
      </c>
      <c r="I158" s="7">
        <v>0.30057621828747488</v>
      </c>
      <c r="J158" s="2">
        <f t="shared" si="49"/>
        <v>0.47627993450628775</v>
      </c>
      <c r="K158" s="7">
        <v>0.73019999999999996</v>
      </c>
      <c r="L158" s="7">
        <v>3.1027149401773906E-2</v>
      </c>
      <c r="M158" s="2">
        <f t="shared" si="50"/>
        <v>4.2491302933133266</v>
      </c>
      <c r="N158" s="7">
        <v>17.615083333333335</v>
      </c>
      <c r="O158" s="7">
        <v>0.12602409954713797</v>
      </c>
      <c r="P158" s="2">
        <f t="shared" si="51"/>
        <v>0.71543288874858935</v>
      </c>
      <c r="Q158" s="2"/>
      <c r="R158" s="2"/>
      <c r="S158" s="7">
        <v>4.3599500000000004</v>
      </c>
      <c r="T158" s="7">
        <v>0.17045509379305768</v>
      </c>
      <c r="U158" s="2">
        <f t="shared" si="52"/>
        <v>3.9095653343056145</v>
      </c>
      <c r="V158" s="7">
        <v>8.9016666666666674E-2</v>
      </c>
      <c r="W158" s="7">
        <v>2.22230885942226E-2</v>
      </c>
      <c r="X158" s="2">
        <f t="shared" si="53"/>
        <v>24.965087355426995</v>
      </c>
      <c r="Y158" s="7">
        <v>1.9751833333333335</v>
      </c>
      <c r="Z158" s="7">
        <v>2.6826361413107527E-2</v>
      </c>
      <c r="AA158" s="2">
        <f t="shared" si="54"/>
        <v>1.3581707054926981</v>
      </c>
      <c r="AB158" s="7">
        <v>5.1547166666666664</v>
      </c>
      <c r="AC158" s="7">
        <v>8.2399257682740493E-2</v>
      </c>
      <c r="AD158" s="2">
        <f t="shared" si="55"/>
        <v>1.5985215679375944</v>
      </c>
      <c r="AE158" s="7">
        <v>4.7596166666666671</v>
      </c>
      <c r="AF158" s="7">
        <v>0.16259733597653636</v>
      </c>
      <c r="AG158" s="2">
        <f t="shared" si="56"/>
        <v>3.4161855326557045</v>
      </c>
      <c r="AH158" s="7">
        <v>1.2991166666666667</v>
      </c>
      <c r="AI158" s="7">
        <v>5.0607644350104515E-2</v>
      </c>
      <c r="AJ158" s="2">
        <f t="shared" si="57"/>
        <v>3.8955426905541852</v>
      </c>
      <c r="AK158" s="7">
        <v>0.15016666666666664</v>
      </c>
      <c r="AL158" s="7">
        <v>2.4541121952076021E-2</v>
      </c>
      <c r="AM158" s="2">
        <f t="shared" si="58"/>
        <v>16.342589535233756</v>
      </c>
      <c r="AN158" s="2"/>
      <c r="AO158" s="2"/>
      <c r="AP158" s="2"/>
      <c r="AQ158" s="7">
        <v>99.297579999999996</v>
      </c>
      <c r="AR158" s="7">
        <v>0.6056676811585735</v>
      </c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</row>
    <row r="159" spans="1:162" x14ac:dyDescent="0.25">
      <c r="A159" s="16" t="s">
        <v>129</v>
      </c>
      <c r="B159" s="17"/>
      <c r="C159" s="16"/>
      <c r="D159" s="16"/>
      <c r="E159" s="16"/>
      <c r="F159" s="4" t="s">
        <v>83</v>
      </c>
      <c r="G159" s="6">
        <v>4</v>
      </c>
      <c r="H159" s="7">
        <v>63.459175000000002</v>
      </c>
      <c r="I159" s="7">
        <v>9.0228427708050535E-2</v>
      </c>
      <c r="J159" s="2">
        <f t="shared" si="49"/>
        <v>0.1421834237650435</v>
      </c>
      <c r="K159" s="7">
        <v>0.72025000000000006</v>
      </c>
      <c r="L159" s="7">
        <v>2.898994078411796E-2</v>
      </c>
      <c r="M159" s="2">
        <f t="shared" si="50"/>
        <v>4.0249831008841319</v>
      </c>
      <c r="N159" s="7">
        <v>17.800374999999999</v>
      </c>
      <c r="O159" s="7">
        <v>0.19657681068732424</v>
      </c>
      <c r="P159" s="2">
        <f t="shared" si="51"/>
        <v>1.1043408393773966</v>
      </c>
      <c r="Q159" s="2"/>
      <c r="R159" s="2"/>
      <c r="S159" s="7">
        <v>4.4377750000000002</v>
      </c>
      <c r="T159" s="7">
        <v>0.11103760248972734</v>
      </c>
      <c r="U159" s="2">
        <f t="shared" si="52"/>
        <v>2.5021007709883292</v>
      </c>
      <c r="V159" s="7">
        <v>9.3049999999999994E-2</v>
      </c>
      <c r="W159" s="7">
        <v>2.8444155814507831E-2</v>
      </c>
      <c r="X159" s="2">
        <f t="shared" si="53"/>
        <v>30.568679005381874</v>
      </c>
      <c r="Y159" s="7">
        <v>1.9229249999999998</v>
      </c>
      <c r="Z159" s="7">
        <v>4.8485075023144995E-2</v>
      </c>
      <c r="AA159" s="2">
        <f t="shared" si="54"/>
        <v>2.5214230936279369</v>
      </c>
      <c r="AB159" s="7">
        <v>5.2406499999999996</v>
      </c>
      <c r="AC159" s="7">
        <v>4.9285055206083006E-2</v>
      </c>
      <c r="AD159" s="2">
        <f t="shared" si="55"/>
        <v>0.94043783130113656</v>
      </c>
      <c r="AE159" s="7">
        <v>4.5164249999999999</v>
      </c>
      <c r="AF159" s="7">
        <v>8.2507065354025064E-2</v>
      </c>
      <c r="AG159" s="2">
        <f t="shared" si="56"/>
        <v>1.8268224392971224</v>
      </c>
      <c r="AH159" s="7">
        <v>1.3189500000000001</v>
      </c>
      <c r="AI159" s="7">
        <v>2.7935222688689428E-2</v>
      </c>
      <c r="AJ159" s="2">
        <f t="shared" si="57"/>
        <v>2.1179895135289</v>
      </c>
      <c r="AK159" s="7">
        <v>0.17610000000000001</v>
      </c>
      <c r="AL159" s="7">
        <v>3.7717988634955887E-2</v>
      </c>
      <c r="AM159" s="2">
        <f t="shared" si="58"/>
        <v>21.418505755227645</v>
      </c>
      <c r="AN159" s="2"/>
      <c r="AO159" s="2"/>
      <c r="AP159" s="2"/>
      <c r="AQ159" s="7">
        <v>99.685674999999989</v>
      </c>
      <c r="AR159" s="7">
        <v>0.18415090505706033</v>
      </c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</row>
    <row r="160" spans="1:162" x14ac:dyDescent="0.25">
      <c r="A160" s="16" t="s">
        <v>126</v>
      </c>
      <c r="C160" s="16"/>
      <c r="D160" s="16"/>
      <c r="E160" s="16"/>
      <c r="F160" s="4" t="s">
        <v>83</v>
      </c>
      <c r="G160" s="4">
        <v>7</v>
      </c>
      <c r="H160" s="7">
        <v>63.658542857142848</v>
      </c>
      <c r="I160" s="7">
        <v>0.25326817050406453</v>
      </c>
      <c r="J160" s="2">
        <f t="shared" si="49"/>
        <v>0.39785417500433162</v>
      </c>
      <c r="K160" s="7">
        <v>0.69458571428571425</v>
      </c>
      <c r="L160" s="7">
        <v>4.9236890931205521E-2</v>
      </c>
      <c r="M160" s="2">
        <f t="shared" si="50"/>
        <v>7.0886702560300821</v>
      </c>
      <c r="N160" s="7">
        <v>17.711371428571429</v>
      </c>
      <c r="O160" s="7">
        <v>0.13688846693915546</v>
      </c>
      <c r="P160" s="2">
        <f t="shared" si="51"/>
        <v>0.77288462664348678</v>
      </c>
      <c r="Q160" s="2"/>
      <c r="R160" s="2"/>
      <c r="S160" s="7">
        <v>4.3735428571428567</v>
      </c>
      <c r="T160" s="7">
        <v>0.10855592809151214</v>
      </c>
      <c r="U160" s="2">
        <f t="shared" si="52"/>
        <v>2.4821050493244607</v>
      </c>
      <c r="V160" s="7">
        <v>7.2257142857142867E-2</v>
      </c>
      <c r="W160" s="7">
        <v>2.8601681602244806E-2</v>
      </c>
      <c r="X160" s="2">
        <f t="shared" si="53"/>
        <v>39.583189247867459</v>
      </c>
      <c r="Y160" s="7">
        <v>1.9369571428571428</v>
      </c>
      <c r="Z160" s="7">
        <v>2.9207639248597116E-2</v>
      </c>
      <c r="AA160" s="2">
        <f t="shared" si="54"/>
        <v>1.5079135517430122</v>
      </c>
      <c r="AB160" s="7">
        <v>5.3278714285714281</v>
      </c>
      <c r="AC160" s="7">
        <v>8.2257314047358213E-2</v>
      </c>
      <c r="AD160" s="2">
        <f t="shared" si="55"/>
        <v>1.5439057633080688</v>
      </c>
      <c r="AE160" s="7">
        <v>4.4324000000000003</v>
      </c>
      <c r="AF160" s="7">
        <v>0.14400499991319743</v>
      </c>
      <c r="AG160" s="2">
        <f t="shared" si="56"/>
        <v>3.2489170632884536</v>
      </c>
      <c r="AH160" s="7">
        <v>1.3262285714285713</v>
      </c>
      <c r="AI160" s="7">
        <v>3.5451220678829193E-2</v>
      </c>
      <c r="AJ160" s="2">
        <f t="shared" si="57"/>
        <v>2.6730852767439828</v>
      </c>
      <c r="AK160" s="7">
        <v>0.1547</v>
      </c>
      <c r="AL160" s="7">
        <v>1.0578279633286313E-2</v>
      </c>
      <c r="AM160" s="2">
        <f t="shared" si="58"/>
        <v>6.8379312432361434</v>
      </c>
      <c r="AN160" s="2"/>
      <c r="AO160" s="2"/>
      <c r="AP160" s="2"/>
      <c r="AQ160" s="7">
        <v>99.729640000000003</v>
      </c>
      <c r="AR160" s="7">
        <v>0.29269457834145668</v>
      </c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</row>
    <row r="161" spans="1:162" x14ac:dyDescent="0.25">
      <c r="A161" s="16" t="s">
        <v>124</v>
      </c>
      <c r="C161" s="16"/>
      <c r="D161" s="16"/>
      <c r="E161" s="16"/>
      <c r="F161" s="4" t="s">
        <v>83</v>
      </c>
      <c r="G161" s="4">
        <v>7</v>
      </c>
      <c r="H161" s="7">
        <v>63.174914285714287</v>
      </c>
      <c r="I161" s="7">
        <v>0.25821490680291509</v>
      </c>
      <c r="J161" s="2">
        <f t="shared" si="49"/>
        <v>0.40873012606731007</v>
      </c>
      <c r="K161" s="7">
        <v>0.73862857142857152</v>
      </c>
      <c r="L161" s="7">
        <v>4.3547740633535899E-2</v>
      </c>
      <c r="M161" s="2">
        <f t="shared" si="50"/>
        <v>5.8957563135299251</v>
      </c>
      <c r="N161" s="7">
        <v>17.590028571428572</v>
      </c>
      <c r="O161" s="7">
        <v>0.10318332737229886</v>
      </c>
      <c r="P161" s="2">
        <f t="shared" si="51"/>
        <v>0.58660124941410963</v>
      </c>
      <c r="Q161" s="2"/>
      <c r="R161" s="2"/>
      <c r="S161" s="7">
        <v>4.3920857142857139</v>
      </c>
      <c r="T161" s="7">
        <v>0.18522843939823264</v>
      </c>
      <c r="U161" s="2">
        <f t="shared" si="52"/>
        <v>4.2173229633419487</v>
      </c>
      <c r="V161" s="7">
        <v>5.6485714285714285E-2</v>
      </c>
      <c r="W161" s="7">
        <v>1.8234621700803932E-2</v>
      </c>
      <c r="X161" s="2">
        <f t="shared" si="53"/>
        <v>32.281829010022136</v>
      </c>
      <c r="Y161" s="7">
        <v>1.9455000000000002</v>
      </c>
      <c r="Z161" s="7">
        <v>2.3181170519770262E-2</v>
      </c>
      <c r="AA161" s="2">
        <f t="shared" si="54"/>
        <v>1.1915276545757008</v>
      </c>
      <c r="AB161" s="7">
        <v>5.3035428571428573</v>
      </c>
      <c r="AC161" s="7">
        <v>5.7473873981803245E-2</v>
      </c>
      <c r="AD161" s="2">
        <f t="shared" si="55"/>
        <v>1.0836883104356729</v>
      </c>
      <c r="AE161" s="7">
        <v>4.5998000000000001</v>
      </c>
      <c r="AF161" s="7">
        <v>0.33960804368173225</v>
      </c>
      <c r="AG161" s="2">
        <f t="shared" si="56"/>
        <v>7.3831045628447383</v>
      </c>
      <c r="AH161" s="7">
        <v>1.2853285714285714</v>
      </c>
      <c r="AI161" s="7">
        <v>3.6068578859616583E-2</v>
      </c>
      <c r="AJ161" s="2">
        <f t="shared" si="57"/>
        <v>2.8061757640327221</v>
      </c>
      <c r="AK161" s="7">
        <v>0.17804285714285717</v>
      </c>
      <c r="AL161" s="7">
        <v>1.2655809883588E-2</v>
      </c>
      <c r="AM161" s="2">
        <f t="shared" si="58"/>
        <v>7.1082940853017726</v>
      </c>
      <c r="AN161" s="2"/>
      <c r="AO161" s="2"/>
      <c r="AP161" s="2"/>
      <c r="AQ161" s="7">
        <v>99.104199999999992</v>
      </c>
      <c r="AR161" s="7">
        <v>0.75901070260350012</v>
      </c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</row>
    <row r="162" spans="1:162" x14ac:dyDescent="0.25">
      <c r="A162" s="16" t="s">
        <v>140</v>
      </c>
      <c r="C162" s="16"/>
      <c r="D162" s="16"/>
      <c r="E162" s="16"/>
      <c r="F162" s="4" t="s">
        <v>83</v>
      </c>
      <c r="G162" s="4">
        <v>5</v>
      </c>
      <c r="H162" s="7">
        <v>63.243980000000001</v>
      </c>
      <c r="I162" s="7">
        <v>0.64238155094927929</v>
      </c>
      <c r="J162" s="2">
        <f t="shared" si="49"/>
        <v>1.0157196794845602</v>
      </c>
      <c r="K162" s="7">
        <v>0.70464000000000004</v>
      </c>
      <c r="L162" s="7">
        <v>4.2954080132159733E-2</v>
      </c>
      <c r="M162" s="2">
        <f t="shared" si="50"/>
        <v>6.095890118664812</v>
      </c>
      <c r="N162" s="7">
        <v>17.880480000000002</v>
      </c>
      <c r="O162" s="7">
        <v>0.13250644135286474</v>
      </c>
      <c r="P162" s="2">
        <f t="shared" si="51"/>
        <v>0.74106758517033511</v>
      </c>
      <c r="Q162" s="2"/>
      <c r="R162" s="2"/>
      <c r="S162" s="7">
        <v>4.2676599999999993</v>
      </c>
      <c r="T162" s="7">
        <v>0.17602965091143039</v>
      </c>
      <c r="U162" s="2">
        <f t="shared" si="52"/>
        <v>4.1247346534501439</v>
      </c>
      <c r="V162" s="7">
        <v>5.602E-2</v>
      </c>
      <c r="W162" s="7">
        <v>5.6199128107115685E-2</v>
      </c>
      <c r="X162" s="2">
        <f t="shared" si="53"/>
        <v>100.31975742077059</v>
      </c>
      <c r="Y162" s="7">
        <v>1.9456600000000002</v>
      </c>
      <c r="Z162" s="7">
        <v>1.4316878151328941E-2</v>
      </c>
      <c r="AA162" s="2">
        <f t="shared" si="54"/>
        <v>0.73583658765297832</v>
      </c>
      <c r="AB162" s="7">
        <v>5.3026199999999992</v>
      </c>
      <c r="AC162" s="7">
        <v>7.95237197319138E-2</v>
      </c>
      <c r="AD162" s="2">
        <f t="shared" si="55"/>
        <v>1.4997061779255125</v>
      </c>
      <c r="AE162" s="7">
        <v>4.3426599999999995</v>
      </c>
      <c r="AF162" s="7">
        <v>9.4747390465384287E-2</v>
      </c>
      <c r="AG162" s="2">
        <f t="shared" si="56"/>
        <v>2.1817823745212452</v>
      </c>
      <c r="AH162" s="7">
        <v>1.2853400000000001</v>
      </c>
      <c r="AI162" s="7">
        <v>3.894949293636564E-2</v>
      </c>
      <c r="AJ162" s="2">
        <f t="shared" si="57"/>
        <v>3.0302871564228635</v>
      </c>
      <c r="AK162" s="7">
        <v>0.15458</v>
      </c>
      <c r="AL162" s="7">
        <v>2.8752078185759183E-2</v>
      </c>
      <c r="AM162" s="2">
        <f t="shared" si="58"/>
        <v>18.600128209185655</v>
      </c>
      <c r="AN162" s="2"/>
      <c r="AO162" s="2"/>
      <c r="AP162" s="2"/>
      <c r="AQ162" s="7">
        <v>99.188839999999999</v>
      </c>
      <c r="AR162" s="7">
        <v>0.76448567874096707</v>
      </c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</row>
    <row r="163" spans="1:162" x14ac:dyDescent="0.25">
      <c r="A163" s="6">
        <v>221013</v>
      </c>
      <c r="F163" s="4" t="s">
        <v>83</v>
      </c>
      <c r="G163" s="4">
        <v>5</v>
      </c>
      <c r="H163" s="7">
        <v>63.14358</v>
      </c>
      <c r="I163" s="7">
        <v>5.9788477150701992E-2</v>
      </c>
      <c r="J163" s="2">
        <f t="shared" si="49"/>
        <v>9.4686549528395433E-2</v>
      </c>
      <c r="K163" s="7">
        <v>0.68357999999999985</v>
      </c>
      <c r="L163" s="7">
        <v>6.9160443896782525E-2</v>
      </c>
      <c r="M163" s="2">
        <f t="shared" si="50"/>
        <v>10.117388439799663</v>
      </c>
      <c r="N163" s="7">
        <v>17.656459999999999</v>
      </c>
      <c r="O163" s="7">
        <v>0.15595487488373028</v>
      </c>
      <c r="P163" s="2">
        <f t="shared" si="51"/>
        <v>0.88327374164317352</v>
      </c>
      <c r="Q163" s="2"/>
      <c r="R163" s="2"/>
      <c r="S163" s="7">
        <v>4.3274599999999994</v>
      </c>
      <c r="T163" s="7">
        <v>0.10903202740479505</v>
      </c>
      <c r="U163" s="2">
        <f t="shared" si="52"/>
        <v>2.5195386532699335</v>
      </c>
      <c r="V163" s="7">
        <v>7.1039999999999992E-2</v>
      </c>
      <c r="W163" s="7">
        <v>5.2641647010708163E-2</v>
      </c>
      <c r="X163" s="2">
        <f t="shared" si="53"/>
        <v>74.1014175263347</v>
      </c>
      <c r="Y163" s="7">
        <v>1.9429799999999999</v>
      </c>
      <c r="Z163" s="7">
        <v>6.4423070401836702E-2</v>
      </c>
      <c r="AA163" s="2">
        <f t="shared" si="54"/>
        <v>3.3156836612747793</v>
      </c>
      <c r="AB163" s="7">
        <v>5.2233000000000001</v>
      </c>
      <c r="AC163" s="7">
        <v>7.52991699821451E-2</v>
      </c>
      <c r="AD163" s="2">
        <f t="shared" si="55"/>
        <v>1.441601477651008</v>
      </c>
      <c r="AE163" s="7">
        <v>4.5623200000000006</v>
      </c>
      <c r="AF163" s="7">
        <v>0.11950592872322299</v>
      </c>
      <c r="AG163" s="2">
        <f t="shared" si="56"/>
        <v>2.6194113679711855</v>
      </c>
      <c r="AH163" s="7">
        <v>1.3117399999999999</v>
      </c>
      <c r="AI163" s="7">
        <v>4.0143779094649272E-2</v>
      </c>
      <c r="AJ163" s="2">
        <f t="shared" si="57"/>
        <v>3.0603457312157345</v>
      </c>
      <c r="AK163" s="7">
        <v>0.12296</v>
      </c>
      <c r="AL163" s="7">
        <v>1.1093827112408059E-2</v>
      </c>
      <c r="AM163" s="2">
        <f t="shared" si="58"/>
        <v>9.0223057192648497</v>
      </c>
      <c r="AN163" s="2"/>
      <c r="AO163" s="2"/>
      <c r="AP163" s="2"/>
      <c r="AQ163" s="7">
        <v>99.05868000000001</v>
      </c>
      <c r="AR163" s="7">
        <v>0.27349488477848949</v>
      </c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1:162" x14ac:dyDescent="0.25">
      <c r="A164" s="16" t="s">
        <v>138</v>
      </c>
      <c r="C164" s="16"/>
      <c r="D164" s="16"/>
      <c r="E164" s="16"/>
      <c r="F164" s="4" t="s">
        <v>83</v>
      </c>
      <c r="G164" s="4">
        <v>20</v>
      </c>
      <c r="H164" s="7">
        <v>63.238735000000005</v>
      </c>
      <c r="I164" s="7">
        <v>0.61112056720249197</v>
      </c>
      <c r="J164" s="2">
        <f t="shared" si="49"/>
        <v>0.96637063850580174</v>
      </c>
      <c r="K164" s="7">
        <v>0.70187999999999984</v>
      </c>
      <c r="L164" s="7">
        <v>3.0929488569290869E-2</v>
      </c>
      <c r="M164" s="2">
        <f t="shared" si="50"/>
        <v>4.4066633283881682</v>
      </c>
      <c r="N164" s="7">
        <v>17.477964999999998</v>
      </c>
      <c r="O164" s="7">
        <v>0.18816974496728428</v>
      </c>
      <c r="P164" s="2">
        <f t="shared" si="51"/>
        <v>1.0766112929467722</v>
      </c>
      <c r="Q164" s="2"/>
      <c r="R164" s="2"/>
      <c r="S164" s="7">
        <v>4.356370000000001</v>
      </c>
      <c r="T164" s="7">
        <v>0.13733893188213725</v>
      </c>
      <c r="U164" s="2">
        <f t="shared" si="52"/>
        <v>3.1526002585211361</v>
      </c>
      <c r="V164" s="7">
        <v>7.8359999999999985E-2</v>
      </c>
      <c r="W164" s="7">
        <v>3.4743714312239694E-2</v>
      </c>
      <c r="X164" s="2">
        <f t="shared" si="53"/>
        <v>44.338583859417689</v>
      </c>
      <c r="Y164" s="7">
        <v>1.9519750000000002</v>
      </c>
      <c r="Z164" s="7">
        <v>4.8882780037662825E-2</v>
      </c>
      <c r="AA164" s="2">
        <f t="shared" si="54"/>
        <v>2.5042728537846446</v>
      </c>
      <c r="AB164" s="7">
        <v>5.2718499999999997</v>
      </c>
      <c r="AC164" s="7">
        <v>9.0962493716684703E-2</v>
      </c>
      <c r="AD164" s="2">
        <f t="shared" si="55"/>
        <v>1.7254378200571852</v>
      </c>
      <c r="AE164" s="7">
        <v>4.45634</v>
      </c>
      <c r="AF164" s="7">
        <v>0.15119047728297128</v>
      </c>
      <c r="AG164" s="2">
        <f t="shared" si="56"/>
        <v>3.3927051634967547</v>
      </c>
      <c r="AH164" s="7">
        <v>1.32927</v>
      </c>
      <c r="AI164" s="7">
        <v>3.9872561466436231E-2</v>
      </c>
      <c r="AJ164" s="2">
        <f t="shared" si="57"/>
        <v>2.9995833402120136</v>
      </c>
      <c r="AK164" s="7">
        <v>0.12201999999999999</v>
      </c>
      <c r="AL164" s="7">
        <v>2.2337379575854212E-2</v>
      </c>
      <c r="AM164" s="2">
        <f t="shared" si="58"/>
        <v>18.306326484063444</v>
      </c>
      <c r="AN164" s="2"/>
      <c r="AO164" s="2"/>
      <c r="AP164" s="2"/>
      <c r="AQ164" s="7">
        <v>98.98476500000001</v>
      </c>
      <c r="AR164" s="7">
        <v>0.71444483288553562</v>
      </c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</row>
    <row r="165" spans="1:162" x14ac:dyDescent="0.25">
      <c r="A165" s="16" t="s">
        <v>130</v>
      </c>
      <c r="C165" s="16"/>
      <c r="D165" s="16"/>
      <c r="E165" s="16"/>
      <c r="F165" s="4" t="s">
        <v>83</v>
      </c>
      <c r="G165" s="4">
        <v>7</v>
      </c>
      <c r="H165" s="7">
        <v>63.421571428571433</v>
      </c>
      <c r="I165" s="7">
        <v>0.23391289485821992</v>
      </c>
      <c r="J165" s="2">
        <f t="shared" si="49"/>
        <v>0.36882229435400288</v>
      </c>
      <c r="K165" s="7">
        <v>0.72209999999999996</v>
      </c>
      <c r="L165" s="7">
        <v>2.4940128307608996E-2</v>
      </c>
      <c r="M165" s="2">
        <f t="shared" si="50"/>
        <v>3.4538330297201218</v>
      </c>
      <c r="N165" s="7">
        <v>17.999285714285715</v>
      </c>
      <c r="O165" s="7">
        <v>0.10606126262010777</v>
      </c>
      <c r="P165" s="2">
        <f t="shared" si="51"/>
        <v>0.58925261981884547</v>
      </c>
      <c r="Q165" s="2"/>
      <c r="R165" s="2"/>
      <c r="S165" s="7">
        <v>4.4555571428571437</v>
      </c>
      <c r="T165" s="7">
        <v>9.4849878881364535E-2</v>
      </c>
      <c r="U165" s="2">
        <f t="shared" si="52"/>
        <v>2.1287995157557709</v>
      </c>
      <c r="V165" s="7">
        <v>6.7171428571428576E-2</v>
      </c>
      <c r="W165" s="7">
        <v>3.5662478614818388E-2</v>
      </c>
      <c r="X165" s="2">
        <f t="shared" si="53"/>
        <v>53.091737623081393</v>
      </c>
      <c r="Y165" s="7">
        <v>1.9603142857142859</v>
      </c>
      <c r="Z165" s="7">
        <v>4.0522974083492834E-2</v>
      </c>
      <c r="AA165" s="2">
        <f t="shared" si="54"/>
        <v>2.0671672077687968</v>
      </c>
      <c r="AB165" s="7">
        <v>5.2375428571428566</v>
      </c>
      <c r="AC165" s="7">
        <v>9.2107380398149988E-2</v>
      </c>
      <c r="AD165" s="2">
        <f t="shared" si="55"/>
        <v>1.758599078049276</v>
      </c>
      <c r="AE165" s="7">
        <v>4.3621142857142861</v>
      </c>
      <c r="AF165" s="7">
        <v>0.52426414280262434</v>
      </c>
      <c r="AG165" s="2">
        <f t="shared" si="56"/>
        <v>12.018578800641793</v>
      </c>
      <c r="AH165" s="7">
        <v>1.3231857142857142</v>
      </c>
      <c r="AI165" s="7">
        <v>5.8129350835627161E-2</v>
      </c>
      <c r="AJ165" s="2">
        <f t="shared" si="57"/>
        <v>4.3931362172396726</v>
      </c>
      <c r="AK165" s="7">
        <v>0.13545714285714286</v>
      </c>
      <c r="AL165" s="7">
        <v>1.5601373565903111E-2</v>
      </c>
      <c r="AM165" s="2">
        <f t="shared" si="58"/>
        <v>11.517571710748975</v>
      </c>
      <c r="AN165" s="2"/>
      <c r="AO165" s="2"/>
      <c r="AP165" s="2"/>
      <c r="AQ165" s="7">
        <v>99.692014285714308</v>
      </c>
      <c r="AR165" s="7">
        <v>0.82117709301662523</v>
      </c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</row>
    <row r="166" spans="1:162" s="1" customFormat="1" x14ac:dyDescent="0.25">
      <c r="A166" s="16" t="s">
        <v>131</v>
      </c>
      <c r="B166" s="4"/>
      <c r="C166" s="16"/>
      <c r="D166" s="16"/>
      <c r="E166" s="16"/>
      <c r="F166" s="4" t="s">
        <v>83</v>
      </c>
      <c r="G166" s="4">
        <v>3</v>
      </c>
      <c r="H166" s="7">
        <v>63.878066666666676</v>
      </c>
      <c r="I166" s="7">
        <v>0.46656191800589147</v>
      </c>
      <c r="J166" s="2">
        <f t="shared" si="49"/>
        <v>0.73039455066876069</v>
      </c>
      <c r="K166" s="7">
        <v>0.70389999999999997</v>
      </c>
      <c r="L166" s="7">
        <v>5.4497798120658018E-2</v>
      </c>
      <c r="M166" s="2">
        <f t="shared" si="50"/>
        <v>7.7422642592211988</v>
      </c>
      <c r="N166" s="7">
        <v>18.016299999999998</v>
      </c>
      <c r="O166" s="7">
        <v>0.32882659563970795</v>
      </c>
      <c r="P166" s="2">
        <f t="shared" si="51"/>
        <v>1.8251616349622732</v>
      </c>
      <c r="Q166" s="2"/>
      <c r="R166" s="2"/>
      <c r="S166" s="7">
        <v>4.3449</v>
      </c>
      <c r="T166" s="7">
        <v>0.13960386814125189</v>
      </c>
      <c r="U166" s="2">
        <f t="shared" si="52"/>
        <v>3.2130513508078868</v>
      </c>
      <c r="V166" s="7">
        <v>0.10923333333333334</v>
      </c>
      <c r="W166" s="7">
        <v>5.3466095175665619E-2</v>
      </c>
      <c r="X166" s="2">
        <f t="shared" si="53"/>
        <v>48.946684628317627</v>
      </c>
      <c r="Y166" s="7">
        <v>2.0089333333333332</v>
      </c>
      <c r="Z166" s="7">
        <v>4.3521182581971872E-2</v>
      </c>
      <c r="AA166" s="2">
        <f t="shared" si="54"/>
        <v>2.1663826200623153</v>
      </c>
      <c r="AB166" s="7">
        <v>5.3642666666666665</v>
      </c>
      <c r="AC166" s="7">
        <v>5.3395162077975969E-2</v>
      </c>
      <c r="AD166" s="2">
        <f t="shared" si="55"/>
        <v>0.99538604987278723</v>
      </c>
      <c r="AE166" s="7">
        <v>4.5409000000000006</v>
      </c>
      <c r="AF166" s="7">
        <v>0.17393541904971505</v>
      </c>
      <c r="AG166" s="2">
        <f t="shared" si="56"/>
        <v>3.8304172972255501</v>
      </c>
      <c r="AH166" s="7">
        <v>1.3630000000000002</v>
      </c>
      <c r="AI166" s="7">
        <v>6.8809592354554666E-2</v>
      </c>
      <c r="AJ166" s="2">
        <f t="shared" si="57"/>
        <v>5.0483926892556603</v>
      </c>
      <c r="AK166" s="7">
        <v>0.15953333333333333</v>
      </c>
      <c r="AL166" s="7">
        <v>5.839805932848564E-3</v>
      </c>
      <c r="AM166" s="2">
        <f t="shared" si="58"/>
        <v>3.6605553277362501</v>
      </c>
      <c r="AN166" s="2"/>
      <c r="AO166" s="2"/>
      <c r="AP166" s="2"/>
      <c r="AQ166" s="7">
        <v>100.50779999999999</v>
      </c>
      <c r="AR166" s="7">
        <v>0.9546058663134267</v>
      </c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</row>
    <row r="167" spans="1:162" s="1" customFormat="1" x14ac:dyDescent="0.25">
      <c r="A167" s="6">
        <v>140214</v>
      </c>
      <c r="B167" s="4"/>
      <c r="C167" s="6"/>
      <c r="D167" s="6"/>
      <c r="E167" s="6"/>
      <c r="F167" s="4" t="s">
        <v>83</v>
      </c>
      <c r="G167" s="4">
        <v>6</v>
      </c>
      <c r="H167" s="7">
        <v>63.710383333333333</v>
      </c>
      <c r="I167" s="7">
        <v>0.27559186066839297</v>
      </c>
      <c r="J167" s="2">
        <f t="shared" si="49"/>
        <v>0.43256977316632006</v>
      </c>
      <c r="K167" s="7">
        <v>0.6971666666666666</v>
      </c>
      <c r="L167" s="7">
        <v>2.8108409180646773E-2</v>
      </c>
      <c r="M167" s="2">
        <f t="shared" si="50"/>
        <v>4.0318062415462741</v>
      </c>
      <c r="N167" s="7">
        <v>17.498283333333333</v>
      </c>
      <c r="O167" s="7">
        <v>0.10296831389639638</v>
      </c>
      <c r="P167" s="2">
        <f t="shared" si="51"/>
        <v>0.58844808907766988</v>
      </c>
      <c r="Q167" s="2"/>
      <c r="R167" s="2"/>
      <c r="S167" s="7">
        <v>4.2147666666666668</v>
      </c>
      <c r="T167" s="7">
        <v>0.13267739320120311</v>
      </c>
      <c r="U167" s="2">
        <f t="shared" si="52"/>
        <v>3.14791787290407</v>
      </c>
      <c r="V167" s="7">
        <v>6.6116666666666671E-2</v>
      </c>
      <c r="W167" s="7">
        <v>3.515072782556098E-2</v>
      </c>
      <c r="X167" s="2">
        <f t="shared" si="53"/>
        <v>53.164700517611763</v>
      </c>
      <c r="Y167" s="7">
        <v>1.9428666666666665</v>
      </c>
      <c r="Z167" s="7">
        <v>2.1036698093252829E-2</v>
      </c>
      <c r="AA167" s="2">
        <f t="shared" si="54"/>
        <v>1.082765917711946</v>
      </c>
      <c r="AB167" s="7">
        <v>5.2610000000000001</v>
      </c>
      <c r="AC167" s="7">
        <v>2.5570999198310514E-2</v>
      </c>
      <c r="AD167" s="2">
        <f t="shared" si="55"/>
        <v>0.48604826455636785</v>
      </c>
      <c r="AE167" s="7">
        <v>4.5444500000000003</v>
      </c>
      <c r="AF167" s="7">
        <v>0.18798595426254608</v>
      </c>
      <c r="AG167" s="2">
        <f t="shared" si="56"/>
        <v>4.1366051835215716</v>
      </c>
      <c r="AH167" s="7">
        <v>1.3135166666666667</v>
      </c>
      <c r="AI167" s="7">
        <v>4.044672627873197E-2</v>
      </c>
      <c r="AJ167" s="2">
        <f t="shared" si="57"/>
        <v>3.0792701231096147</v>
      </c>
      <c r="AK167" s="7">
        <v>0.13853333333333331</v>
      </c>
      <c r="AL167" s="7">
        <v>1.9347833642727831E-2</v>
      </c>
      <c r="AM167" s="2">
        <f t="shared" si="58"/>
        <v>13.96619367858121</v>
      </c>
      <c r="AN167" s="2"/>
      <c r="AO167" s="2"/>
      <c r="AP167" s="2"/>
      <c r="AQ167" s="7">
        <v>99.397866666666658</v>
      </c>
      <c r="AR167" s="7">
        <v>0.38260400764584956</v>
      </c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</row>
    <row r="168" spans="1:162" s="1" customFormat="1" x14ac:dyDescent="0.25">
      <c r="A168" s="16" t="s">
        <v>139</v>
      </c>
      <c r="B168" s="4"/>
      <c r="C168" s="16"/>
      <c r="D168" s="16"/>
      <c r="E168" s="16"/>
      <c r="F168" s="4" t="s">
        <v>83</v>
      </c>
      <c r="G168" s="4">
        <v>13</v>
      </c>
      <c r="H168" s="7">
        <v>63.71076923076923</v>
      </c>
      <c r="I168" s="7">
        <v>0.35993590953718257</v>
      </c>
      <c r="J168" s="2">
        <f t="shared" si="49"/>
        <v>0.56495301168542611</v>
      </c>
      <c r="K168" s="7">
        <v>0.70576923076923082</v>
      </c>
      <c r="L168" s="7">
        <v>3.4605283426460194E-2</v>
      </c>
      <c r="M168" s="2">
        <f t="shared" si="50"/>
        <v>4.9032009214603001</v>
      </c>
      <c r="N168" s="7">
        <v>17.642615384615382</v>
      </c>
      <c r="O168" s="7">
        <v>0.18681030416866673</v>
      </c>
      <c r="P168" s="2">
        <f t="shared" si="51"/>
        <v>1.0588583387220925</v>
      </c>
      <c r="Q168" s="2"/>
      <c r="R168" s="2"/>
      <c r="S168" s="7">
        <v>4.413153846153846</v>
      </c>
      <c r="T168" s="7">
        <v>0.27442753935961739</v>
      </c>
      <c r="U168" s="2">
        <f t="shared" si="52"/>
        <v>6.2183995601872484</v>
      </c>
      <c r="V168" s="7">
        <v>5.7538461538461545E-2</v>
      </c>
      <c r="W168" s="7">
        <v>5.7184810606511267E-2</v>
      </c>
      <c r="X168" s="2">
        <f t="shared" si="53"/>
        <v>99.38536602735914</v>
      </c>
      <c r="Y168" s="7">
        <v>2.0055384615384608</v>
      </c>
      <c r="Z168" s="7">
        <v>5.1885475463780417E-2</v>
      </c>
      <c r="AA168" s="2">
        <f t="shared" si="54"/>
        <v>2.5871094700412152</v>
      </c>
      <c r="AB168" s="7">
        <v>5.2625384615384609</v>
      </c>
      <c r="AC168" s="7">
        <v>9.9180488155529919E-2</v>
      </c>
      <c r="AD168" s="2">
        <f t="shared" si="55"/>
        <v>1.8846510838903263</v>
      </c>
      <c r="AE168" s="7">
        <v>4.2126923076923077</v>
      </c>
      <c r="AF168" s="7">
        <v>0.23638329911938391</v>
      </c>
      <c r="AG168" s="2">
        <f t="shared" si="56"/>
        <v>5.6112168146662853</v>
      </c>
      <c r="AH168" s="7">
        <v>1.2951538461538459</v>
      </c>
      <c r="AI168" s="7">
        <v>6.3034178762856052E-2</v>
      </c>
      <c r="AJ168" s="2">
        <f t="shared" si="57"/>
        <v>4.8669259601896355</v>
      </c>
      <c r="AK168" s="7">
        <v>0.16184615384615381</v>
      </c>
      <c r="AL168" s="7">
        <v>3.0783778612136534E-2</v>
      </c>
      <c r="AM168" s="2">
        <f t="shared" si="58"/>
        <v>19.020395530312502</v>
      </c>
      <c r="AN168" s="2"/>
      <c r="AO168" s="2"/>
      <c r="AP168" s="2"/>
      <c r="AQ168" s="7">
        <v>99.480076923076922</v>
      </c>
      <c r="AR168" s="7">
        <v>0.72040931207409908</v>
      </c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</row>
    <row r="169" spans="1:162" s="1" customFormat="1" x14ac:dyDescent="0.25">
      <c r="A169" s="16">
        <v>200314</v>
      </c>
      <c r="B169" s="4"/>
      <c r="C169" s="16"/>
      <c r="D169" s="16"/>
      <c r="E169" s="16"/>
      <c r="F169" s="4" t="s">
        <v>83</v>
      </c>
      <c r="G169" s="4">
        <v>13</v>
      </c>
      <c r="H169" s="7">
        <v>64.16525</v>
      </c>
      <c r="I169" s="7">
        <v>0.50866476279480066</v>
      </c>
      <c r="J169" s="2">
        <f t="shared" si="49"/>
        <v>0.79274180774609415</v>
      </c>
      <c r="K169" s="7">
        <v>0.68975000000000009</v>
      </c>
      <c r="L169" s="7">
        <v>5.4437829427037898E-2</v>
      </c>
      <c r="M169" s="2">
        <f t="shared" si="50"/>
        <v>7.8924000619119807</v>
      </c>
      <c r="N169" s="7">
        <v>17.759750000000004</v>
      </c>
      <c r="O169" s="7">
        <v>0.1836073503183053</v>
      </c>
      <c r="P169" s="2">
        <f t="shared" si="51"/>
        <v>1.0338397236352159</v>
      </c>
      <c r="Q169" s="2"/>
      <c r="R169" s="2"/>
      <c r="S169" s="7">
        <v>4.3594166666666654</v>
      </c>
      <c r="T169" s="7">
        <v>0.14021830922680609</v>
      </c>
      <c r="U169" s="2">
        <f t="shared" si="52"/>
        <v>3.216446601650973</v>
      </c>
      <c r="V169" s="7">
        <v>6.2E-2</v>
      </c>
      <c r="W169" s="7">
        <v>5.1845925587262892E-2</v>
      </c>
      <c r="X169" s="2">
        <f t="shared" si="53"/>
        <v>83.622460624617574</v>
      </c>
      <c r="Y169" s="7">
        <v>1.9148333333333334</v>
      </c>
      <c r="Z169" s="7">
        <v>4.6979363619153093E-2</v>
      </c>
      <c r="AA169" s="2">
        <f t="shared" si="54"/>
        <v>2.4534440048299988</v>
      </c>
      <c r="AB169" s="7">
        <v>5.3033333333333328</v>
      </c>
      <c r="AC169" s="7">
        <v>6.6426081040689547E-2</v>
      </c>
      <c r="AD169" s="2">
        <f t="shared" si="55"/>
        <v>1.252534526222933</v>
      </c>
      <c r="AE169" s="7">
        <v>4.0484166666666672</v>
      </c>
      <c r="AF169" s="7">
        <v>9.1492134121248875E-2</v>
      </c>
      <c r="AG169" s="2">
        <f t="shared" si="56"/>
        <v>2.2599485590148127</v>
      </c>
      <c r="AH169" s="7">
        <v>1.3279166666666669</v>
      </c>
      <c r="AI169" s="7">
        <v>2.9992296990858827E-2</v>
      </c>
      <c r="AJ169" s="2">
        <f t="shared" si="57"/>
        <v>2.2585978279906236</v>
      </c>
      <c r="AK169" s="7">
        <v>0.15233333333333335</v>
      </c>
      <c r="AL169" s="7">
        <v>2.0877710312167692E-2</v>
      </c>
      <c r="AM169" s="2">
        <f t="shared" si="58"/>
        <v>13.705280292451437</v>
      </c>
      <c r="AN169" s="2"/>
      <c r="AO169" s="2"/>
      <c r="AP169" s="2"/>
      <c r="AQ169" s="7">
        <v>99.796583333333317</v>
      </c>
      <c r="AR169" s="7">
        <v>1.1413458012781403</v>
      </c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</row>
    <row r="170" spans="1:162" s="1" customFormat="1" x14ac:dyDescent="0.25">
      <c r="A170" s="16" t="s">
        <v>189</v>
      </c>
      <c r="B170" s="4"/>
      <c r="C170" s="16"/>
      <c r="D170" s="16"/>
      <c r="E170" s="16"/>
      <c r="F170" s="4" t="s">
        <v>83</v>
      </c>
      <c r="G170" s="4">
        <v>28</v>
      </c>
      <c r="H170" s="7">
        <v>63.594571428571427</v>
      </c>
      <c r="I170" s="7">
        <v>0.81585358293205401</v>
      </c>
      <c r="J170" s="2">
        <f t="shared" si="49"/>
        <v>1.2828981540482742</v>
      </c>
      <c r="K170" s="7">
        <v>0.65642857142857125</v>
      </c>
      <c r="L170" s="7">
        <v>6.5959262720442377E-2</v>
      </c>
      <c r="M170" s="2">
        <f t="shared" si="50"/>
        <v>10.048201067314402</v>
      </c>
      <c r="N170" s="7">
        <v>17.59035714285714</v>
      </c>
      <c r="O170" s="7">
        <v>0.23580660850314725</v>
      </c>
      <c r="P170" s="2">
        <f t="shared" si="51"/>
        <v>1.3405447461247282</v>
      </c>
      <c r="Q170" s="2"/>
      <c r="R170" s="2"/>
      <c r="S170" s="7">
        <v>4.3115714285714288</v>
      </c>
      <c r="T170" s="7">
        <v>0.2103032076632193</v>
      </c>
      <c r="U170" s="2">
        <f t="shared" si="52"/>
        <v>4.8776463789885529</v>
      </c>
      <c r="V170" s="7">
        <v>0.10135714285714285</v>
      </c>
      <c r="W170" s="7">
        <v>6.0631989042403134E-2</v>
      </c>
      <c r="X170" s="2">
        <f t="shared" si="53"/>
        <v>59.820144227881883</v>
      </c>
      <c r="Y170" s="7">
        <v>1.8753928571428571</v>
      </c>
      <c r="Z170" s="7">
        <v>4.3991025419513878E-2</v>
      </c>
      <c r="AA170" s="2">
        <f t="shared" si="54"/>
        <v>2.3456965430983767</v>
      </c>
      <c r="AB170" s="7">
        <v>5.3343928571428565</v>
      </c>
      <c r="AC170" s="7">
        <v>7.7131604362507544E-2</v>
      </c>
      <c r="AD170" s="2">
        <f t="shared" si="55"/>
        <v>1.4459303322444057</v>
      </c>
      <c r="AE170" s="7">
        <v>4.0108928571428564</v>
      </c>
      <c r="AF170" s="7">
        <v>0.14523629259875331</v>
      </c>
      <c r="AG170" s="2">
        <f t="shared" si="56"/>
        <v>3.6210464296025053</v>
      </c>
      <c r="AH170" s="7">
        <v>1.3031785714285713</v>
      </c>
      <c r="AI170" s="7">
        <v>5.4240243069643139E-2</v>
      </c>
      <c r="AJ170" s="2">
        <f t="shared" si="57"/>
        <v>4.1621497052536602</v>
      </c>
      <c r="AK170" s="7">
        <v>0.15142857142857144</v>
      </c>
      <c r="AL170" s="7">
        <v>2.6682534961237663E-2</v>
      </c>
      <c r="AM170" s="2">
        <f t="shared" si="58"/>
        <v>17.620541955534307</v>
      </c>
      <c r="AN170" s="2"/>
      <c r="AO170" s="2"/>
      <c r="AP170" s="2"/>
      <c r="AQ170" s="7">
        <v>98.940642857142848</v>
      </c>
      <c r="AR170" s="7">
        <v>1.1509441386341963</v>
      </c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</row>
    <row r="171" spans="1:162" s="1" customFormat="1" x14ac:dyDescent="0.25">
      <c r="A171" s="16" t="s">
        <v>137</v>
      </c>
      <c r="B171" s="4"/>
      <c r="C171" s="16"/>
      <c r="D171" s="16"/>
      <c r="E171" s="16"/>
      <c r="F171" s="4" t="s">
        <v>83</v>
      </c>
      <c r="G171" s="4">
        <v>9</v>
      </c>
      <c r="H171" s="7">
        <v>63.099211111111117</v>
      </c>
      <c r="I171" s="7">
        <v>0.54699018831338364</v>
      </c>
      <c r="J171" s="2">
        <f t="shared" si="49"/>
        <v>0.86687325987355224</v>
      </c>
      <c r="K171" s="7">
        <v>0.72798888888888891</v>
      </c>
      <c r="L171" s="7">
        <v>4.2176369107725625E-2</v>
      </c>
      <c r="M171" s="2">
        <f t="shared" si="50"/>
        <v>5.7935457190972182</v>
      </c>
      <c r="N171" s="7">
        <v>17.699055555555557</v>
      </c>
      <c r="O171" s="7">
        <v>0.1694557103722911</v>
      </c>
      <c r="P171" s="2">
        <f t="shared" si="51"/>
        <v>0.95742798162527165</v>
      </c>
      <c r="Q171" s="2"/>
      <c r="R171" s="2"/>
      <c r="S171" s="7">
        <v>4.3407999999999998</v>
      </c>
      <c r="T171" s="7">
        <v>0.14721629495405733</v>
      </c>
      <c r="U171" s="2">
        <f t="shared" si="52"/>
        <v>3.3914553758306609</v>
      </c>
      <c r="V171" s="7">
        <v>8.4622222222222224E-2</v>
      </c>
      <c r="W171" s="7">
        <v>3.3196678214008762E-2</v>
      </c>
      <c r="X171" s="2">
        <f t="shared" si="53"/>
        <v>39.229267847436823</v>
      </c>
      <c r="Y171" s="7">
        <v>1.9059222222222223</v>
      </c>
      <c r="Z171" s="7">
        <v>3.275480032673754E-2</v>
      </c>
      <c r="AA171" s="2">
        <f t="shared" si="54"/>
        <v>1.7185801154334026</v>
      </c>
      <c r="AB171" s="7">
        <v>5.2803111111111116</v>
      </c>
      <c r="AC171" s="7">
        <v>7.8846233969106685E-2</v>
      </c>
      <c r="AD171" s="2">
        <f t="shared" si="55"/>
        <v>1.4932119019122612</v>
      </c>
      <c r="AE171" s="7">
        <v>4.5620000000000003</v>
      </c>
      <c r="AF171" s="7">
        <v>0.10239396954899249</v>
      </c>
      <c r="AG171" s="2">
        <f t="shared" si="56"/>
        <v>2.2444973596885682</v>
      </c>
      <c r="AH171" s="7">
        <v>1.3078222222222222</v>
      </c>
      <c r="AI171" s="7">
        <v>3.6881186863283635E-2</v>
      </c>
      <c r="AJ171" s="2">
        <f t="shared" si="57"/>
        <v>2.8200458928290688</v>
      </c>
      <c r="AK171" s="7">
        <v>0.13575555555555555</v>
      </c>
      <c r="AL171" s="7">
        <v>1.8701611635839818E-2</v>
      </c>
      <c r="AM171" s="2">
        <f t="shared" si="58"/>
        <v>13.775945713092026</v>
      </c>
      <c r="AN171" s="2"/>
      <c r="AO171" s="2"/>
      <c r="AP171" s="2"/>
      <c r="AQ171" s="7">
        <v>99.143488888888896</v>
      </c>
      <c r="AR171" s="7">
        <v>0.70855269466082071</v>
      </c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</row>
    <row r="172" spans="1:162" s="1" customFormat="1" x14ac:dyDescent="0.25">
      <c r="A172" s="6">
        <v>240714</v>
      </c>
      <c r="B172" s="4"/>
      <c r="C172" s="6"/>
      <c r="D172" s="6"/>
      <c r="E172" s="6"/>
      <c r="F172" s="4" t="s">
        <v>83</v>
      </c>
      <c r="G172" s="4">
        <v>10</v>
      </c>
      <c r="H172" s="7">
        <v>63.191009999999991</v>
      </c>
      <c r="I172" s="7">
        <v>0.18520566616002326</v>
      </c>
      <c r="J172" s="2">
        <f t="shared" si="49"/>
        <v>0.29308863105689131</v>
      </c>
      <c r="K172" s="7">
        <v>0.72434999999999994</v>
      </c>
      <c r="L172" s="7">
        <v>2.1556141171884674E-2</v>
      </c>
      <c r="M172" s="2">
        <f t="shared" si="50"/>
        <v>2.97592892550351</v>
      </c>
      <c r="N172" s="7">
        <v>17.617719999999998</v>
      </c>
      <c r="O172" s="7">
        <v>0.14003329604062048</v>
      </c>
      <c r="P172" s="2">
        <f t="shared" si="51"/>
        <v>0.79484346465161493</v>
      </c>
      <c r="Q172" s="2"/>
      <c r="R172" s="2"/>
      <c r="S172" s="7">
        <v>4.3790899999999997</v>
      </c>
      <c r="T172" s="7">
        <v>0.10066014824370391</v>
      </c>
      <c r="U172" s="2">
        <f t="shared" si="52"/>
        <v>2.2986544748727229</v>
      </c>
      <c r="V172" s="7">
        <v>8.514999999999999E-2</v>
      </c>
      <c r="W172" s="7">
        <v>3.4851119860853243E-2</v>
      </c>
      <c r="X172" s="2">
        <f t="shared" si="53"/>
        <v>40.929089678042573</v>
      </c>
      <c r="Y172" s="7">
        <v>1.9113700000000002</v>
      </c>
      <c r="Z172" s="7">
        <v>2.952099253073991E-2</v>
      </c>
      <c r="AA172" s="2">
        <f t="shared" si="54"/>
        <v>1.5444938724966861</v>
      </c>
      <c r="AB172" s="7">
        <v>5.2738800000000001</v>
      </c>
      <c r="AC172" s="7">
        <v>6.8331931692941925E-2</v>
      </c>
      <c r="AD172" s="2">
        <f t="shared" si="55"/>
        <v>1.295667169009191</v>
      </c>
      <c r="AE172" s="7">
        <v>4.5574599999999998</v>
      </c>
      <c r="AF172" s="7">
        <v>0.13921864657995905</v>
      </c>
      <c r="AG172" s="2">
        <f t="shared" si="56"/>
        <v>3.0547420400828327</v>
      </c>
      <c r="AH172" s="7">
        <v>1.3339800000000002</v>
      </c>
      <c r="AI172" s="7">
        <v>3.5928255670927806E-2</v>
      </c>
      <c r="AJ172" s="2">
        <f t="shared" si="57"/>
        <v>2.6933129185540863</v>
      </c>
      <c r="AK172" s="7">
        <v>0.14591000000000004</v>
      </c>
      <c r="AL172" s="7">
        <v>2.5357902559600857E-2</v>
      </c>
      <c r="AM172" s="2">
        <f t="shared" si="58"/>
        <v>17.379139578919094</v>
      </c>
      <c r="AN172" s="2"/>
      <c r="AO172" s="2"/>
      <c r="AP172" s="2"/>
      <c r="AQ172" s="7">
        <v>99.219919999999973</v>
      </c>
      <c r="AR172" s="7">
        <v>0.16343949475094535</v>
      </c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</row>
    <row r="173" spans="1:162" s="1" customFormat="1" x14ac:dyDescent="0.25">
      <c r="A173" s="6">
        <v>250714</v>
      </c>
      <c r="B173" s="4"/>
      <c r="C173" s="6"/>
      <c r="D173" s="6"/>
      <c r="E173" s="6"/>
      <c r="F173" s="4" t="s">
        <v>83</v>
      </c>
      <c r="G173" s="4">
        <v>9</v>
      </c>
      <c r="H173" s="7">
        <v>63.330222222222218</v>
      </c>
      <c r="I173" s="7">
        <v>0.13836477855453086</v>
      </c>
      <c r="J173" s="2">
        <f t="shared" si="49"/>
        <v>0.21848143540222639</v>
      </c>
      <c r="K173" s="7">
        <v>0.69441111111111098</v>
      </c>
      <c r="L173" s="7">
        <v>4.0158823577280137E-2</v>
      </c>
      <c r="M173" s="2">
        <f t="shared" si="50"/>
        <v>5.7831481862412808</v>
      </c>
      <c r="N173" s="7">
        <v>17.467566666666663</v>
      </c>
      <c r="O173" s="7">
        <v>0.17816276266380665</v>
      </c>
      <c r="P173" s="2">
        <f t="shared" si="51"/>
        <v>1.0199632614186294</v>
      </c>
      <c r="Q173" s="2"/>
      <c r="R173" s="2"/>
      <c r="S173" s="7">
        <v>4.418677777777777</v>
      </c>
      <c r="T173" s="7">
        <v>0.14584465860786427</v>
      </c>
      <c r="U173" s="2">
        <f t="shared" si="52"/>
        <v>3.30064028070433</v>
      </c>
      <c r="V173" s="7">
        <v>7.1233333333333315E-2</v>
      </c>
      <c r="W173" s="7">
        <v>2.996568871225894E-2</v>
      </c>
      <c r="X173" s="2">
        <f t="shared" si="53"/>
        <v>42.066947186137973</v>
      </c>
      <c r="Y173" s="7">
        <v>1.9239666666666666</v>
      </c>
      <c r="Z173" s="7">
        <v>3.9681796834316857E-2</v>
      </c>
      <c r="AA173" s="2">
        <f t="shared" si="54"/>
        <v>2.0624991857611978</v>
      </c>
      <c r="AB173" s="7">
        <v>5.2526111111111113</v>
      </c>
      <c r="AC173" s="7">
        <v>7.2590571778372956E-2</v>
      </c>
      <c r="AD173" s="2">
        <f t="shared" si="55"/>
        <v>1.3819902186327573</v>
      </c>
      <c r="AE173" s="7">
        <v>4.6145444444444443</v>
      </c>
      <c r="AF173" s="7">
        <v>0.14468235130028034</v>
      </c>
      <c r="AG173" s="2">
        <f t="shared" si="56"/>
        <v>3.1353550289122634</v>
      </c>
      <c r="AH173" s="7">
        <v>1.3231111111111111</v>
      </c>
      <c r="AI173" s="7">
        <v>2.2979036339914508E-2</v>
      </c>
      <c r="AJ173" s="2">
        <f t="shared" si="57"/>
        <v>1.7367427532686477</v>
      </c>
      <c r="AK173" s="7">
        <v>0.15239999999999998</v>
      </c>
      <c r="AL173" s="7">
        <v>1.5510722097955334E-2</v>
      </c>
      <c r="AM173" s="2">
        <f t="shared" si="58"/>
        <v>10.177639171886703</v>
      </c>
      <c r="AN173" s="2"/>
      <c r="AO173" s="2"/>
      <c r="AP173" s="2"/>
      <c r="AQ173" s="7">
        <v>99.248744444444455</v>
      </c>
      <c r="AR173" s="7">
        <v>0.41392312725647618</v>
      </c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</row>
    <row r="174" spans="1:162" s="1" customFormat="1" x14ac:dyDescent="0.25">
      <c r="A174" s="6">
        <v>190115</v>
      </c>
      <c r="B174" s="4"/>
      <c r="C174" s="6"/>
      <c r="D174" s="6"/>
      <c r="E174" s="6"/>
      <c r="F174" s="4" t="s">
        <v>83</v>
      </c>
      <c r="G174" s="4">
        <v>10</v>
      </c>
      <c r="H174" s="2">
        <v>63.011880000000005</v>
      </c>
      <c r="I174" s="2">
        <v>0.17123999273274618</v>
      </c>
      <c r="J174" s="2">
        <f t="shared" si="49"/>
        <v>0.27175826642967349</v>
      </c>
      <c r="K174" s="2">
        <v>0.71619999999999995</v>
      </c>
      <c r="L174" s="2">
        <v>4.498807249334727E-2</v>
      </c>
      <c r="M174" s="2">
        <f t="shared" si="50"/>
        <v>6.2814957404841216</v>
      </c>
      <c r="N174" s="2">
        <v>17.50055</v>
      </c>
      <c r="O174" s="2">
        <v>9.3290945731916833E-2</v>
      </c>
      <c r="P174" s="2">
        <f t="shared" si="51"/>
        <v>0.53307436470234837</v>
      </c>
      <c r="Q174" s="2"/>
      <c r="R174" s="2"/>
      <c r="S174" s="2">
        <v>4.4319099999999993</v>
      </c>
      <c r="T174" s="2">
        <v>7.1902533566859383E-2</v>
      </c>
      <c r="U174" s="2">
        <f t="shared" si="52"/>
        <v>1.6223825295833938</v>
      </c>
      <c r="V174" s="2">
        <v>7.2159999999999988E-2</v>
      </c>
      <c r="W174" s="2">
        <v>3.8623918898929889E-2</v>
      </c>
      <c r="X174" s="2">
        <f t="shared" si="53"/>
        <v>53.525386500734335</v>
      </c>
      <c r="Y174" s="2">
        <v>1.9376200000000001</v>
      </c>
      <c r="Z174" s="2">
        <v>4.4288518702807075E-2</v>
      </c>
      <c r="AA174" s="2">
        <f t="shared" si="54"/>
        <v>2.2857174628052497</v>
      </c>
      <c r="AB174" s="2">
        <v>5.3048099999999989</v>
      </c>
      <c r="AC174" s="2">
        <v>5.0447254082303064E-2</v>
      </c>
      <c r="AD174" s="2">
        <f t="shared" si="55"/>
        <v>0.9509719308005955</v>
      </c>
      <c r="AE174" s="2">
        <v>4.7470900000000009</v>
      </c>
      <c r="AF174" s="2">
        <v>0.27149571492423652</v>
      </c>
      <c r="AG174" s="2">
        <f t="shared" si="56"/>
        <v>5.7192030259429778</v>
      </c>
      <c r="AH174" s="2">
        <v>1.3086199999999999</v>
      </c>
      <c r="AI174" s="2">
        <v>4.5259862031507704E-2</v>
      </c>
      <c r="AJ174" s="2">
        <f t="shared" si="57"/>
        <v>3.4585947052244128</v>
      </c>
      <c r="AK174" s="2">
        <v>0.154</v>
      </c>
      <c r="AL174" s="2">
        <v>2.5896117255080793E-2</v>
      </c>
      <c r="AM174" s="2">
        <f t="shared" si="58"/>
        <v>16.81566055524727</v>
      </c>
      <c r="AN174" s="2"/>
      <c r="AO174" s="2"/>
      <c r="AP174" s="2"/>
      <c r="AQ174" s="2">
        <v>99.184840000000023</v>
      </c>
      <c r="AR174" s="2">
        <v>0.33897845418255829</v>
      </c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</row>
    <row r="175" spans="1:162" s="1" customFormat="1" x14ac:dyDescent="0.25">
      <c r="A175" s="16" t="s">
        <v>125</v>
      </c>
      <c r="B175" s="4"/>
      <c r="C175" s="16"/>
      <c r="D175" s="16"/>
      <c r="E175" s="16"/>
      <c r="F175" s="4" t="s">
        <v>83</v>
      </c>
      <c r="G175" s="4">
        <v>18</v>
      </c>
      <c r="H175" s="2">
        <v>63.620599999999996</v>
      </c>
      <c r="I175" s="2">
        <v>0.54380282218076548</v>
      </c>
      <c r="J175" s="2">
        <f t="shared" si="49"/>
        <v>0.85475902802042969</v>
      </c>
      <c r="K175" s="2">
        <v>0.72394999999999987</v>
      </c>
      <c r="L175" s="2">
        <v>4.3407105002590096E-2</v>
      </c>
      <c r="M175" s="2">
        <f t="shared" si="50"/>
        <v>5.9958705715298164</v>
      </c>
      <c r="N175" s="2">
        <v>17.390005555555557</v>
      </c>
      <c r="O175" s="2">
        <v>0.16407106950853059</v>
      </c>
      <c r="P175" s="2">
        <f t="shared" si="51"/>
        <v>0.94347910921808231</v>
      </c>
      <c r="Q175" s="2"/>
      <c r="R175" s="2"/>
      <c r="S175" s="2">
        <v>4.4344611111111103</v>
      </c>
      <c r="T175" s="2">
        <v>0.1192338638183203</v>
      </c>
      <c r="U175" s="2">
        <f t="shared" si="52"/>
        <v>2.6888016566334199</v>
      </c>
      <c r="V175" s="2">
        <v>7.301111111111111E-2</v>
      </c>
      <c r="W175" s="2">
        <v>3.076583071963573E-2</v>
      </c>
      <c r="X175" s="2">
        <f t="shared" si="53"/>
        <v>42.138559804705764</v>
      </c>
      <c r="Y175" s="2">
        <v>1.9702833333333334</v>
      </c>
      <c r="Z175" s="2">
        <v>5.6021406097816563E-2</v>
      </c>
      <c r="AA175" s="2">
        <f t="shared" si="54"/>
        <v>2.8433172605200552</v>
      </c>
      <c r="AB175" s="2">
        <v>5.2121500000000012</v>
      </c>
      <c r="AC175" s="2">
        <v>9.2298468854803861E-2</v>
      </c>
      <c r="AD175" s="2">
        <f t="shared" si="55"/>
        <v>1.770832935636999</v>
      </c>
      <c r="AE175" s="2">
        <v>4.5788666666666664</v>
      </c>
      <c r="AF175" s="2">
        <v>0.19995207366943185</v>
      </c>
      <c r="AG175" s="2">
        <f t="shared" si="56"/>
        <v>4.3668463885408002</v>
      </c>
      <c r="AH175" s="2">
        <v>1.3133222222222221</v>
      </c>
      <c r="AI175" s="2">
        <v>4.0663505180871577E-2</v>
      </c>
      <c r="AJ175" s="2">
        <f t="shared" si="57"/>
        <v>3.0962321730965936</v>
      </c>
      <c r="AK175" s="2">
        <v>7.8388888888888897E-2</v>
      </c>
      <c r="AL175" s="2">
        <v>3.1829248275000693E-2</v>
      </c>
      <c r="AM175" s="2">
        <f t="shared" si="58"/>
        <v>40.604285538625966</v>
      </c>
      <c r="AN175" s="2"/>
      <c r="AO175" s="2"/>
      <c r="AP175" s="2"/>
      <c r="AQ175" s="2">
        <v>99.395038888888905</v>
      </c>
      <c r="AR175" s="2">
        <v>0.70509155028339476</v>
      </c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</row>
    <row r="176" spans="1:162" s="1" customFormat="1" x14ac:dyDescent="0.25">
      <c r="A176" s="16" t="s">
        <v>128</v>
      </c>
      <c r="B176" s="4"/>
      <c r="C176" s="16"/>
      <c r="D176" s="16"/>
      <c r="E176" s="16"/>
      <c r="F176" s="4" t="s">
        <v>83</v>
      </c>
      <c r="G176" s="4">
        <v>15</v>
      </c>
      <c r="H176" s="2">
        <v>63.340499999999999</v>
      </c>
      <c r="I176" s="2">
        <v>0.29703625319863902</v>
      </c>
      <c r="J176" s="2">
        <f t="shared" si="49"/>
        <v>0.46895154474410378</v>
      </c>
      <c r="K176" s="2">
        <v>0.71486666666666676</v>
      </c>
      <c r="L176" s="2">
        <v>4.3468127349105982E-2</v>
      </c>
      <c r="M176" s="2">
        <f t="shared" si="50"/>
        <v>6.080592280486707</v>
      </c>
      <c r="N176" s="2">
        <v>17.30312</v>
      </c>
      <c r="O176" s="2">
        <v>0.49011656514401908</v>
      </c>
      <c r="P176" s="2">
        <f t="shared" si="51"/>
        <v>2.8325328908544765</v>
      </c>
      <c r="Q176" s="2"/>
      <c r="R176" s="2"/>
      <c r="S176" s="2">
        <v>4.4338533333333334</v>
      </c>
      <c r="T176" s="2">
        <v>0.14332617080664387</v>
      </c>
      <c r="U176" s="2">
        <f t="shared" si="52"/>
        <v>3.2325419907133566</v>
      </c>
      <c r="V176" s="2">
        <v>7.0933333333333334E-2</v>
      </c>
      <c r="W176" s="2">
        <v>2.9475720436286077E-2</v>
      </c>
      <c r="X176" s="2">
        <f t="shared" si="53"/>
        <v>41.554117156418343</v>
      </c>
      <c r="Y176" s="2">
        <v>1.9907999999999999</v>
      </c>
      <c r="Z176" s="2">
        <v>6.9992040363784994E-2</v>
      </c>
      <c r="AA176" s="2">
        <f t="shared" si="54"/>
        <v>3.5157745812630599</v>
      </c>
      <c r="AB176" s="2">
        <v>5.2024600000000003</v>
      </c>
      <c r="AC176" s="2">
        <v>4.6167022862645068E-2</v>
      </c>
      <c r="AD176" s="2">
        <f t="shared" si="55"/>
        <v>0.88740755070956956</v>
      </c>
      <c r="AE176" s="2">
        <v>4.55328</v>
      </c>
      <c r="AF176" s="2">
        <v>0.15122538619084902</v>
      </c>
      <c r="AG176" s="2">
        <f t="shared" si="56"/>
        <v>3.3212406482985677</v>
      </c>
      <c r="AH176" s="2">
        <v>1.2986066666666667</v>
      </c>
      <c r="AI176" s="2">
        <v>3.7025560025988696E-2</v>
      </c>
      <c r="AJ176" s="2">
        <f t="shared" si="57"/>
        <v>2.8511758776834166</v>
      </c>
      <c r="AK176" s="2">
        <v>0.14917999999999998</v>
      </c>
      <c r="AL176" s="2">
        <v>2.8728711372821118E-2</v>
      </c>
      <c r="AM176" s="2">
        <f t="shared" si="58"/>
        <v>19.257749948264596</v>
      </c>
      <c r="AN176" s="2"/>
      <c r="AO176" s="2"/>
      <c r="AP176" s="2"/>
      <c r="AQ176" s="2">
        <v>99.057600000000008</v>
      </c>
      <c r="AR176" s="2">
        <v>0.65679884287351786</v>
      </c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</row>
    <row r="177" spans="1:162" x14ac:dyDescent="0.25">
      <c r="A177" s="59" t="s">
        <v>119</v>
      </c>
      <c r="C177" s="59"/>
      <c r="D177" s="59"/>
      <c r="E177" s="59"/>
      <c r="F177" s="4" t="s">
        <v>83</v>
      </c>
      <c r="G177" s="4">
        <v>17</v>
      </c>
      <c r="H177" s="7">
        <v>63.3508</v>
      </c>
      <c r="I177" s="7">
        <v>0.1704</v>
      </c>
      <c r="J177" s="2">
        <f t="shared" ref="J177:J190" si="59">I177*100/H177</f>
        <v>0.26897845015374705</v>
      </c>
      <c r="K177" s="7">
        <v>0.70860000000000001</v>
      </c>
      <c r="L177" s="7">
        <v>3.2500000000000001E-2</v>
      </c>
      <c r="M177" s="2">
        <f t="shared" ref="M177:M190" si="60">L177*100/K177</f>
        <v>4.5865086085238502</v>
      </c>
      <c r="N177" s="7">
        <v>17.73</v>
      </c>
      <c r="O177" s="7">
        <v>0.1075</v>
      </c>
      <c r="P177" s="2">
        <f t="shared" ref="P177:P190" si="61">O177*100/N177</f>
        <v>0.60631697687535246</v>
      </c>
      <c r="Q177" s="2"/>
      <c r="R177" s="2"/>
      <c r="S177" s="7">
        <v>4.3785999999999996</v>
      </c>
      <c r="T177" s="7">
        <v>0.1202</v>
      </c>
      <c r="U177" s="2">
        <f t="shared" ref="U177:U190" si="62">T177*100/S177</f>
        <v>2.745169688941671</v>
      </c>
      <c r="V177" s="7">
        <v>7.9899999999999999E-2</v>
      </c>
      <c r="W177" s="7">
        <v>4.7199999999999999E-2</v>
      </c>
      <c r="X177" s="2">
        <f t="shared" ref="X177:X190" si="63">W177*100/V177</f>
        <v>59.073842302878596</v>
      </c>
      <c r="Y177" s="7">
        <v>1.964</v>
      </c>
      <c r="Z177" s="7">
        <v>3.2500000000000001E-2</v>
      </c>
      <c r="AA177" s="2">
        <f t="shared" ref="AA177:AA190" si="64">Z177*100/Y177</f>
        <v>1.654786150712831</v>
      </c>
      <c r="AB177" s="7">
        <v>5.3090999999999999</v>
      </c>
      <c r="AC177" s="7">
        <v>7.2099999999999997E-2</v>
      </c>
      <c r="AD177" s="2">
        <f t="shared" ref="AD177:AD190" si="65">AC177*100/AB177</f>
        <v>1.3580456197848976</v>
      </c>
      <c r="AE177" s="7">
        <v>4.4839000000000002</v>
      </c>
      <c r="AF177" s="7">
        <v>0.25380000000000003</v>
      </c>
      <c r="AG177" s="2">
        <f t="shared" ref="AG177:AG190" si="66">AF177*100/AE177</f>
        <v>5.6602511206761976</v>
      </c>
      <c r="AH177" s="7">
        <v>1.2956000000000001</v>
      </c>
      <c r="AI177" s="7">
        <v>4.07E-2</v>
      </c>
      <c r="AJ177" s="2">
        <f t="shared" ref="AJ177:AJ190" si="67">AI177*100/AH177</f>
        <v>3.1414016671812286</v>
      </c>
      <c r="AK177" s="7">
        <v>0.15920000000000001</v>
      </c>
      <c r="AL177" s="7">
        <v>2.1399999999999999E-2</v>
      </c>
      <c r="AM177" s="2">
        <f t="shared" ref="AM177:AM190" si="68">AL177*100/AK177</f>
        <v>13.442211055276379</v>
      </c>
      <c r="AN177" s="2"/>
      <c r="AO177" s="2"/>
      <c r="AP177" s="2"/>
      <c r="AQ177" s="7">
        <v>99.474288235294097</v>
      </c>
      <c r="AR177" s="7">
        <v>0.25876746530996075</v>
      </c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14"/>
      <c r="BJ177" s="14"/>
      <c r="DR177" s="12"/>
      <c r="DS177" s="12"/>
      <c r="DT177" s="12"/>
      <c r="DU177" s="12"/>
      <c r="DV177" s="12"/>
      <c r="DW177" s="12"/>
      <c r="DX177" s="12"/>
    </row>
    <row r="178" spans="1:162" x14ac:dyDescent="0.25">
      <c r="A178" s="6">
        <v>40917</v>
      </c>
      <c r="F178" s="4" t="s">
        <v>83</v>
      </c>
      <c r="G178" s="4">
        <v>14</v>
      </c>
      <c r="H178" s="7">
        <v>63.518999999999998</v>
      </c>
      <c r="I178" s="7">
        <v>0.23980000000000001</v>
      </c>
      <c r="J178" s="2">
        <f t="shared" si="59"/>
        <v>0.37752483508871365</v>
      </c>
      <c r="K178" s="7">
        <v>0.69530000000000003</v>
      </c>
      <c r="L178" s="7">
        <v>3.8600000000000002E-2</v>
      </c>
      <c r="M178" s="2">
        <f t="shared" si="60"/>
        <v>5.55156047749173</v>
      </c>
      <c r="N178" s="7">
        <v>17.639500000000002</v>
      </c>
      <c r="O178" s="7">
        <v>0.30299999999999999</v>
      </c>
      <c r="P178" s="2">
        <f t="shared" si="61"/>
        <v>1.7177357634853594</v>
      </c>
      <c r="Q178" s="2"/>
      <c r="R178" s="2"/>
      <c r="S178" s="7">
        <v>4.3342999999999998</v>
      </c>
      <c r="T178" s="7">
        <v>0.16289999999999999</v>
      </c>
      <c r="U178" s="2">
        <f t="shared" si="62"/>
        <v>3.7583923586276908</v>
      </c>
      <c r="V178" s="7">
        <v>6.5699999999999995E-2</v>
      </c>
      <c r="W178" s="7">
        <v>3.0800000000000001E-2</v>
      </c>
      <c r="X178" s="2">
        <f t="shared" si="63"/>
        <v>46.879756468797567</v>
      </c>
      <c r="Y178" s="7">
        <v>1.9595</v>
      </c>
      <c r="Z178" s="7">
        <v>5.7099999999999998E-2</v>
      </c>
      <c r="AA178" s="2">
        <f t="shared" si="64"/>
        <v>2.914008675682572</v>
      </c>
      <c r="AB178" s="7">
        <v>5.2145999999999999</v>
      </c>
      <c r="AC178" s="7">
        <v>6.88E-2</v>
      </c>
      <c r="AD178" s="2">
        <f t="shared" si="65"/>
        <v>1.319372530970736</v>
      </c>
      <c r="AE178" s="7">
        <v>4.5796999999999999</v>
      </c>
      <c r="AF178" s="7">
        <v>0.1744</v>
      </c>
      <c r="AG178" s="2">
        <f t="shared" si="66"/>
        <v>3.8081097015088328</v>
      </c>
      <c r="AH178" s="7">
        <v>1.3179000000000001</v>
      </c>
      <c r="AI178" s="7">
        <v>5.0700000000000002E-2</v>
      </c>
      <c r="AJ178" s="2">
        <f t="shared" si="67"/>
        <v>3.8470293648987024</v>
      </c>
      <c r="AK178" s="7">
        <v>0.1246</v>
      </c>
      <c r="AL178" s="7">
        <v>3.32E-2</v>
      </c>
      <c r="AM178" s="2">
        <f t="shared" si="68"/>
        <v>26.645264847512038</v>
      </c>
      <c r="AN178" s="2"/>
      <c r="AO178" s="2"/>
      <c r="AP178" s="2"/>
      <c r="AQ178" s="7">
        <v>99.455107142857202</v>
      </c>
      <c r="AR178" s="7">
        <v>0.42363136817155406</v>
      </c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14"/>
      <c r="CB178" s="14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</row>
    <row r="179" spans="1:162" x14ac:dyDescent="0.25">
      <c r="A179" s="6">
        <v>50717</v>
      </c>
      <c r="F179" s="4" t="s">
        <v>83</v>
      </c>
      <c r="G179" s="4">
        <v>13</v>
      </c>
      <c r="H179" s="4">
        <v>63.648099999999999</v>
      </c>
      <c r="I179" s="7">
        <v>0.2387</v>
      </c>
      <c r="J179" s="2">
        <f t="shared" si="59"/>
        <v>0.37503083359911765</v>
      </c>
      <c r="K179" s="7">
        <v>0.68679999999999997</v>
      </c>
      <c r="L179" s="7">
        <v>3.9399999999999998E-2</v>
      </c>
      <c r="M179" s="2">
        <f t="shared" si="60"/>
        <v>5.7367501456027954</v>
      </c>
      <c r="N179" s="7">
        <v>17.441600000000001</v>
      </c>
      <c r="O179" s="7">
        <v>0.27129999999999999</v>
      </c>
      <c r="P179" s="2">
        <f t="shared" si="61"/>
        <v>1.5554765617833224</v>
      </c>
      <c r="Q179" s="2"/>
      <c r="R179" s="2"/>
      <c r="S179" s="7">
        <v>4.3651</v>
      </c>
      <c r="T179" s="7">
        <v>0.11899999999999999</v>
      </c>
      <c r="U179" s="2">
        <f t="shared" si="62"/>
        <v>2.726168930837781</v>
      </c>
      <c r="V179" s="7">
        <v>6.4699999999999994E-2</v>
      </c>
      <c r="W179" s="7">
        <v>3.2300000000000002E-2</v>
      </c>
      <c r="X179" s="2">
        <f t="shared" si="63"/>
        <v>49.922720247295217</v>
      </c>
      <c r="Y179" s="7">
        <v>1.9564999999999999</v>
      </c>
      <c r="Z179" s="7">
        <v>3.6900000000000002E-2</v>
      </c>
      <c r="AA179" s="2">
        <f t="shared" si="64"/>
        <v>1.886020955788398</v>
      </c>
      <c r="AB179" s="7">
        <v>5.2276999999999996</v>
      </c>
      <c r="AC179" s="7">
        <v>5.9700000000000003E-2</v>
      </c>
      <c r="AD179" s="2">
        <f t="shared" si="65"/>
        <v>1.1419936109570177</v>
      </c>
      <c r="AE179" s="7">
        <v>4.6128999999999998</v>
      </c>
      <c r="AF179" s="7">
        <v>0.18709999999999999</v>
      </c>
      <c r="AG179" s="2">
        <f t="shared" si="66"/>
        <v>4.0560168223893855</v>
      </c>
      <c r="AH179" s="7">
        <v>1.3013999999999999</v>
      </c>
      <c r="AI179" s="7">
        <v>3.4000000000000002E-2</v>
      </c>
      <c r="AJ179" s="2">
        <f t="shared" si="67"/>
        <v>2.6125710773013684</v>
      </c>
      <c r="AK179" s="7">
        <v>0.16769999999999999</v>
      </c>
      <c r="AL179" s="7">
        <v>2.24E-2</v>
      </c>
      <c r="AM179" s="2">
        <f t="shared" si="68"/>
        <v>13.357185450208705</v>
      </c>
      <c r="AN179" s="2"/>
      <c r="AO179" s="2"/>
      <c r="AP179" s="2"/>
      <c r="AQ179" s="7">
        <v>99.483723076923084</v>
      </c>
      <c r="AR179" s="7">
        <v>0.44330872078393008</v>
      </c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14"/>
      <c r="CB179" s="14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</row>
    <row r="180" spans="1:162" x14ac:dyDescent="0.25">
      <c r="A180" s="16" t="s">
        <v>121</v>
      </c>
      <c r="C180" s="16"/>
      <c r="D180" s="16"/>
      <c r="E180" s="16"/>
      <c r="F180" s="4" t="s">
        <v>83</v>
      </c>
      <c r="G180" s="4">
        <v>11</v>
      </c>
      <c r="H180" s="7">
        <v>63.319499999999998</v>
      </c>
      <c r="I180" s="4">
        <v>0.31590000000000001</v>
      </c>
      <c r="J180" s="2">
        <f t="shared" si="59"/>
        <v>0.49889844360741953</v>
      </c>
      <c r="K180" s="7">
        <v>0.70689999999999997</v>
      </c>
      <c r="L180" s="7">
        <v>4.6899999999999997E-2</v>
      </c>
      <c r="M180" s="2">
        <f t="shared" si="60"/>
        <v>6.6346017824303294</v>
      </c>
      <c r="N180" s="7">
        <v>17.4832</v>
      </c>
      <c r="O180" s="7">
        <v>0.30149999999999999</v>
      </c>
      <c r="P180" s="2">
        <f t="shared" si="61"/>
        <v>1.7245126750251669</v>
      </c>
      <c r="Q180" s="2"/>
      <c r="R180" s="2"/>
      <c r="S180" s="7">
        <v>4.4292999999999996</v>
      </c>
      <c r="T180" s="7">
        <v>0.12529999999999999</v>
      </c>
      <c r="U180" s="2">
        <f t="shared" si="62"/>
        <v>2.8288894407694221</v>
      </c>
      <c r="V180" s="7">
        <v>6.5600000000000006E-2</v>
      </c>
      <c r="W180" s="7">
        <v>6.25E-2</v>
      </c>
      <c r="X180" s="2">
        <f t="shared" si="63"/>
        <v>95.274390243902431</v>
      </c>
      <c r="Y180" s="7">
        <v>1.9449000000000001</v>
      </c>
      <c r="Z180" s="7">
        <v>4.4699999999999997E-2</v>
      </c>
      <c r="AA180" s="2">
        <f t="shared" si="64"/>
        <v>2.2983186796236308</v>
      </c>
      <c r="AB180" s="7">
        <v>5.2087000000000003</v>
      </c>
      <c r="AC180" s="7">
        <v>7.8E-2</v>
      </c>
      <c r="AD180" s="2">
        <f t="shared" si="65"/>
        <v>1.4974945763818226</v>
      </c>
      <c r="AE180" s="7">
        <v>4.6097999999999999</v>
      </c>
      <c r="AF180" s="7">
        <v>9.6500000000000002E-2</v>
      </c>
      <c r="AG180" s="2">
        <f t="shared" si="66"/>
        <v>2.0933663065642762</v>
      </c>
      <c r="AH180" s="7">
        <v>1.2917000000000001</v>
      </c>
      <c r="AI180" s="7">
        <v>4.07E-2</v>
      </c>
      <c r="AJ180" s="2">
        <f t="shared" si="67"/>
        <v>3.1508864287373228</v>
      </c>
      <c r="AK180" s="7">
        <v>0.1152</v>
      </c>
      <c r="AL180" s="7">
        <v>2.9700000000000001E-2</v>
      </c>
      <c r="AM180" s="2">
        <f t="shared" si="68"/>
        <v>25.781250000000004</v>
      </c>
      <c r="AN180" s="2"/>
      <c r="AO180" s="2"/>
      <c r="AP180" s="2"/>
      <c r="AQ180" s="7">
        <v>99.179090909090917</v>
      </c>
      <c r="AR180" s="7">
        <v>0.43425544660843218</v>
      </c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14"/>
      <c r="BJ180" s="14"/>
      <c r="DR180" s="12"/>
      <c r="DS180" s="12"/>
      <c r="DT180" s="12"/>
      <c r="DU180" s="12"/>
      <c r="DV180" s="12"/>
      <c r="DW180" s="12"/>
      <c r="DX180" s="12"/>
    </row>
    <row r="181" spans="1:162" x14ac:dyDescent="0.25">
      <c r="A181" s="60">
        <v>270118</v>
      </c>
      <c r="C181" s="60"/>
      <c r="D181" s="60"/>
      <c r="E181" s="60"/>
      <c r="F181" s="4" t="s">
        <v>83</v>
      </c>
      <c r="G181" s="4">
        <v>16</v>
      </c>
      <c r="H181" s="7">
        <v>63.670900000000003</v>
      </c>
      <c r="I181" s="7">
        <v>0.28029999999999999</v>
      </c>
      <c r="J181" s="2">
        <f t="shared" si="59"/>
        <v>0.44023250810024672</v>
      </c>
      <c r="K181" s="7">
        <v>0.70350000000000001</v>
      </c>
      <c r="L181" s="7">
        <v>3.85E-2</v>
      </c>
      <c r="M181" s="2">
        <f t="shared" si="60"/>
        <v>5.4726368159203984</v>
      </c>
      <c r="N181" s="7">
        <v>17.538799999999998</v>
      </c>
      <c r="O181" s="7">
        <v>0.18809999999999999</v>
      </c>
      <c r="P181" s="2">
        <f t="shared" si="61"/>
        <v>1.0724793030309943</v>
      </c>
      <c r="Q181" s="2"/>
      <c r="R181" s="2"/>
      <c r="S181" s="7">
        <v>4.4443999999999999</v>
      </c>
      <c r="T181" s="7">
        <v>0.20810000000000001</v>
      </c>
      <c r="U181" s="2">
        <f t="shared" si="62"/>
        <v>4.6822968229682305</v>
      </c>
      <c r="V181" s="7">
        <v>0.1041</v>
      </c>
      <c r="W181" s="7">
        <v>5.3999999999999999E-2</v>
      </c>
      <c r="X181" s="2">
        <f t="shared" si="63"/>
        <v>51.873198847262252</v>
      </c>
      <c r="Y181" s="7">
        <v>1.9509000000000001</v>
      </c>
      <c r="Z181" s="7">
        <v>2.3199999999999998E-2</v>
      </c>
      <c r="AA181" s="2">
        <f t="shared" si="64"/>
        <v>1.1891947306371418</v>
      </c>
      <c r="AB181" s="7">
        <v>5.2106000000000003</v>
      </c>
      <c r="AC181" s="7">
        <v>7.2400000000000006E-2</v>
      </c>
      <c r="AD181" s="2">
        <f t="shared" si="65"/>
        <v>1.3894753003492879</v>
      </c>
      <c r="AE181" s="7">
        <v>4.6334</v>
      </c>
      <c r="AF181" s="7">
        <v>0.19220000000000001</v>
      </c>
      <c r="AG181" s="2">
        <f t="shared" si="66"/>
        <v>4.1481417533560672</v>
      </c>
      <c r="AH181" s="7">
        <v>1.2837000000000001</v>
      </c>
      <c r="AI181" s="7">
        <v>3.3099999999999997E-2</v>
      </c>
      <c r="AJ181" s="2">
        <f t="shared" si="67"/>
        <v>2.5784840694866396</v>
      </c>
      <c r="AK181" s="7">
        <v>0.17349999999999999</v>
      </c>
      <c r="AL181" s="7">
        <v>2.63E-2</v>
      </c>
      <c r="AM181" s="2">
        <f t="shared" si="68"/>
        <v>15.158501440922191</v>
      </c>
      <c r="AN181" s="2"/>
      <c r="AO181" s="2"/>
      <c r="AP181" s="2"/>
      <c r="AQ181" s="7">
        <v>99.722950000000012</v>
      </c>
      <c r="AR181" s="7">
        <v>0.6065716028082242</v>
      </c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14"/>
      <c r="BJ181" s="14"/>
      <c r="DR181" s="12"/>
      <c r="DS181" s="12"/>
      <c r="DT181" s="12"/>
      <c r="DU181" s="12"/>
      <c r="DV181" s="12"/>
      <c r="DW181" s="12"/>
      <c r="DX181" s="12"/>
    </row>
    <row r="182" spans="1:162" x14ac:dyDescent="0.25">
      <c r="A182" s="6">
        <v>200318</v>
      </c>
      <c r="F182" s="4" t="s">
        <v>83</v>
      </c>
      <c r="G182" s="4">
        <v>10</v>
      </c>
      <c r="H182" s="7">
        <v>63.7044</v>
      </c>
      <c r="I182" s="7">
        <v>0.56930000000000003</v>
      </c>
      <c r="J182" s="2">
        <f t="shared" si="59"/>
        <v>0.89365883675224944</v>
      </c>
      <c r="K182" s="7">
        <v>0.72970000000000002</v>
      </c>
      <c r="L182" s="7">
        <v>3.2599999999999997E-2</v>
      </c>
      <c r="M182" s="2">
        <f t="shared" si="60"/>
        <v>4.4675894203097162</v>
      </c>
      <c r="N182" s="7">
        <v>17.668099999999999</v>
      </c>
      <c r="O182" s="7">
        <v>0.24410000000000001</v>
      </c>
      <c r="P182" s="2">
        <f t="shared" si="61"/>
        <v>1.381586022266118</v>
      </c>
      <c r="Q182" s="2"/>
      <c r="R182" s="2"/>
      <c r="S182" s="7">
        <v>4.3346</v>
      </c>
      <c r="T182" s="7">
        <v>9.9699999999999997E-2</v>
      </c>
      <c r="U182" s="2">
        <f t="shared" si="62"/>
        <v>2.3000968947538407</v>
      </c>
      <c r="V182" s="7">
        <v>9.7500000000000003E-2</v>
      </c>
      <c r="W182" s="7">
        <v>5.3900000000000003E-2</v>
      </c>
      <c r="X182" s="2">
        <f t="shared" si="63"/>
        <v>55.282051282051285</v>
      </c>
      <c r="Y182" s="7">
        <v>2.0133999999999999</v>
      </c>
      <c r="Z182" s="7">
        <v>4.0500000000000001E-2</v>
      </c>
      <c r="AA182" s="2">
        <f t="shared" si="64"/>
        <v>2.0115227972583689</v>
      </c>
      <c r="AB182" s="7">
        <v>5.2426000000000004</v>
      </c>
      <c r="AC182" s="7">
        <v>4.1300000000000003E-2</v>
      </c>
      <c r="AD182" s="2">
        <f t="shared" si="65"/>
        <v>0.78777705718536617</v>
      </c>
      <c r="AE182" s="7">
        <v>4.5580999999999996</v>
      </c>
      <c r="AF182" s="7">
        <v>0.12509999999999999</v>
      </c>
      <c r="AG182" s="2">
        <f t="shared" si="66"/>
        <v>2.7445646212237551</v>
      </c>
      <c r="AH182" s="7">
        <v>1.3304</v>
      </c>
      <c r="AI182" s="7">
        <v>3.44E-2</v>
      </c>
      <c r="AJ182" s="2">
        <f t="shared" si="67"/>
        <v>2.5856885147324111</v>
      </c>
      <c r="AK182" s="7">
        <v>0.1681</v>
      </c>
      <c r="AL182" s="7">
        <v>1.9900000000000001E-2</v>
      </c>
      <c r="AM182" s="2">
        <f t="shared" si="68"/>
        <v>11.838191552647235</v>
      </c>
      <c r="AN182" s="2"/>
      <c r="AO182" s="2"/>
      <c r="AP182" s="2"/>
      <c r="AQ182" s="7">
        <v>99.865600000000001</v>
      </c>
      <c r="AR182" s="7">
        <v>0.89205781327344857</v>
      </c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14"/>
      <c r="BG182" s="14"/>
      <c r="DR182" s="12"/>
      <c r="DS182" s="12"/>
      <c r="DT182" s="12"/>
      <c r="DU182" s="12"/>
      <c r="DV182" s="12"/>
    </row>
    <row r="183" spans="1:162" x14ac:dyDescent="0.25">
      <c r="A183" s="60" t="s">
        <v>134</v>
      </c>
      <c r="C183" s="60"/>
      <c r="D183" s="60"/>
      <c r="E183" s="60"/>
      <c r="F183" s="4" t="s">
        <v>83</v>
      </c>
      <c r="G183" s="4">
        <v>13</v>
      </c>
      <c r="H183" s="4">
        <v>63.299399999999999</v>
      </c>
      <c r="I183" s="7">
        <v>0.50900000000000001</v>
      </c>
      <c r="J183" s="2">
        <f t="shared" si="59"/>
        <v>0.80411504690407809</v>
      </c>
      <c r="K183" s="7">
        <v>0.70499999999999996</v>
      </c>
      <c r="L183" s="7">
        <v>4.9399999999999999E-2</v>
      </c>
      <c r="M183" s="2">
        <f t="shared" si="60"/>
        <v>7.0070921985815602</v>
      </c>
      <c r="N183" s="7">
        <v>17.7059</v>
      </c>
      <c r="O183" s="7">
        <v>0.28299999999999997</v>
      </c>
      <c r="P183" s="2">
        <f t="shared" si="61"/>
        <v>1.5983372774047067</v>
      </c>
      <c r="Q183" s="2"/>
      <c r="R183" s="2"/>
      <c r="S183" s="7">
        <v>4.3921000000000001</v>
      </c>
      <c r="T183" s="7">
        <v>0.13880000000000001</v>
      </c>
      <c r="U183" s="2">
        <f t="shared" si="62"/>
        <v>3.1602194849844039</v>
      </c>
      <c r="V183" s="7">
        <v>8.5500000000000007E-2</v>
      </c>
      <c r="W183" s="7">
        <v>3.27E-2</v>
      </c>
      <c r="X183" s="2">
        <f t="shared" si="63"/>
        <v>38.245614035087719</v>
      </c>
      <c r="Y183" s="7">
        <v>1.9752000000000001</v>
      </c>
      <c r="Z183" s="7">
        <v>3.1300000000000001E-2</v>
      </c>
      <c r="AA183" s="2">
        <f t="shared" si="64"/>
        <v>1.5846496557310654</v>
      </c>
      <c r="AB183" s="7">
        <v>5.3144</v>
      </c>
      <c r="AC183" s="7">
        <v>6.0999999999999999E-2</v>
      </c>
      <c r="AD183" s="2">
        <f t="shared" si="65"/>
        <v>1.1478247779617643</v>
      </c>
      <c r="AE183" s="7">
        <v>4.6119000000000003</v>
      </c>
      <c r="AF183" s="7">
        <v>9.2600000000000002E-2</v>
      </c>
      <c r="AG183" s="2">
        <f t="shared" si="66"/>
        <v>2.0078492595242738</v>
      </c>
      <c r="AH183" s="7">
        <v>1.2985</v>
      </c>
      <c r="AI183" s="7">
        <v>3.2300000000000002E-2</v>
      </c>
      <c r="AJ183" s="2">
        <f t="shared" si="67"/>
        <v>2.4874855602618409</v>
      </c>
      <c r="AK183" s="7">
        <v>0.15379999999999999</v>
      </c>
      <c r="AL183" s="7">
        <v>3.5299999999999998E-2</v>
      </c>
      <c r="AM183" s="2">
        <f t="shared" si="68"/>
        <v>22.951885565669702</v>
      </c>
      <c r="AN183" s="2"/>
      <c r="AO183" s="2"/>
      <c r="AP183" s="2"/>
      <c r="AQ183" s="7">
        <v>99.553176923076919</v>
      </c>
      <c r="AR183" s="7">
        <v>0.44604858695334626</v>
      </c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14"/>
      <c r="BY183" s="14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</row>
    <row r="184" spans="1:162" x14ac:dyDescent="0.25">
      <c r="A184" s="60">
        <v>190816</v>
      </c>
      <c r="C184" s="60"/>
      <c r="D184" s="60"/>
      <c r="E184" s="60"/>
      <c r="F184" s="4" t="s">
        <v>83</v>
      </c>
      <c r="G184" s="4">
        <v>11</v>
      </c>
      <c r="H184" s="7">
        <v>63.567013513513508</v>
      </c>
      <c r="I184" s="7">
        <v>0.39183432380575378</v>
      </c>
      <c r="J184" s="2">
        <f t="shared" si="59"/>
        <v>0.61641140923264381</v>
      </c>
      <c r="K184" s="7">
        <v>0.7132675675675676</v>
      </c>
      <c r="L184" s="7">
        <v>3.8344129306221726E-2</v>
      </c>
      <c r="M184" s="2">
        <f t="shared" si="60"/>
        <v>5.3758408554850492</v>
      </c>
      <c r="N184" s="7">
        <v>17.64673783783784</v>
      </c>
      <c r="O184" s="7">
        <v>0.21188082519209731</v>
      </c>
      <c r="P184" s="2">
        <f t="shared" si="61"/>
        <v>1.2006798488148103</v>
      </c>
      <c r="Q184" s="2"/>
      <c r="R184" s="2"/>
      <c r="S184" s="7">
        <v>4.3987378378378379</v>
      </c>
      <c r="T184" s="7">
        <v>0.13222162025123524</v>
      </c>
      <c r="U184" s="2">
        <f t="shared" si="62"/>
        <v>3.0058990811834252</v>
      </c>
      <c r="V184" s="7">
        <v>6.9670270270270271E-2</v>
      </c>
      <c r="W184" s="7">
        <v>3.8795495621018694E-2</v>
      </c>
      <c r="X184" s="2">
        <f t="shared" si="63"/>
        <v>55.684433935048943</v>
      </c>
      <c r="Y184" s="7">
        <v>1.9332270270270273</v>
      </c>
      <c r="Z184" s="7">
        <v>5.3519984059168885E-2</v>
      </c>
      <c r="AA184" s="2">
        <f t="shared" si="64"/>
        <v>2.7684272623414268</v>
      </c>
      <c r="AB184" s="7">
        <v>5.3349675675675687</v>
      </c>
      <c r="AC184" s="7">
        <v>6.9330388775830587E-2</v>
      </c>
      <c r="AD184" s="2">
        <f t="shared" si="65"/>
        <v>1.2995465838875035</v>
      </c>
      <c r="AE184" s="7">
        <v>4.5429027027027038</v>
      </c>
      <c r="AF184" s="7">
        <v>0.13404368169967429</v>
      </c>
      <c r="AG184" s="2">
        <f t="shared" si="66"/>
        <v>2.950617490001004</v>
      </c>
      <c r="AH184" s="7">
        <v>1.3317513513513513</v>
      </c>
      <c r="AI184" s="7">
        <v>5.4485439551527189E-2</v>
      </c>
      <c r="AJ184" s="2">
        <f t="shared" si="67"/>
        <v>4.0912621936700022</v>
      </c>
      <c r="AK184" s="7">
        <v>0.1262189189189189</v>
      </c>
      <c r="AL184" s="7">
        <v>4.0206127489322958E-2</v>
      </c>
      <c r="AM184" s="2">
        <f t="shared" si="68"/>
        <v>31.854279717885049</v>
      </c>
      <c r="AN184" s="2"/>
      <c r="AO184" s="2"/>
      <c r="AP184" s="2"/>
      <c r="AQ184" s="7">
        <v>99.503972727272739</v>
      </c>
      <c r="AR184" s="7">
        <v>0.52437354450984075</v>
      </c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14"/>
      <c r="BJ184" s="14"/>
      <c r="DR184" s="12"/>
      <c r="DS184" s="12"/>
      <c r="DT184" s="12"/>
      <c r="DU184" s="12"/>
      <c r="DV184" s="12"/>
      <c r="DW184" s="12"/>
      <c r="DX184" s="12"/>
    </row>
    <row r="185" spans="1:162" x14ac:dyDescent="0.25">
      <c r="A185" s="60" t="s">
        <v>132</v>
      </c>
      <c r="C185" s="60"/>
      <c r="D185" s="60"/>
      <c r="E185" s="60"/>
      <c r="F185" s="4" t="s">
        <v>83</v>
      </c>
      <c r="G185" s="4">
        <v>9</v>
      </c>
      <c r="H185" s="7">
        <v>63.007311111111107</v>
      </c>
      <c r="I185" s="7">
        <v>0.79617418390143169</v>
      </c>
      <c r="J185" s="2">
        <f t="shared" si="59"/>
        <v>1.2636219033334202</v>
      </c>
      <c r="K185" s="7">
        <v>0.67759999999999998</v>
      </c>
      <c r="L185" s="7">
        <v>4.7535907480556201E-2</v>
      </c>
      <c r="M185" s="2">
        <f t="shared" si="60"/>
        <v>7.0153346340844456</v>
      </c>
      <c r="N185" s="7">
        <v>17.741300000000003</v>
      </c>
      <c r="O185" s="7">
        <v>5.986837646036533E-2</v>
      </c>
      <c r="P185" s="2">
        <f t="shared" si="61"/>
        <v>0.33745202696738863</v>
      </c>
      <c r="Q185" s="2"/>
      <c r="R185" s="2"/>
      <c r="S185" s="7">
        <v>4.4222666666666663</v>
      </c>
      <c r="T185" s="7">
        <v>0.14013965356029676</v>
      </c>
      <c r="U185" s="2">
        <f t="shared" si="62"/>
        <v>3.1689552920138264</v>
      </c>
      <c r="V185" s="7">
        <v>6.3155555555555562E-2</v>
      </c>
      <c r="W185" s="7">
        <v>4.740100502919508E-2</v>
      </c>
      <c r="X185" s="2">
        <f t="shared" si="63"/>
        <v>75.054371087747299</v>
      </c>
      <c r="Y185" s="7">
        <v>1.942177777777778</v>
      </c>
      <c r="Z185" s="7">
        <v>5.8902711690077943E-2</v>
      </c>
      <c r="AA185" s="2">
        <f t="shared" si="64"/>
        <v>3.0328177144253958</v>
      </c>
      <c r="AB185" s="7">
        <v>5.3307555555555561</v>
      </c>
      <c r="AC185" s="7">
        <v>0.10095075669740074</v>
      </c>
      <c r="AD185" s="2">
        <f t="shared" si="65"/>
        <v>1.893741996708006</v>
      </c>
      <c r="AE185" s="7">
        <v>4.5240222222222215</v>
      </c>
      <c r="AF185" s="7">
        <v>9.1881483142385353E-2</v>
      </c>
      <c r="AG185" s="2">
        <f t="shared" si="66"/>
        <v>2.0309688730320321</v>
      </c>
      <c r="AH185" s="7">
        <v>1.3389666666666666</v>
      </c>
      <c r="AI185" s="7">
        <v>2.8613108883866454E-2</v>
      </c>
      <c r="AJ185" s="2">
        <f t="shared" si="67"/>
        <v>2.1369545333864264</v>
      </c>
      <c r="AK185" s="7">
        <v>0.16210000000000002</v>
      </c>
      <c r="AL185" s="7">
        <v>2.7297939482678897E-2</v>
      </c>
      <c r="AM185" s="2">
        <f t="shared" si="68"/>
        <v>16.840184751806845</v>
      </c>
      <c r="AN185" s="2"/>
      <c r="AO185" s="2"/>
      <c r="AP185" s="2"/>
      <c r="AQ185" s="7">
        <v>99.224777777777788</v>
      </c>
      <c r="AR185" s="7">
        <v>0.74803768751611244</v>
      </c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14"/>
      <c r="CQ185" s="14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</row>
    <row r="186" spans="1:162" x14ac:dyDescent="0.25">
      <c r="A186" s="59" t="s">
        <v>118</v>
      </c>
      <c r="C186" s="59"/>
      <c r="D186" s="59"/>
      <c r="E186" s="59"/>
      <c r="F186" s="4" t="s">
        <v>83</v>
      </c>
      <c r="G186" s="4">
        <v>10</v>
      </c>
      <c r="H186" s="7">
        <v>63.288340000000005</v>
      </c>
      <c r="I186" s="7">
        <v>0.42797668991559645</v>
      </c>
      <c r="J186" s="2">
        <f t="shared" si="59"/>
        <v>0.67623307850323844</v>
      </c>
      <c r="K186" s="7">
        <v>0.71106000000000003</v>
      </c>
      <c r="L186" s="7">
        <v>1.8522250883134524E-2</v>
      </c>
      <c r="M186" s="2">
        <f t="shared" si="60"/>
        <v>2.6048787561013871</v>
      </c>
      <c r="N186" s="7">
        <v>17.699300000000001</v>
      </c>
      <c r="O186" s="7">
        <v>8.2723891483792833E-2</v>
      </c>
      <c r="P186" s="2">
        <f t="shared" si="61"/>
        <v>0.46738510270910616</v>
      </c>
      <c r="Q186" s="2"/>
      <c r="R186" s="2"/>
      <c r="S186" s="7">
        <v>4.3628800000000005</v>
      </c>
      <c r="T186" s="7">
        <v>6.4532658398674364E-2</v>
      </c>
      <c r="U186" s="2">
        <f t="shared" si="62"/>
        <v>1.4791298041356709</v>
      </c>
      <c r="V186" s="7">
        <v>9.280999999999999E-2</v>
      </c>
      <c r="W186" s="7">
        <v>3.9092097809034415E-2</v>
      </c>
      <c r="X186" s="2">
        <f t="shared" si="63"/>
        <v>42.120566543513007</v>
      </c>
      <c r="Y186" s="7">
        <v>1.9548599999999996</v>
      </c>
      <c r="Z186" s="7">
        <v>2.5761651085803208E-2</v>
      </c>
      <c r="AA186" s="2">
        <f t="shared" si="64"/>
        <v>1.3178258845034025</v>
      </c>
      <c r="AB186" s="7">
        <v>5.3121600000000004</v>
      </c>
      <c r="AC186" s="7">
        <v>7.7470068772110892E-2</v>
      </c>
      <c r="AD186" s="2">
        <f t="shared" si="65"/>
        <v>1.4583534526842357</v>
      </c>
      <c r="AE186" s="7">
        <v>4.50115</v>
      </c>
      <c r="AF186" s="7">
        <v>0.12837737988706077</v>
      </c>
      <c r="AG186" s="2">
        <f t="shared" si="66"/>
        <v>2.8521017936985165</v>
      </c>
      <c r="AH186" s="7">
        <v>1.3162000000000003</v>
      </c>
      <c r="AI186" s="7">
        <v>3.7948268881611853E-2</v>
      </c>
      <c r="AJ186" s="2">
        <f t="shared" si="67"/>
        <v>2.8831688863099716</v>
      </c>
      <c r="AK186" s="7">
        <v>0.15535000000000002</v>
      </c>
      <c r="AL186" s="7">
        <v>2.0045351359133299E-2</v>
      </c>
      <c r="AM186" s="2">
        <f t="shared" si="68"/>
        <v>12.903348155219375</v>
      </c>
      <c r="AN186" s="2"/>
      <c r="AO186" s="2"/>
      <c r="AP186" s="2"/>
      <c r="AQ186" s="7">
        <v>99.409480000000002</v>
      </c>
      <c r="AR186" s="7">
        <v>0.45650426990823045</v>
      </c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14"/>
      <c r="CB186" s="14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</row>
    <row r="187" spans="1:162" x14ac:dyDescent="0.25">
      <c r="A187" s="59" t="s">
        <v>120</v>
      </c>
      <c r="C187" s="59"/>
      <c r="D187" s="59"/>
      <c r="E187" s="59"/>
      <c r="F187" s="4" t="s">
        <v>83</v>
      </c>
      <c r="G187" s="4">
        <v>8</v>
      </c>
      <c r="H187" s="7">
        <v>63.64632499999999</v>
      </c>
      <c r="I187" s="7">
        <v>0.43090146951312536</v>
      </c>
      <c r="J187" s="2">
        <f t="shared" si="59"/>
        <v>0.6770249020868454</v>
      </c>
      <c r="K187" s="4">
        <v>0.71546250000000011</v>
      </c>
      <c r="L187" s="7">
        <v>2.6529548889600709E-2</v>
      </c>
      <c r="M187" s="2">
        <f t="shared" si="60"/>
        <v>3.7080278686305297</v>
      </c>
      <c r="N187" s="7">
        <v>17.606837500000001</v>
      </c>
      <c r="O187" s="7">
        <v>0.12477450446419619</v>
      </c>
      <c r="P187" s="2">
        <f t="shared" si="61"/>
        <v>0.70867073353858223</v>
      </c>
      <c r="Q187" s="2"/>
      <c r="R187" s="2"/>
      <c r="S187" s="7">
        <v>4.5265125000000008</v>
      </c>
      <c r="T187" s="7">
        <v>0.16196845757739362</v>
      </c>
      <c r="U187" s="2">
        <f t="shared" si="62"/>
        <v>3.5782173931341972</v>
      </c>
      <c r="V187" s="7">
        <v>6.7449999999999996E-2</v>
      </c>
      <c r="W187" s="7">
        <v>5.1191517154421488E-2</v>
      </c>
      <c r="X187" s="2">
        <f t="shared" si="63"/>
        <v>75.895503564746463</v>
      </c>
      <c r="Y187" s="7">
        <v>1.9344000000000001</v>
      </c>
      <c r="Z187" s="7">
        <v>6.3852150651776338E-2</v>
      </c>
      <c r="AA187" s="2">
        <f t="shared" si="64"/>
        <v>3.3008762743887683</v>
      </c>
      <c r="AB187" s="7">
        <v>5.3529374999999995</v>
      </c>
      <c r="AC187" s="7">
        <v>7.6749721963200457E-2</v>
      </c>
      <c r="AD187" s="2">
        <f t="shared" si="65"/>
        <v>1.4337869994409698</v>
      </c>
      <c r="AE187" s="7">
        <v>4.4044250000000007</v>
      </c>
      <c r="AF187" s="7">
        <v>0.20519124006643177</v>
      </c>
      <c r="AG187" s="2">
        <f t="shared" si="66"/>
        <v>4.6587520520029688</v>
      </c>
      <c r="AH187" s="7">
        <v>1.3183875</v>
      </c>
      <c r="AI187" s="7">
        <v>4.0220550450875581E-2</v>
      </c>
      <c r="AJ187" s="2">
        <f t="shared" si="67"/>
        <v>3.0507381517858434</v>
      </c>
      <c r="AK187" s="7">
        <v>0.1479625</v>
      </c>
      <c r="AL187" s="7">
        <v>2.3059918070725504E-2</v>
      </c>
      <c r="AM187" s="2">
        <f t="shared" si="68"/>
        <v>15.584974619059222</v>
      </c>
      <c r="AN187" s="2"/>
      <c r="AO187" s="2"/>
      <c r="AP187" s="2"/>
      <c r="AQ187" s="7">
        <v>99.734537500000002</v>
      </c>
      <c r="AR187" s="7">
        <v>0.46445272537379767</v>
      </c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14"/>
      <c r="DI187" s="14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</row>
    <row r="188" spans="1:162" x14ac:dyDescent="0.25">
      <c r="A188" s="59" t="s">
        <v>122</v>
      </c>
      <c r="C188" s="59"/>
      <c r="D188" s="59"/>
      <c r="E188" s="59"/>
      <c r="F188" s="4" t="s">
        <v>83</v>
      </c>
      <c r="G188" s="4">
        <v>10</v>
      </c>
      <c r="H188" s="4">
        <v>63.973659999999995</v>
      </c>
      <c r="I188" s="7">
        <v>0.29455026433908144</v>
      </c>
      <c r="J188" s="2">
        <f t="shared" si="59"/>
        <v>0.46042428139812774</v>
      </c>
      <c r="K188" s="7">
        <v>0.72509000000000001</v>
      </c>
      <c r="L188" s="4">
        <v>4.5190324677351505E-2</v>
      </c>
      <c r="M188" s="2">
        <f t="shared" si="60"/>
        <v>6.2323745572758558</v>
      </c>
      <c r="N188" s="7">
        <v>17.564029999999999</v>
      </c>
      <c r="O188" s="7">
        <v>0.13794820324229545</v>
      </c>
      <c r="P188" s="2">
        <f t="shared" si="61"/>
        <v>0.78540177420726032</v>
      </c>
      <c r="Q188" s="2"/>
      <c r="R188" s="2"/>
      <c r="S188" s="7">
        <v>4.3560999999999996</v>
      </c>
      <c r="T188" s="7">
        <v>0.10431375748193517</v>
      </c>
      <c r="U188" s="2">
        <f t="shared" si="62"/>
        <v>2.3946593852743319</v>
      </c>
      <c r="V188" s="7">
        <v>7.3959999999999998E-2</v>
      </c>
      <c r="W188" s="7">
        <v>4.8274474506605339E-2</v>
      </c>
      <c r="X188" s="2">
        <f t="shared" si="63"/>
        <v>65.27105801325763</v>
      </c>
      <c r="Y188" s="7">
        <v>1.9276000000000004</v>
      </c>
      <c r="Z188" s="7">
        <v>3.7635296671549662E-2</v>
      </c>
      <c r="AA188" s="2">
        <f t="shared" si="64"/>
        <v>1.9524432803252569</v>
      </c>
      <c r="AB188" s="7">
        <v>5.3202200000000008</v>
      </c>
      <c r="AC188" s="7">
        <v>0.10716732296325729</v>
      </c>
      <c r="AD188" s="2">
        <f t="shared" si="65"/>
        <v>2.0143400641939104</v>
      </c>
      <c r="AE188" s="7">
        <v>4.5061599999999995</v>
      </c>
      <c r="AF188" s="7">
        <v>0.14243780085044525</v>
      </c>
      <c r="AG188" s="2">
        <f t="shared" si="66"/>
        <v>3.160957463792792</v>
      </c>
      <c r="AH188" s="7">
        <v>1.3253699999999999</v>
      </c>
      <c r="AI188" s="7">
        <v>3.1714176640739083E-2</v>
      </c>
      <c r="AJ188" s="2">
        <f t="shared" si="67"/>
        <v>2.3928545719866214</v>
      </c>
      <c r="AK188" s="7">
        <v>0.12299</v>
      </c>
      <c r="AL188" s="7">
        <v>4.0173331397278411E-2</v>
      </c>
      <c r="AM188" s="2">
        <f t="shared" si="68"/>
        <v>32.663900640115784</v>
      </c>
      <c r="AN188" s="2"/>
      <c r="AO188" s="2"/>
      <c r="AP188" s="2"/>
      <c r="AQ188" s="7">
        <v>99.903419999999997</v>
      </c>
      <c r="AR188" s="7">
        <v>0.38205076684184985</v>
      </c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14"/>
      <c r="CQ188" s="14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</row>
    <row r="189" spans="1:162" x14ac:dyDescent="0.25">
      <c r="A189" s="16" t="s">
        <v>133</v>
      </c>
      <c r="C189" s="16"/>
      <c r="D189" s="16"/>
      <c r="E189" s="16"/>
      <c r="F189" s="4" t="s">
        <v>83</v>
      </c>
      <c r="G189" s="4">
        <v>15</v>
      </c>
      <c r="H189" s="7">
        <v>63.318233333333332</v>
      </c>
      <c r="I189" s="7">
        <v>0.39542191511394598</v>
      </c>
      <c r="J189" s="2">
        <f t="shared" si="59"/>
        <v>0.62449928606232852</v>
      </c>
      <c r="K189" s="4">
        <v>0.68818666666666661</v>
      </c>
      <c r="L189" s="7">
        <v>5.2998610044666904E-2</v>
      </c>
      <c r="M189" s="2">
        <f t="shared" si="60"/>
        <v>7.7011968716821366</v>
      </c>
      <c r="N189" s="7">
        <v>17.671866666666663</v>
      </c>
      <c r="O189" s="7">
        <v>0.29783286700206013</v>
      </c>
      <c r="P189" s="2">
        <f t="shared" si="61"/>
        <v>1.6853503516062831</v>
      </c>
      <c r="Q189" s="2"/>
      <c r="R189" s="2"/>
      <c r="S189" s="4">
        <v>4.3319533333333329</v>
      </c>
      <c r="T189" s="7">
        <v>0.20840902046102466</v>
      </c>
      <c r="U189" s="2">
        <f t="shared" si="62"/>
        <v>4.8109710429557877</v>
      </c>
      <c r="V189" s="7">
        <v>7.7346666666666661E-2</v>
      </c>
      <c r="W189" s="7">
        <v>4.1840016161337153E-2</v>
      </c>
      <c r="X189" s="2">
        <f t="shared" si="63"/>
        <v>54.094142597832899</v>
      </c>
      <c r="Y189" s="4">
        <v>1.9495399999999998</v>
      </c>
      <c r="Z189" s="7">
        <v>4.5005171131453636E-2</v>
      </c>
      <c r="AA189" s="2">
        <f t="shared" si="64"/>
        <v>2.3085020636382758</v>
      </c>
      <c r="AB189" s="7">
        <v>5.2088066666666659</v>
      </c>
      <c r="AC189" s="7">
        <v>7.0734659787392143E-2</v>
      </c>
      <c r="AD189" s="2">
        <f t="shared" si="65"/>
        <v>1.3579820545088157</v>
      </c>
      <c r="AE189" s="4">
        <v>4.5990600000000006</v>
      </c>
      <c r="AF189" s="7">
        <v>0.16569571854111725</v>
      </c>
      <c r="AG189" s="2">
        <f t="shared" si="66"/>
        <v>3.6028170656855365</v>
      </c>
      <c r="AH189" s="7">
        <v>1.30568</v>
      </c>
      <c r="AI189" s="7">
        <v>4.3632461703251579E-2</v>
      </c>
      <c r="AJ189" s="2">
        <f t="shared" si="67"/>
        <v>3.3417423643811333</v>
      </c>
      <c r="AK189" s="4">
        <v>0.14302666666666666</v>
      </c>
      <c r="AL189" s="7">
        <v>2.3493478325048566E-2</v>
      </c>
      <c r="AM189" s="2">
        <f t="shared" si="68"/>
        <v>16.425942708852823</v>
      </c>
      <c r="AN189" s="2"/>
      <c r="AO189" s="2"/>
      <c r="AP189" s="2"/>
      <c r="AQ189" s="4">
        <v>99.302139999999994</v>
      </c>
      <c r="AR189" s="7">
        <v>0.70424048023384789</v>
      </c>
      <c r="AS189" s="4"/>
      <c r="AT189" s="7"/>
      <c r="AU189" s="7"/>
      <c r="AV189" s="4"/>
      <c r="AW189" s="7"/>
      <c r="AX189" s="7"/>
      <c r="AY189" s="4"/>
      <c r="AZ189" s="7"/>
      <c r="BA189" s="7"/>
      <c r="BB189" s="4"/>
      <c r="BC189" s="7"/>
      <c r="BD189" s="7"/>
      <c r="BE189" s="4"/>
      <c r="BF189" s="7"/>
      <c r="BG189" s="7"/>
      <c r="BH189" s="4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14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</row>
    <row r="190" spans="1:162" x14ac:dyDescent="0.25">
      <c r="A190" s="16" t="s">
        <v>188</v>
      </c>
      <c r="C190" s="16"/>
      <c r="D190" s="16"/>
      <c r="E190" s="16"/>
      <c r="F190" s="4" t="s">
        <v>83</v>
      </c>
      <c r="G190" s="4">
        <v>18</v>
      </c>
      <c r="H190" s="4">
        <v>63.180694444444434</v>
      </c>
      <c r="I190" s="7">
        <v>0.4073255793764724</v>
      </c>
      <c r="J190" s="2">
        <f t="shared" si="59"/>
        <v>0.64469943383518657</v>
      </c>
      <c r="K190" s="7">
        <v>0.70338888888888895</v>
      </c>
      <c r="L190" s="7">
        <v>3.0191543204111857E-2</v>
      </c>
      <c r="M190" s="2">
        <f t="shared" si="60"/>
        <v>4.2922974304874293</v>
      </c>
      <c r="N190" s="7">
        <v>17.73672777777778</v>
      </c>
      <c r="O190" s="7">
        <v>0.24195583166587295</v>
      </c>
      <c r="P190" s="2">
        <f t="shared" si="61"/>
        <v>1.3641514641106331</v>
      </c>
      <c r="Q190" s="2"/>
      <c r="R190" s="2"/>
      <c r="S190" s="7">
        <v>4.3223388888888898</v>
      </c>
      <c r="T190" s="7">
        <v>0.11184586630920934</v>
      </c>
      <c r="U190" s="2">
        <f t="shared" si="62"/>
        <v>2.5876237191101112</v>
      </c>
      <c r="V190" s="7">
        <v>6.4316666666666661E-2</v>
      </c>
      <c r="W190" s="7">
        <v>3.959832512797954E-2</v>
      </c>
      <c r="X190" s="2">
        <f t="shared" si="63"/>
        <v>61.567750911603333</v>
      </c>
      <c r="Y190" s="7">
        <v>1.9465944444444443</v>
      </c>
      <c r="Z190" s="7">
        <v>5.4486668334041026E-2</v>
      </c>
      <c r="AA190" s="2">
        <f t="shared" si="64"/>
        <v>2.7990765354100993</v>
      </c>
      <c r="AB190" s="7">
        <v>5.1802999999999999</v>
      </c>
      <c r="AC190" s="7">
        <v>7.1813410184678933E-2</v>
      </c>
      <c r="AD190" s="2">
        <f t="shared" si="65"/>
        <v>1.3862789835468783</v>
      </c>
      <c r="AE190" s="7">
        <v>4.6923666666666684</v>
      </c>
      <c r="AF190" s="7">
        <v>0.1792205017158866</v>
      </c>
      <c r="AG190" s="2">
        <f t="shared" si="66"/>
        <v>3.81940531180186</v>
      </c>
      <c r="AH190" s="7">
        <v>1.309938888888889</v>
      </c>
      <c r="AI190" s="7">
        <v>4.4124211559546683E-2</v>
      </c>
      <c r="AJ190" s="2">
        <f t="shared" si="67"/>
        <v>3.3684175600720989</v>
      </c>
      <c r="AK190" s="7">
        <v>0.1246888888888889</v>
      </c>
      <c r="AL190" s="7">
        <v>2.8130324623059158E-2</v>
      </c>
      <c r="AM190" s="2">
        <f t="shared" si="68"/>
        <v>22.560410052355408</v>
      </c>
      <c r="AN190" s="2"/>
      <c r="AO190" s="2"/>
      <c r="AP190" s="2"/>
      <c r="AQ190" s="7">
        <v>99.268616666666674</v>
      </c>
      <c r="AR190" s="7">
        <v>0.37071320332252561</v>
      </c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14"/>
      <c r="CB190" s="14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</row>
    <row r="191" spans="1:162" x14ac:dyDescent="0.25">
      <c r="A191" s="6" t="s">
        <v>57</v>
      </c>
      <c r="B191" s="1" t="s">
        <v>143</v>
      </c>
      <c r="F191" s="4" t="s">
        <v>59</v>
      </c>
      <c r="G191" s="1"/>
      <c r="H191" s="7">
        <v>49.9</v>
      </c>
      <c r="J191" s="2"/>
      <c r="K191" s="7">
        <v>0.3</v>
      </c>
      <c r="M191" s="2"/>
      <c r="N191" s="7">
        <v>20.8</v>
      </c>
      <c r="P191" s="2"/>
      <c r="Q191" s="2"/>
      <c r="R191" s="2"/>
      <c r="U191" s="2"/>
      <c r="V191" s="7">
        <v>0.1</v>
      </c>
      <c r="X191" s="2"/>
      <c r="Y191" s="7">
        <v>0.54</v>
      </c>
      <c r="AA191" s="2"/>
      <c r="AB191" s="7">
        <v>8.0299999999999994</v>
      </c>
      <c r="AD191" s="2"/>
      <c r="AE191" s="7">
        <v>7.1</v>
      </c>
      <c r="AG191" s="2"/>
      <c r="AH191" s="7">
        <v>1.66</v>
      </c>
      <c r="AJ191" s="2"/>
      <c r="AK191" s="7">
        <v>0.15</v>
      </c>
      <c r="AM191" s="2"/>
      <c r="AN191" s="2"/>
      <c r="AO191" s="2"/>
      <c r="AP191" s="2"/>
    </row>
    <row r="192" spans="1:162" x14ac:dyDescent="0.25">
      <c r="A192" s="6" t="s">
        <v>57</v>
      </c>
      <c r="B192" s="1" t="s">
        <v>43</v>
      </c>
      <c r="F192" s="4" t="s">
        <v>59</v>
      </c>
      <c r="G192" s="1"/>
      <c r="J192" s="2"/>
      <c r="M192" s="2"/>
      <c r="P192" s="2"/>
      <c r="Q192" s="2"/>
      <c r="R192" s="2"/>
      <c r="S192" s="7">
        <v>2.93</v>
      </c>
      <c r="U192" s="2"/>
      <c r="X192" s="2"/>
      <c r="AA192" s="2"/>
      <c r="AD192" s="2"/>
      <c r="AG192" s="2"/>
      <c r="AJ192" s="2"/>
      <c r="AM192" s="2"/>
      <c r="AN192" s="2"/>
      <c r="AO192" s="2"/>
      <c r="AP192" s="2"/>
    </row>
    <row r="193" spans="1:120" x14ac:dyDescent="0.25">
      <c r="A193" s="6">
        <v>11112</v>
      </c>
      <c r="B193" s="17"/>
      <c r="F193" s="4" t="s">
        <v>36</v>
      </c>
      <c r="G193" s="17" t="s">
        <v>84</v>
      </c>
      <c r="H193" s="7">
        <v>58.185950000000005</v>
      </c>
      <c r="I193" s="7">
        <v>0.6538829278497279</v>
      </c>
      <c r="J193" s="2">
        <f t="shared" ref="J193:J201" si="69">I193*100/H193</f>
        <v>1.1237814761978242</v>
      </c>
      <c r="K193" s="7">
        <v>0.73302500000000004</v>
      </c>
      <c r="L193" s="7">
        <v>3.8802351732852486E-2</v>
      </c>
      <c r="M193" s="2">
        <f t="shared" ref="M193:M201" si="70">L193*100/K193</f>
        <v>5.2934554391531643</v>
      </c>
      <c r="N193" s="7">
        <v>17.171300000000002</v>
      </c>
      <c r="O193" s="7">
        <v>0.11494772725026006</v>
      </c>
      <c r="P193" s="2">
        <f t="shared" ref="P193:P201" si="71">O193*100/N193</f>
        <v>0.66941773337056631</v>
      </c>
      <c r="Q193" s="2"/>
      <c r="R193" s="2"/>
      <c r="S193" s="7">
        <v>6.3765750000000008</v>
      </c>
      <c r="T193" s="7">
        <v>7.6032860220652906E-2</v>
      </c>
      <c r="U193" s="2">
        <f t="shared" ref="U193:U201" si="72">T193*100/S193</f>
        <v>1.1923777297475979</v>
      </c>
      <c r="V193" s="7">
        <v>0.14657500000000001</v>
      </c>
      <c r="W193" s="7">
        <v>4.4093640886942717E-2</v>
      </c>
      <c r="X193" s="2">
        <f t="shared" ref="X193:X201" si="73">W193*100/V193</f>
        <v>30.082647714100435</v>
      </c>
      <c r="Y193" s="7">
        <v>3.7568250000000001</v>
      </c>
      <c r="Z193" s="7">
        <v>6.0669782429146682E-2</v>
      </c>
      <c r="AA193" s="2">
        <f t="shared" ref="AA193:AA201" si="74">Z193*100/Y193</f>
        <v>1.6149217072700135</v>
      </c>
      <c r="AB193" s="7">
        <v>7.1392500000000005</v>
      </c>
      <c r="AC193" s="7">
        <v>0.11614360364078034</v>
      </c>
      <c r="AD193" s="2">
        <f t="shared" ref="AD193:AD201" si="75">AC193*100/AB193</f>
        <v>1.6268320011314961</v>
      </c>
      <c r="AE193" s="7">
        <v>3.1074250000000005</v>
      </c>
      <c r="AF193" s="7">
        <v>4.5285860560076129E-2</v>
      </c>
      <c r="AG193" s="2">
        <f t="shared" ref="AG193:AG201" si="76">AF193*100/AE193</f>
        <v>1.4573436385456162</v>
      </c>
      <c r="AH193" s="7">
        <v>2.0140000000000002</v>
      </c>
      <c r="AI193" s="7">
        <v>4.9864683561280786E-2</v>
      </c>
      <c r="AJ193" s="2">
        <f t="shared" ref="AJ193:AJ201" si="77">AI193*100/AH193</f>
        <v>2.4759028580576357</v>
      </c>
      <c r="AK193" s="7">
        <v>0.200325</v>
      </c>
      <c r="AL193" s="7">
        <v>6.6879867424111013E-3</v>
      </c>
      <c r="AM193" s="2">
        <f t="shared" ref="AM193:AM201" si="78">AL193*100/AK193</f>
        <v>3.3385681978839892</v>
      </c>
      <c r="AN193" s="2"/>
      <c r="AO193" s="2"/>
      <c r="AP193" s="2"/>
      <c r="AQ193" s="7">
        <v>98.831250000000026</v>
      </c>
      <c r="AR193" s="7">
        <v>0.80925450673238097</v>
      </c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</row>
    <row r="194" spans="1:120" x14ac:dyDescent="0.25">
      <c r="A194" s="16" t="s">
        <v>123</v>
      </c>
      <c r="B194" s="17"/>
      <c r="C194" s="16"/>
      <c r="D194" s="16"/>
      <c r="E194" s="16"/>
      <c r="F194" s="4" t="s">
        <v>36</v>
      </c>
      <c r="G194" s="17" t="s">
        <v>91</v>
      </c>
      <c r="H194" s="7">
        <v>57.731583333333326</v>
      </c>
      <c r="I194" s="7">
        <v>0.46271193440673797</v>
      </c>
      <c r="J194" s="2">
        <f t="shared" si="69"/>
        <v>0.80148838415726464</v>
      </c>
      <c r="K194" s="7">
        <v>0.76969999999999994</v>
      </c>
      <c r="L194" s="7">
        <v>3.8324641965949043E-2</v>
      </c>
      <c r="M194" s="2">
        <f t="shared" si="70"/>
        <v>4.9791661642132059</v>
      </c>
      <c r="N194" s="7">
        <v>17.801633333333335</v>
      </c>
      <c r="O194" s="7">
        <v>0.26791084111673935</v>
      </c>
      <c r="P194" s="2">
        <f t="shared" si="71"/>
        <v>1.5049789876026693</v>
      </c>
      <c r="Q194" s="2"/>
      <c r="R194" s="2"/>
      <c r="S194" s="7">
        <v>6.7997916666666667</v>
      </c>
      <c r="T194" s="7">
        <v>0.15972155577375236</v>
      </c>
      <c r="U194" s="2">
        <f t="shared" si="72"/>
        <v>2.3489183728484675</v>
      </c>
      <c r="V194" s="7">
        <v>0.12744166666666668</v>
      </c>
      <c r="W194" s="7">
        <v>4.6071001692710056E-2</v>
      </c>
      <c r="X194" s="2">
        <f t="shared" si="73"/>
        <v>36.150658491631503</v>
      </c>
      <c r="Y194" s="7">
        <v>3.9300166666666665</v>
      </c>
      <c r="Z194" s="7">
        <v>6.8457482934278072E-2</v>
      </c>
      <c r="AA194" s="2">
        <f t="shared" si="74"/>
        <v>1.7419132981016554</v>
      </c>
      <c r="AB194" s="7">
        <v>7.4471583333333333</v>
      </c>
      <c r="AC194" s="7">
        <v>8.0931614884906203E-2</v>
      </c>
      <c r="AD194" s="2">
        <f t="shared" si="75"/>
        <v>1.0867449201752284</v>
      </c>
      <c r="AE194" s="7">
        <v>3.1195499999999998</v>
      </c>
      <c r="AF194" s="7">
        <v>8.6618972307666964E-2</v>
      </c>
      <c r="AG194" s="2">
        <f t="shared" si="76"/>
        <v>2.7766495907315787</v>
      </c>
      <c r="AH194" s="7">
        <v>1.914741666666667</v>
      </c>
      <c r="AI194" s="7">
        <v>4.3700872850307992E-2</v>
      </c>
      <c r="AJ194" s="2">
        <f t="shared" si="77"/>
        <v>2.2823378010249238</v>
      </c>
      <c r="AK194" s="7">
        <v>0.21584999999999999</v>
      </c>
      <c r="AL194" s="7">
        <v>2.8546118984739698E-2</v>
      </c>
      <c r="AM194" s="2">
        <f t="shared" si="78"/>
        <v>13.224979840046188</v>
      </c>
      <c r="AN194" s="2"/>
      <c r="AO194" s="2"/>
      <c r="AP194" s="2"/>
      <c r="AQ194" s="7">
        <v>99.857466666666667</v>
      </c>
      <c r="AR194" s="7">
        <v>0.32433035720706338</v>
      </c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</row>
    <row r="195" spans="1:120" x14ac:dyDescent="0.25">
      <c r="A195" s="6">
        <v>61112</v>
      </c>
      <c r="B195" s="17"/>
      <c r="F195" s="4" t="s">
        <v>36</v>
      </c>
      <c r="G195" s="17" t="s">
        <v>84</v>
      </c>
      <c r="H195" s="7">
        <v>56.269850000000005</v>
      </c>
      <c r="I195" s="7">
        <v>0.18065799179665468</v>
      </c>
      <c r="J195" s="2">
        <f t="shared" si="69"/>
        <v>0.32105646593451853</v>
      </c>
      <c r="K195" s="7">
        <v>0.78127500000000005</v>
      </c>
      <c r="L195" s="7">
        <v>3.2133821745942377E-2</v>
      </c>
      <c r="M195" s="2">
        <f t="shared" si="70"/>
        <v>4.1129975675584625</v>
      </c>
      <c r="N195" s="7">
        <v>17.995350000000002</v>
      </c>
      <c r="O195" s="7">
        <v>8.382022428984473E-2</v>
      </c>
      <c r="P195" s="2">
        <f t="shared" si="71"/>
        <v>0.46578824135037511</v>
      </c>
      <c r="Q195" s="2"/>
      <c r="R195" s="2"/>
      <c r="S195" s="7">
        <v>6.6620499999999998</v>
      </c>
      <c r="T195" s="7">
        <v>9.9583984656168301E-2</v>
      </c>
      <c r="U195" s="2">
        <f t="shared" si="72"/>
        <v>1.4947949153213844</v>
      </c>
      <c r="V195" s="7">
        <v>0.17720000000000002</v>
      </c>
      <c r="W195" s="7">
        <v>5.6131512242827176E-2</v>
      </c>
      <c r="X195" s="2">
        <f t="shared" si="73"/>
        <v>31.676925644936329</v>
      </c>
      <c r="Y195" s="7">
        <v>3.9642999999999997</v>
      </c>
      <c r="Z195" s="7">
        <v>9.3101199419412944E-2</v>
      </c>
      <c r="AA195" s="2">
        <f t="shared" si="74"/>
        <v>2.348490261065332</v>
      </c>
      <c r="AB195" s="7">
        <v>7.4350500000000004</v>
      </c>
      <c r="AC195" s="7">
        <v>4.8249663211259508E-2</v>
      </c>
      <c r="AD195" s="2">
        <f t="shared" si="75"/>
        <v>0.64894873889562954</v>
      </c>
      <c r="AE195" s="7">
        <v>3.1270000000000002</v>
      </c>
      <c r="AF195" s="7">
        <v>1.489586072258549E-2</v>
      </c>
      <c r="AG195" s="2">
        <f t="shared" si="76"/>
        <v>0.47636267101328716</v>
      </c>
      <c r="AH195" s="7">
        <v>1.9289499999999999</v>
      </c>
      <c r="AI195" s="7">
        <v>3.4478447374168893E-2</v>
      </c>
      <c r="AJ195" s="2">
        <f t="shared" si="77"/>
        <v>1.7874204813068713</v>
      </c>
      <c r="AK195" s="7">
        <v>0.21155000000000002</v>
      </c>
      <c r="AL195" s="7">
        <v>3.2819963436908323E-2</v>
      </c>
      <c r="AM195" s="2">
        <f t="shared" si="78"/>
        <v>15.514045585870157</v>
      </c>
      <c r="AN195" s="2"/>
      <c r="AO195" s="2"/>
      <c r="AP195" s="2"/>
      <c r="AQ195" s="7">
        <v>98.552575000000004</v>
      </c>
      <c r="AR195" s="7">
        <v>4.0949104589302496E-2</v>
      </c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</row>
    <row r="196" spans="1:120" x14ac:dyDescent="0.25">
      <c r="A196" s="16" t="s">
        <v>141</v>
      </c>
      <c r="B196" s="17"/>
      <c r="C196" s="16"/>
      <c r="D196" s="16"/>
      <c r="E196" s="16"/>
      <c r="F196" s="4" t="s">
        <v>36</v>
      </c>
      <c r="G196" s="17" t="s">
        <v>88</v>
      </c>
      <c r="H196" s="7">
        <v>56.148600000000009</v>
      </c>
      <c r="I196" s="7">
        <v>0.18657974166559466</v>
      </c>
      <c r="J196" s="2">
        <f t="shared" si="69"/>
        <v>0.33229633804866843</v>
      </c>
      <c r="K196" s="7">
        <v>0.76126666666666665</v>
      </c>
      <c r="L196" s="7">
        <v>4.2064989401322021E-2</v>
      </c>
      <c r="M196" s="2">
        <f t="shared" si="70"/>
        <v>5.5256575971611381</v>
      </c>
      <c r="N196" s="7">
        <v>17.905233333333332</v>
      </c>
      <c r="O196" s="7">
        <v>0.18158613199617843</v>
      </c>
      <c r="P196" s="2">
        <f t="shared" si="71"/>
        <v>1.0141511624879418</v>
      </c>
      <c r="Q196" s="2"/>
      <c r="R196" s="2"/>
      <c r="S196" s="7">
        <v>6.7967333333333331</v>
      </c>
      <c r="T196" s="7">
        <v>0.17449574015812924</v>
      </c>
      <c r="U196" s="2">
        <f t="shared" si="72"/>
        <v>2.5673471592941106</v>
      </c>
      <c r="V196" s="7">
        <v>0.16793333333333335</v>
      </c>
      <c r="W196" s="7">
        <v>1.6861296905438011E-2</v>
      </c>
      <c r="X196" s="2">
        <f t="shared" si="73"/>
        <v>10.040470566953955</v>
      </c>
      <c r="Y196" s="7">
        <v>3.9365000000000001</v>
      </c>
      <c r="Z196" s="7">
        <v>9.0894224238947136E-2</v>
      </c>
      <c r="AA196" s="2">
        <f t="shared" si="74"/>
        <v>2.3090111581086532</v>
      </c>
      <c r="AB196" s="7">
        <v>7.5026666666666664</v>
      </c>
      <c r="AC196" s="7">
        <v>0.10213776643990896</v>
      </c>
      <c r="AD196" s="2">
        <f t="shared" si="75"/>
        <v>1.3613528492968139</v>
      </c>
      <c r="AE196" s="7">
        <v>3.1332666666666662</v>
      </c>
      <c r="AF196" s="7">
        <v>1.4093024279172072E-2</v>
      </c>
      <c r="AG196" s="2">
        <f t="shared" si="76"/>
        <v>0.44978694054677998</v>
      </c>
      <c r="AH196" s="7">
        <v>1.8789</v>
      </c>
      <c r="AI196" s="7">
        <v>4.533420342302269E-2</v>
      </c>
      <c r="AJ196" s="2">
        <f t="shared" si="77"/>
        <v>2.4128055470234013</v>
      </c>
      <c r="AK196" s="7">
        <v>0.21143333333333333</v>
      </c>
      <c r="AL196" s="7">
        <v>3.9286172291702309E-2</v>
      </c>
      <c r="AM196" s="2">
        <f t="shared" si="78"/>
        <v>18.580879217264215</v>
      </c>
      <c r="AN196" s="2"/>
      <c r="AO196" s="2"/>
      <c r="AP196" s="2"/>
      <c r="AQ196" s="7">
        <v>98.442533333333344</v>
      </c>
      <c r="AR196" s="7">
        <v>0.5414337016970181</v>
      </c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</row>
    <row r="197" spans="1:120" x14ac:dyDescent="0.25">
      <c r="A197" s="6">
        <v>40413</v>
      </c>
      <c r="B197" s="17"/>
      <c r="F197" s="4" t="s">
        <v>36</v>
      </c>
      <c r="G197" s="17" t="s">
        <v>85</v>
      </c>
      <c r="H197" s="7">
        <v>58.478859999999997</v>
      </c>
      <c r="I197" s="7">
        <v>0.18075538166262048</v>
      </c>
      <c r="J197" s="2">
        <f t="shared" si="69"/>
        <v>0.30909525538394644</v>
      </c>
      <c r="K197" s="7">
        <v>0.75209999999999999</v>
      </c>
      <c r="L197" s="7">
        <v>5.3984627441522624E-2</v>
      </c>
      <c r="M197" s="2">
        <f t="shared" si="70"/>
        <v>7.1778523389871864</v>
      </c>
      <c r="N197" s="7">
        <v>17.210739999999998</v>
      </c>
      <c r="O197" s="7">
        <v>6.3683302364119912E-2</v>
      </c>
      <c r="P197" s="2">
        <f t="shared" si="71"/>
        <v>0.37002071011542748</v>
      </c>
      <c r="Q197" s="2"/>
      <c r="R197" s="2"/>
      <c r="S197" s="7">
        <v>6.500659999999999</v>
      </c>
      <c r="T197" s="7">
        <v>0.16206607603073511</v>
      </c>
      <c r="U197" s="2">
        <f t="shared" si="72"/>
        <v>2.4930711040222859</v>
      </c>
      <c r="V197" s="7">
        <v>0.14823999999999998</v>
      </c>
      <c r="W197" s="7">
        <v>3.7525298133392594E-2</v>
      </c>
      <c r="X197" s="2">
        <f t="shared" si="73"/>
        <v>25.313881633427279</v>
      </c>
      <c r="Y197" s="7">
        <v>3.7650599999999996</v>
      </c>
      <c r="Z197" s="7">
        <v>7.2899951989010142E-2</v>
      </c>
      <c r="AA197" s="2">
        <f t="shared" si="74"/>
        <v>1.936222848746372</v>
      </c>
      <c r="AB197" s="7">
        <v>6.7694000000000001</v>
      </c>
      <c r="AC197" s="7">
        <v>6.5450248280659901E-2</v>
      </c>
      <c r="AD197" s="2">
        <f t="shared" si="75"/>
        <v>0.96685449642006527</v>
      </c>
      <c r="AE197" s="7">
        <v>3.2082999999999999</v>
      </c>
      <c r="AF197" s="7">
        <v>0.13072935783518569</v>
      </c>
      <c r="AG197" s="2">
        <f t="shared" si="76"/>
        <v>4.0747236179654545</v>
      </c>
      <c r="AH197" s="7">
        <v>1.9603200000000001</v>
      </c>
      <c r="AI197" s="7">
        <v>3.9809697311082443E-2</v>
      </c>
      <c r="AJ197" s="2">
        <f t="shared" si="77"/>
        <v>2.0307754504918809</v>
      </c>
      <c r="AK197" s="7">
        <v>0.18486</v>
      </c>
      <c r="AL197" s="7">
        <v>1.8197060202131556E-2</v>
      </c>
      <c r="AM197" s="2">
        <f t="shared" si="78"/>
        <v>9.843698042914399</v>
      </c>
      <c r="AN197" s="2"/>
      <c r="AO197" s="2"/>
      <c r="AP197" s="2"/>
      <c r="AQ197" s="7">
        <v>98.998319999999993</v>
      </c>
      <c r="AR197" s="7">
        <v>0.29390395029669425</v>
      </c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</row>
    <row r="198" spans="1:120" x14ac:dyDescent="0.25">
      <c r="A198" s="16" t="s">
        <v>127</v>
      </c>
      <c r="B198" s="17"/>
      <c r="C198" s="16"/>
      <c r="D198" s="16"/>
      <c r="E198" s="16"/>
      <c r="F198" s="4" t="s">
        <v>36</v>
      </c>
      <c r="G198" s="17" t="s">
        <v>87</v>
      </c>
      <c r="H198" s="7">
        <v>58.302342857142868</v>
      </c>
      <c r="I198" s="7">
        <v>0.20532170576230438</v>
      </c>
      <c r="J198" s="2">
        <f t="shared" si="69"/>
        <v>0.35216716121580277</v>
      </c>
      <c r="K198" s="7">
        <v>0.75292857142857128</v>
      </c>
      <c r="L198" s="7">
        <v>2.3583872617088286E-2</v>
      </c>
      <c r="M198" s="2">
        <f t="shared" si="70"/>
        <v>3.1322855197726596</v>
      </c>
      <c r="N198" s="7">
        <v>17.058085714285713</v>
      </c>
      <c r="O198" s="7">
        <v>7.1131789156265682E-2</v>
      </c>
      <c r="P198" s="2">
        <f t="shared" si="71"/>
        <v>0.41699748932961811</v>
      </c>
      <c r="Q198" s="2"/>
      <c r="R198" s="2"/>
      <c r="S198" s="7">
        <v>6.5320714285714283</v>
      </c>
      <c r="T198" s="7">
        <v>0.10053610817820147</v>
      </c>
      <c r="U198" s="2">
        <f t="shared" si="72"/>
        <v>1.5391152604127116</v>
      </c>
      <c r="V198" s="7">
        <v>0.13070000000000001</v>
      </c>
      <c r="W198" s="7">
        <v>3.1224189340958112E-2</v>
      </c>
      <c r="X198" s="2">
        <f t="shared" si="73"/>
        <v>23.889968891322194</v>
      </c>
      <c r="Y198" s="7">
        <v>3.7264571428571429</v>
      </c>
      <c r="Z198" s="7">
        <v>9.6755548628883289E-2</v>
      </c>
      <c r="AA198" s="2">
        <f t="shared" si="74"/>
        <v>2.5964487157552294</v>
      </c>
      <c r="AB198" s="7">
        <v>6.8553857142857151</v>
      </c>
      <c r="AC198" s="7">
        <v>0.10246875017245373</v>
      </c>
      <c r="AD198" s="2">
        <f t="shared" si="75"/>
        <v>1.4947189617488981</v>
      </c>
      <c r="AE198" s="7">
        <v>3.1610285714285711</v>
      </c>
      <c r="AF198" s="7">
        <v>0.14264051217759177</v>
      </c>
      <c r="AG198" s="2">
        <f t="shared" si="76"/>
        <v>4.5124714615637886</v>
      </c>
      <c r="AH198" s="7">
        <v>1.9914714285714286</v>
      </c>
      <c r="AI198" s="7">
        <v>5.6328965736576218E-2</v>
      </c>
      <c r="AJ198" s="2">
        <f t="shared" si="77"/>
        <v>2.8285098610218826</v>
      </c>
      <c r="AK198" s="7">
        <v>0.18577142857142856</v>
      </c>
      <c r="AL198" s="7">
        <v>1.7492352070330081E-2</v>
      </c>
      <c r="AM198" s="2">
        <f t="shared" si="78"/>
        <v>9.4160615573908473</v>
      </c>
      <c r="AN198" s="2"/>
      <c r="AO198" s="2"/>
      <c r="AP198" s="2"/>
      <c r="AQ198" s="7">
        <v>98.573079999999976</v>
      </c>
      <c r="AR198" s="7">
        <v>0.49126246112874716</v>
      </c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</row>
    <row r="199" spans="1:120" x14ac:dyDescent="0.25">
      <c r="A199" s="16" t="s">
        <v>129</v>
      </c>
      <c r="B199" s="17"/>
      <c r="C199" s="16"/>
      <c r="D199" s="16"/>
      <c r="E199" s="16"/>
      <c r="F199" s="4" t="s">
        <v>36</v>
      </c>
      <c r="G199" s="6">
        <v>4</v>
      </c>
      <c r="H199" s="7">
        <v>56.784275000000001</v>
      </c>
      <c r="I199" s="7">
        <v>0.33256008354381289</v>
      </c>
      <c r="J199" s="2">
        <f t="shared" si="69"/>
        <v>0.58565524265972024</v>
      </c>
      <c r="K199" s="7">
        <v>0.75444999999999995</v>
      </c>
      <c r="L199" s="7">
        <v>2.4834049206683962E-2</v>
      </c>
      <c r="M199" s="2">
        <f t="shared" si="70"/>
        <v>3.2916759502530275</v>
      </c>
      <c r="N199" s="7">
        <v>17.923724999999997</v>
      </c>
      <c r="O199" s="7">
        <v>0.37180893278672072</v>
      </c>
      <c r="P199" s="2">
        <f t="shared" si="71"/>
        <v>2.0743954327949172</v>
      </c>
      <c r="Q199" s="2"/>
      <c r="R199" s="2"/>
      <c r="S199" s="7">
        <v>6.8092750000000004</v>
      </c>
      <c r="T199" s="7">
        <v>0.15986103079445804</v>
      </c>
      <c r="U199" s="2">
        <f t="shared" si="72"/>
        <v>2.3476953243107093</v>
      </c>
      <c r="V199" s="7">
        <v>0.163025</v>
      </c>
      <c r="W199" s="7">
        <v>2.7945348450144566E-2</v>
      </c>
      <c r="X199" s="2">
        <f t="shared" si="73"/>
        <v>17.141756448486163</v>
      </c>
      <c r="Y199" s="7">
        <v>3.8137249999999998</v>
      </c>
      <c r="Z199" s="7">
        <v>1.1968395882489834E-2</v>
      </c>
      <c r="AA199" s="2">
        <f t="shared" si="74"/>
        <v>0.31382430255170041</v>
      </c>
      <c r="AB199" s="7">
        <v>7.4187499999999993</v>
      </c>
      <c r="AC199" s="7">
        <v>0.11014367889261747</v>
      </c>
      <c r="AD199" s="2">
        <f t="shared" si="75"/>
        <v>1.4846662698246669</v>
      </c>
      <c r="AE199" s="7">
        <v>2.9106000000000001</v>
      </c>
      <c r="AF199" s="7">
        <v>0.14492798211525623</v>
      </c>
      <c r="AG199" s="2">
        <f t="shared" si="76"/>
        <v>4.9793163648476675</v>
      </c>
      <c r="AH199" s="7">
        <v>1.9013500000000001</v>
      </c>
      <c r="AI199" s="7">
        <v>5.6913062355373835E-2</v>
      </c>
      <c r="AJ199" s="2">
        <f t="shared" si="77"/>
        <v>2.9932975178359498</v>
      </c>
      <c r="AK199" s="7">
        <v>0.20892499999999997</v>
      </c>
      <c r="AL199" s="7">
        <v>1.8123718345490432E-2</v>
      </c>
      <c r="AM199" s="2">
        <f t="shared" si="78"/>
        <v>8.6747485200384986</v>
      </c>
      <c r="AN199" s="2"/>
      <c r="AO199" s="2"/>
      <c r="AP199" s="2"/>
      <c r="AQ199" s="7">
        <v>98.688099999999991</v>
      </c>
      <c r="AR199" s="7">
        <v>0.90828771873233871</v>
      </c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</row>
    <row r="200" spans="1:120" x14ac:dyDescent="0.25">
      <c r="A200" s="16" t="s">
        <v>126</v>
      </c>
      <c r="C200" s="16"/>
      <c r="D200" s="16"/>
      <c r="E200" s="16"/>
      <c r="F200" s="4" t="s">
        <v>36</v>
      </c>
      <c r="G200" s="4">
        <v>6</v>
      </c>
      <c r="H200" s="7">
        <v>56.946133333333329</v>
      </c>
      <c r="I200" s="7">
        <v>0.31367104212322072</v>
      </c>
      <c r="J200" s="2">
        <f t="shared" si="69"/>
        <v>0.5508206154878893</v>
      </c>
      <c r="K200" s="7">
        <v>0.8042666666666668</v>
      </c>
      <c r="L200" s="7">
        <v>3.3973617214931154E-2</v>
      </c>
      <c r="M200" s="2">
        <f t="shared" si="70"/>
        <v>4.2241732279838136</v>
      </c>
      <c r="N200" s="7">
        <v>18.057483333333334</v>
      </c>
      <c r="O200" s="7">
        <v>0.19707842516791829</v>
      </c>
      <c r="P200" s="2">
        <f t="shared" si="71"/>
        <v>1.091394750475112</v>
      </c>
      <c r="Q200" s="2"/>
      <c r="R200" s="2"/>
      <c r="S200" s="7">
        <v>6.801333333333333</v>
      </c>
      <c r="T200" s="7">
        <v>0.15853207456747259</v>
      </c>
      <c r="U200" s="2">
        <f t="shared" si="72"/>
        <v>2.3308969991296697</v>
      </c>
      <c r="V200" s="7">
        <v>0.13539999999999999</v>
      </c>
      <c r="W200" s="7">
        <v>2.2934515473408197E-2</v>
      </c>
      <c r="X200" s="2">
        <f t="shared" si="73"/>
        <v>16.938342299415215</v>
      </c>
      <c r="Y200" s="7">
        <v>3.8783333333333334</v>
      </c>
      <c r="Z200" s="7">
        <v>3.5354358524327147E-2</v>
      </c>
      <c r="AA200" s="2">
        <f t="shared" si="74"/>
        <v>0.9115863822344773</v>
      </c>
      <c r="AB200" s="7">
        <v>7.4827666666666666</v>
      </c>
      <c r="AC200" s="7">
        <v>9.8482722681019708E-2</v>
      </c>
      <c r="AD200" s="2">
        <f t="shared" si="75"/>
        <v>1.3161271367678582</v>
      </c>
      <c r="AE200" s="7">
        <v>3.033666666666667</v>
      </c>
      <c r="AF200" s="7">
        <v>0.11809373678001153</v>
      </c>
      <c r="AG200" s="2">
        <f t="shared" si="76"/>
        <v>3.892772336446924</v>
      </c>
      <c r="AH200" s="7">
        <v>1.9071833333333332</v>
      </c>
      <c r="AI200" s="7">
        <v>4.4713372347281781E-2</v>
      </c>
      <c r="AJ200" s="2">
        <f t="shared" si="77"/>
        <v>2.3444716386616453</v>
      </c>
      <c r="AK200" s="7">
        <v>0.20278333333333332</v>
      </c>
      <c r="AL200" s="7">
        <v>1.7020742247818296E-2</v>
      </c>
      <c r="AM200" s="2">
        <f t="shared" si="78"/>
        <v>8.3935607369860907</v>
      </c>
      <c r="AN200" s="2"/>
      <c r="AO200" s="2"/>
      <c r="AP200" s="2"/>
      <c r="AQ200" s="7">
        <v>99.283519999999996</v>
      </c>
      <c r="AR200" s="7">
        <v>0.5403778261549953</v>
      </c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</row>
    <row r="201" spans="1:120" x14ac:dyDescent="0.25">
      <c r="A201" s="16" t="s">
        <v>124</v>
      </c>
      <c r="C201" s="16"/>
      <c r="D201" s="16"/>
      <c r="E201" s="16"/>
      <c r="F201" s="4" t="s">
        <v>36</v>
      </c>
      <c r="G201" s="4">
        <v>4</v>
      </c>
      <c r="H201" s="7">
        <v>58.619974999999997</v>
      </c>
      <c r="I201" s="7">
        <v>0.10868368092772841</v>
      </c>
      <c r="J201" s="2">
        <f t="shared" si="69"/>
        <v>0.18540383363815563</v>
      </c>
      <c r="K201" s="7">
        <v>0.73052500000000009</v>
      </c>
      <c r="L201" s="7">
        <v>3.3594679638299894E-2</v>
      </c>
      <c r="M201" s="2">
        <f t="shared" si="70"/>
        <v>4.5987036225043481</v>
      </c>
      <c r="N201" s="7">
        <v>17.269400000000001</v>
      </c>
      <c r="O201" s="7">
        <v>0.21104378692584078</v>
      </c>
      <c r="P201" s="2">
        <f t="shared" si="71"/>
        <v>1.2220678594846419</v>
      </c>
      <c r="Q201" s="2"/>
      <c r="R201" s="2"/>
      <c r="S201" s="7">
        <v>6.4981</v>
      </c>
      <c r="T201" s="7">
        <v>0.10120925517625985</v>
      </c>
      <c r="U201" s="2">
        <f t="shared" si="72"/>
        <v>1.5575207395432487</v>
      </c>
      <c r="V201" s="7">
        <v>0.13564999999999999</v>
      </c>
      <c r="W201" s="7">
        <v>2.1230873745562248E-2</v>
      </c>
      <c r="X201" s="2">
        <f t="shared" si="73"/>
        <v>15.651215440886286</v>
      </c>
      <c r="Y201" s="7">
        <v>3.7581999999999995</v>
      </c>
      <c r="Z201" s="7">
        <v>4.3270082042908171E-2</v>
      </c>
      <c r="AA201" s="2">
        <f t="shared" si="74"/>
        <v>1.1513512331144744</v>
      </c>
      <c r="AB201" s="7">
        <v>7.0731000000000002</v>
      </c>
      <c r="AC201" s="7">
        <v>7.5040122601179093E-2</v>
      </c>
      <c r="AD201" s="2">
        <f t="shared" si="75"/>
        <v>1.0609226873814748</v>
      </c>
      <c r="AE201" s="7">
        <v>3.1344500000000002</v>
      </c>
      <c r="AF201" s="7">
        <v>4.3376683444757147E-2</v>
      </c>
      <c r="AG201" s="2">
        <f t="shared" si="76"/>
        <v>1.38386905022435</v>
      </c>
      <c r="AH201" s="7">
        <v>2.0263249999999999</v>
      </c>
      <c r="AI201" s="7">
        <v>4.515797271800414E-2</v>
      </c>
      <c r="AJ201" s="2">
        <f t="shared" si="77"/>
        <v>2.2285651471508343</v>
      </c>
      <c r="AK201" s="7">
        <v>0.187475</v>
      </c>
      <c r="AL201" s="7">
        <v>1.5959819338994201E-2</v>
      </c>
      <c r="AM201" s="2">
        <f t="shared" si="78"/>
        <v>8.5130387192928136</v>
      </c>
      <c r="AN201" s="2"/>
      <c r="AO201" s="2"/>
      <c r="AP201" s="2"/>
      <c r="AQ201" s="7">
        <v>99.433199999999999</v>
      </c>
      <c r="AR201" s="7">
        <v>0.25863995566553327</v>
      </c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</row>
    <row r="202" spans="1:120" x14ac:dyDescent="0.25">
      <c r="A202" s="6" t="s">
        <v>73</v>
      </c>
      <c r="F202" s="5" t="s">
        <v>237</v>
      </c>
      <c r="G202" s="4" t="s">
        <v>80</v>
      </c>
      <c r="H202" s="7">
        <v>50.94</v>
      </c>
      <c r="J202" s="2"/>
      <c r="K202" s="7">
        <v>4.0599999999999996</v>
      </c>
      <c r="M202" s="2"/>
      <c r="N202" s="7">
        <v>12.49</v>
      </c>
      <c r="P202" s="2"/>
      <c r="Q202" s="2"/>
      <c r="R202" s="2"/>
      <c r="S202" s="7">
        <v>13.31</v>
      </c>
      <c r="U202" s="2"/>
      <c r="V202" s="7">
        <v>0.15</v>
      </c>
      <c r="X202" s="2"/>
      <c r="Y202" s="7">
        <v>5.08</v>
      </c>
      <c r="AA202" s="2"/>
      <c r="AB202" s="7">
        <v>9.3000000000000007</v>
      </c>
      <c r="AC202" s="4"/>
      <c r="AD202" s="2"/>
      <c r="AE202" s="7">
        <v>2.66</v>
      </c>
      <c r="AG202" s="2"/>
      <c r="AH202" s="7">
        <v>0.82</v>
      </c>
      <c r="AJ202" s="2"/>
      <c r="AK202" s="7">
        <v>0.38</v>
      </c>
      <c r="AM202" s="2"/>
      <c r="AN202" s="2"/>
      <c r="AO202" s="2"/>
      <c r="AP202" s="2"/>
      <c r="AQ202" s="7">
        <v>99.19</v>
      </c>
      <c r="AS202" s="8"/>
      <c r="AT202" s="8"/>
      <c r="AU202" s="8"/>
      <c r="AV202" s="8"/>
      <c r="AW202" s="8"/>
      <c r="AX202" s="8"/>
      <c r="AY202" s="8"/>
      <c r="AZ202" s="8"/>
      <c r="BA202" s="8"/>
      <c r="BB202" s="11"/>
      <c r="BC202" s="11"/>
      <c r="BD202" s="11"/>
      <c r="BE202" s="8"/>
      <c r="BF202" s="8"/>
      <c r="BG202" s="8"/>
      <c r="BH202" s="9"/>
      <c r="BI202" s="9"/>
      <c r="BJ202" s="9"/>
      <c r="BK202" s="8"/>
      <c r="BL202" s="8"/>
      <c r="BM202" s="8"/>
      <c r="BN202" s="11"/>
      <c r="BO202" s="11"/>
      <c r="BP202" s="11"/>
      <c r="BQ202" s="9"/>
      <c r="BR202" s="9"/>
      <c r="BS202" s="9"/>
      <c r="BT202" s="10"/>
      <c r="BU202" s="10"/>
      <c r="BV202" s="10"/>
      <c r="BW202" s="11"/>
      <c r="BX202" s="11"/>
      <c r="BY202" s="11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9"/>
      <c r="DE202" s="9"/>
      <c r="DF202" s="9"/>
      <c r="DG202" s="9"/>
      <c r="DH202" s="9"/>
      <c r="DI202" s="9"/>
      <c r="DJ202" s="8"/>
      <c r="DK202" s="8"/>
      <c r="DL202" s="8"/>
      <c r="DM202" s="11"/>
      <c r="DN202" s="11"/>
      <c r="DO202" s="11"/>
      <c r="DP202" s="9"/>
    </row>
    <row r="203" spans="1:120" x14ac:dyDescent="0.25">
      <c r="A203" s="33" t="s">
        <v>62</v>
      </c>
      <c r="C203" s="33"/>
      <c r="D203" s="33"/>
      <c r="E203" s="33"/>
      <c r="F203" s="24" t="s">
        <v>65</v>
      </c>
      <c r="G203" s="4">
        <v>14</v>
      </c>
      <c r="H203" s="7">
        <v>50.874285714285705</v>
      </c>
      <c r="I203" s="4">
        <v>0.21678469594416477</v>
      </c>
      <c r="J203" s="2">
        <f>I203*100/H203</f>
        <v>0.42611840716869415</v>
      </c>
      <c r="K203" s="4">
        <v>1.850714285714286</v>
      </c>
      <c r="L203" s="4">
        <v>3.173551413074719E-2</v>
      </c>
      <c r="M203" s="2">
        <f>L203*100/K203</f>
        <v>1.7147711224641475</v>
      </c>
      <c r="N203" s="4">
        <v>13.87857142857143</v>
      </c>
      <c r="O203" s="4">
        <v>0.14437436075687404</v>
      </c>
      <c r="P203" s="2">
        <f>O203*100/N203</f>
        <v>1.0402681680886445</v>
      </c>
      <c r="Q203" s="2"/>
      <c r="R203" s="2"/>
      <c r="S203" s="4">
        <v>11.882142857142856</v>
      </c>
      <c r="T203" s="4">
        <v>0.22587193687603568</v>
      </c>
      <c r="U203" s="2">
        <f>T203*100/S203</f>
        <v>1.9009360482503757</v>
      </c>
      <c r="V203" s="4">
        <v>0.1842857142857143</v>
      </c>
      <c r="W203" s="4">
        <v>4.7184463824161735E-2</v>
      </c>
      <c r="X203" s="2">
        <f>W203*100/V203</f>
        <v>25.603972617762178</v>
      </c>
      <c r="Y203" s="4">
        <v>6.9078571428571438</v>
      </c>
      <c r="Z203" s="4">
        <v>7.423233500597666E-2</v>
      </c>
      <c r="AA203" s="2">
        <f>Z203*100/Y203</f>
        <v>1.0746072692417259</v>
      </c>
      <c r="AB203" s="4">
        <v>11.364999999999997</v>
      </c>
      <c r="AC203" s="4">
        <v>0.10105215713451375</v>
      </c>
      <c r="AD203" s="2">
        <f>AC203*100/AB203</f>
        <v>0.88915228450958017</v>
      </c>
      <c r="AE203" s="4">
        <v>2.6485714285714286</v>
      </c>
      <c r="AF203" s="4">
        <v>4.5717719651245645E-2</v>
      </c>
      <c r="AG203" s="2">
        <f>AF203*100/AE203</f>
        <v>1.7261274949229746</v>
      </c>
      <c r="AH203" s="4">
        <v>0.19785714285714287</v>
      </c>
      <c r="AI203" s="4">
        <v>1.05090228108783E-2</v>
      </c>
      <c r="AJ203" s="2">
        <f>AI203*100/AH203</f>
        <v>5.3114194712020284</v>
      </c>
      <c r="AK203" s="4">
        <v>0.18214285714285716</v>
      </c>
      <c r="AL203" s="4">
        <v>3.9648178041090471E-2</v>
      </c>
      <c r="AM203" s="2">
        <f>AL203*100/AK203</f>
        <v>21.767627159814374</v>
      </c>
      <c r="AN203" s="2"/>
      <c r="AO203" s="2"/>
      <c r="AP203" s="2"/>
      <c r="AQ203" s="4">
        <v>99.968571428571423</v>
      </c>
      <c r="AR203" s="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120" x14ac:dyDescent="0.25">
      <c r="A204" s="28" t="s">
        <v>63</v>
      </c>
      <c r="C204" s="28"/>
      <c r="D204" s="28"/>
      <c r="E204" s="28"/>
      <c r="F204" s="24" t="s">
        <v>65</v>
      </c>
      <c r="G204" s="4">
        <v>10</v>
      </c>
      <c r="H204" s="4">
        <v>50.164000000000001</v>
      </c>
      <c r="I204" s="24">
        <v>0.31990276300428905</v>
      </c>
      <c r="J204" s="2">
        <f>I204*100/H204</f>
        <v>0.63771382466368121</v>
      </c>
      <c r="K204" s="4">
        <v>1.8790000000000002</v>
      </c>
      <c r="L204" s="24">
        <v>1.9692073983655828E-2</v>
      </c>
      <c r="M204" s="2">
        <f>L204*100/K204</f>
        <v>1.0480081949790221</v>
      </c>
      <c r="N204" s="4">
        <v>13.721</v>
      </c>
      <c r="O204" s="24">
        <v>7.7810310656393544E-2</v>
      </c>
      <c r="P204" s="2">
        <f>O204*100/N204</f>
        <v>0.56708921110993027</v>
      </c>
      <c r="Q204" s="2"/>
      <c r="R204" s="2"/>
      <c r="S204" s="4">
        <v>11.901000000000002</v>
      </c>
      <c r="T204" s="24">
        <v>0.32425812762879702</v>
      </c>
      <c r="U204" s="2">
        <f>T204*100/S204</f>
        <v>2.7246292549264512</v>
      </c>
      <c r="V204" s="4">
        <v>0.21189999999999998</v>
      </c>
      <c r="W204" s="24">
        <v>3.5229406908307705E-2</v>
      </c>
      <c r="X204" s="2">
        <f>W204*100/V204</f>
        <v>16.625486978908782</v>
      </c>
      <c r="Y204" s="4">
        <v>6.9120000000000008</v>
      </c>
      <c r="Z204" s="24">
        <v>6.0882400303097994E-2</v>
      </c>
      <c r="AA204" s="2">
        <f>Z204*100/Y204</f>
        <v>0.88082176364435749</v>
      </c>
      <c r="AB204" s="4">
        <v>11.227</v>
      </c>
      <c r="AC204" s="24">
        <v>4.7387293186629022E-2</v>
      </c>
      <c r="AD204" s="2">
        <f>AC204*100/AB204</f>
        <v>0.42208330975887615</v>
      </c>
      <c r="AE204" s="4">
        <v>2.6589999999999998</v>
      </c>
      <c r="AF204" s="24">
        <v>0.10354279845122553</v>
      </c>
      <c r="AG204" s="2">
        <f>AF204*100/AE204</f>
        <v>3.8940503366387942</v>
      </c>
      <c r="AH204" s="4">
        <v>0.18812000000000001</v>
      </c>
      <c r="AI204" s="24">
        <v>5.9083368594253678E-3</v>
      </c>
      <c r="AJ204" s="2">
        <f>AI204*100/AH204</f>
        <v>3.140727652256734</v>
      </c>
      <c r="AK204" s="4">
        <v>0.17792999999999998</v>
      </c>
      <c r="AL204" s="24">
        <v>2.6078643880897458E-2</v>
      </c>
      <c r="AM204" s="2">
        <f>AL204*100/AK204</f>
        <v>14.656687394423347</v>
      </c>
      <c r="AN204" s="2"/>
      <c r="AO204" s="2"/>
      <c r="AP204" s="2"/>
      <c r="AQ204" s="24">
        <v>99.041019999999975</v>
      </c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120" x14ac:dyDescent="0.25">
      <c r="A205" s="28" t="s">
        <v>64</v>
      </c>
      <c r="C205" s="28"/>
      <c r="D205" s="28"/>
      <c r="E205" s="28"/>
      <c r="F205" s="24" t="s">
        <v>65</v>
      </c>
      <c r="G205" s="4">
        <v>26</v>
      </c>
      <c r="H205" s="24">
        <v>51.303076923076929</v>
      </c>
      <c r="I205" s="7">
        <v>0.29825853524443158</v>
      </c>
      <c r="J205" s="2">
        <f>I205*100/H205</f>
        <v>0.58136578375530179</v>
      </c>
      <c r="K205" s="24">
        <v>1.8638461538461539</v>
      </c>
      <c r="L205" s="7">
        <v>2.5624507499957563E-2</v>
      </c>
      <c r="M205" s="2">
        <f>L205*100/K205</f>
        <v>1.3748188093250033</v>
      </c>
      <c r="N205" s="24">
        <v>13.931923076923077</v>
      </c>
      <c r="O205" s="7">
        <v>0.11665399198550319</v>
      </c>
      <c r="P205" s="2">
        <f>O205*100/N205</f>
        <v>0.83731435596805415</v>
      </c>
      <c r="Q205" s="2"/>
      <c r="R205" s="2"/>
      <c r="S205" s="24">
        <v>11.976923076923079</v>
      </c>
      <c r="T205" s="7">
        <v>0.29310433952119136</v>
      </c>
      <c r="U205" s="2">
        <f>T205*100/S205</f>
        <v>2.4472423980574742</v>
      </c>
      <c r="V205" s="24">
        <v>0.18213846153846153</v>
      </c>
      <c r="W205" s="7">
        <v>3.3233863175057846E-2</v>
      </c>
      <c r="X205" s="2">
        <f>W205*100/V205</f>
        <v>18.246482864927444</v>
      </c>
      <c r="Y205" s="4">
        <v>6.9503846153846149</v>
      </c>
      <c r="Z205" s="7">
        <v>8.5906030951535359E-2</v>
      </c>
      <c r="AA205" s="2">
        <f>Z205*100/Y205</f>
        <v>1.2359895992141661</v>
      </c>
      <c r="AB205" s="4">
        <v>11.433461538461536</v>
      </c>
      <c r="AC205" s="7">
        <v>5.3061647746168512E-2</v>
      </c>
      <c r="AD205" s="2">
        <f>AC205*100/AB205</f>
        <v>0.46409084044820587</v>
      </c>
      <c r="AE205" s="4">
        <v>2.7199999999999998</v>
      </c>
      <c r="AF205" s="7">
        <v>8.3138438763306108E-2</v>
      </c>
      <c r="AG205" s="2">
        <f>AF205*100/AE205</f>
        <v>3.05656024865096</v>
      </c>
      <c r="AH205" s="4">
        <v>0.19521923076923078</v>
      </c>
      <c r="AI205" s="7">
        <v>1.1972803154842872E-2</v>
      </c>
      <c r="AJ205" s="2">
        <f>AI205*100/AH205</f>
        <v>6.1330039605554836</v>
      </c>
      <c r="AK205" s="4">
        <v>0.18693846153846153</v>
      </c>
      <c r="AL205" s="7">
        <v>2.6430468432066756E-2</v>
      </c>
      <c r="AM205" s="2">
        <f>AL205*100/AK205</f>
        <v>14.13859310414237</v>
      </c>
      <c r="AN205" s="2"/>
      <c r="AO205" s="2"/>
      <c r="AP205" s="2"/>
      <c r="AQ205" s="4">
        <v>100.74386538461538</v>
      </c>
      <c r="AR205" s="4"/>
      <c r="AS205" s="12"/>
      <c r="AY205" s="24"/>
      <c r="AZ205" s="24"/>
      <c r="BA205" s="24"/>
      <c r="BB205" s="24"/>
      <c r="BC205" s="24"/>
      <c r="BD205" s="2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120" x14ac:dyDescent="0.25">
      <c r="A206" s="35" t="s">
        <v>42</v>
      </c>
      <c r="C206" s="35"/>
      <c r="D206" s="35"/>
      <c r="E206" s="35"/>
      <c r="F206" s="24" t="s">
        <v>41</v>
      </c>
      <c r="G206" s="4">
        <v>46</v>
      </c>
      <c r="H206" s="24">
        <v>76.959999999999994</v>
      </c>
      <c r="I206" s="24">
        <v>0.61</v>
      </c>
      <c r="J206" s="2">
        <f>I206*100/H206</f>
        <v>0.79261954261954271</v>
      </c>
      <c r="K206" s="24">
        <v>0.05</v>
      </c>
      <c r="L206" s="24">
        <v>0.02</v>
      </c>
      <c r="M206" s="2">
        <f>L206*100/K206</f>
        <v>40</v>
      </c>
      <c r="N206" s="24">
        <v>12.17</v>
      </c>
      <c r="O206" s="24">
        <v>0.1</v>
      </c>
      <c r="P206" s="2">
        <f>O206*100/N206</f>
        <v>0.82169268693508624</v>
      </c>
      <c r="Q206" s="2"/>
      <c r="R206" s="2"/>
      <c r="S206" s="24">
        <v>1.08</v>
      </c>
      <c r="T206" s="24">
        <v>0.2</v>
      </c>
      <c r="U206" s="2">
        <f>T206*100/S206</f>
        <v>18.518518518518519</v>
      </c>
      <c r="V206" s="24">
        <v>0.01</v>
      </c>
      <c r="W206" s="24">
        <v>0.01</v>
      </c>
      <c r="X206" s="2">
        <f>W206*100/V206</f>
        <v>100</v>
      </c>
      <c r="Y206" s="24">
        <v>0.02</v>
      </c>
      <c r="Z206" s="24">
        <v>0.02</v>
      </c>
      <c r="AA206" s="2">
        <f>Z206*100/Y206</f>
        <v>100</v>
      </c>
      <c r="AB206" s="24">
        <v>0.45</v>
      </c>
      <c r="AC206" s="24">
        <v>0.05</v>
      </c>
      <c r="AD206" s="2">
        <f>AC206*100/AB206</f>
        <v>11.111111111111111</v>
      </c>
      <c r="AE206" s="24">
        <v>3.52</v>
      </c>
      <c r="AF206" s="24">
        <v>0.23</v>
      </c>
      <c r="AG206" s="2">
        <f>AF206*100/AE206</f>
        <v>6.5340909090909092</v>
      </c>
      <c r="AH206" s="24">
        <v>4.93</v>
      </c>
      <c r="AI206" s="24">
        <v>0.12</v>
      </c>
      <c r="AJ206" s="2">
        <f>AI206*100/AH206</f>
        <v>2.4340770791075053</v>
      </c>
      <c r="AK206" s="24"/>
      <c r="AL206" s="24"/>
      <c r="AM206" s="2"/>
      <c r="AN206" s="2"/>
      <c r="AO206" s="2"/>
      <c r="AP206" s="2"/>
      <c r="AQ206" s="24">
        <f>AH206+AE206+AB206+Y206+V206+S206+N206+K206+H206</f>
        <v>99.19</v>
      </c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120" x14ac:dyDescent="0.25">
      <c r="A207" s="6" t="s">
        <v>73</v>
      </c>
      <c r="F207" s="24" t="s">
        <v>41</v>
      </c>
      <c r="G207" s="4" t="s">
        <v>80</v>
      </c>
      <c r="H207" s="13">
        <v>76.709999999999994</v>
      </c>
      <c r="J207" s="2"/>
      <c r="K207" s="13">
        <v>0.12</v>
      </c>
      <c r="M207" s="2"/>
      <c r="N207" s="13">
        <v>12.06</v>
      </c>
      <c r="P207" s="2"/>
      <c r="Q207" s="2"/>
      <c r="R207" s="2"/>
      <c r="S207" s="13">
        <v>1.24</v>
      </c>
      <c r="U207" s="2"/>
      <c r="V207" s="13">
        <v>0.03</v>
      </c>
      <c r="X207" s="2"/>
      <c r="Y207" s="13">
        <v>0.1</v>
      </c>
      <c r="AA207" s="2"/>
      <c r="AB207" s="13">
        <v>0.5</v>
      </c>
      <c r="AC207" s="4"/>
      <c r="AD207" s="2"/>
      <c r="AE207" s="13">
        <v>3.75</v>
      </c>
      <c r="AG207" s="2"/>
      <c r="AH207" s="13">
        <v>4.8899999999999997</v>
      </c>
      <c r="AJ207" s="2"/>
      <c r="AK207" s="74" t="s">
        <v>241</v>
      </c>
      <c r="AM207" s="2"/>
      <c r="AN207" s="2"/>
      <c r="AO207" s="2"/>
      <c r="AP207" s="2"/>
      <c r="AQ207" s="13">
        <v>99.4</v>
      </c>
      <c r="AS207" s="8"/>
      <c r="AT207" s="8"/>
      <c r="AU207" s="8"/>
      <c r="AV207" s="8"/>
      <c r="AW207" s="8"/>
      <c r="AX207" s="8"/>
      <c r="AY207" s="8"/>
      <c r="AZ207" s="8"/>
      <c r="BA207" s="8"/>
      <c r="BB207" s="11"/>
      <c r="BC207" s="11"/>
      <c r="BD207" s="11"/>
      <c r="BE207" s="8"/>
      <c r="BF207" s="8"/>
      <c r="BG207" s="8"/>
      <c r="BH207" s="9"/>
      <c r="BI207" s="9"/>
      <c r="BJ207" s="9"/>
      <c r="BK207" s="8"/>
      <c r="BL207" s="8"/>
      <c r="BM207" s="8"/>
      <c r="BN207" s="11"/>
      <c r="BO207" s="11"/>
      <c r="BP207" s="11"/>
      <c r="BQ207" s="9"/>
      <c r="BR207" s="9"/>
      <c r="BS207" s="9"/>
      <c r="BT207" s="10"/>
      <c r="BU207" s="10"/>
      <c r="BV207" s="10"/>
      <c r="BW207" s="11"/>
      <c r="BX207" s="11"/>
      <c r="BY207" s="11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9"/>
      <c r="DE207" s="9"/>
      <c r="DF207" s="9"/>
      <c r="DG207" s="9"/>
      <c r="DH207" s="9"/>
      <c r="DI207" s="9"/>
      <c r="DJ207" s="8"/>
      <c r="DK207" s="8"/>
      <c r="DL207" s="8"/>
      <c r="DM207" s="11"/>
      <c r="DN207" s="11"/>
      <c r="DO207" s="11"/>
      <c r="DP207" s="9"/>
    </row>
    <row r="208" spans="1:120" x14ac:dyDescent="0.25">
      <c r="A208" s="6" t="s">
        <v>45</v>
      </c>
      <c r="F208" s="36" t="s">
        <v>74</v>
      </c>
      <c r="G208" s="4">
        <v>14</v>
      </c>
      <c r="H208" s="7">
        <v>76.956489747999996</v>
      </c>
      <c r="I208" s="7">
        <v>0.48528183445247164</v>
      </c>
      <c r="J208" s="2">
        <f t="shared" ref="J208:J215" si="79">I208*100/H208</f>
        <v>0.63059247640006022</v>
      </c>
      <c r="K208" s="7">
        <v>6.9600000000000023E-2</v>
      </c>
      <c r="L208" s="7">
        <v>1.373721627954911E-2</v>
      </c>
      <c r="M208" s="2">
        <f t="shared" ref="M208:M215" si="80">L208*100/K208</f>
        <v>19.737379711995839</v>
      </c>
      <c r="N208" s="7">
        <v>12.169868398999999</v>
      </c>
      <c r="O208" s="7">
        <v>7.1715323067174583E-2</v>
      </c>
      <c r="P208" s="2">
        <f t="shared" ref="P208:P215" si="81">O208*100/N208</f>
        <v>0.58928593733246493</v>
      </c>
      <c r="Q208" s="2"/>
      <c r="R208" s="2"/>
      <c r="S208" s="7">
        <v>1.0827878900000001</v>
      </c>
      <c r="T208" s="7">
        <v>8.2501143129994819E-2</v>
      </c>
      <c r="U208" s="2">
        <f t="shared" ref="U208:U215" si="82">T208*100/S208</f>
        <v>7.6193263604005415</v>
      </c>
      <c r="V208" s="7">
        <v>3.39E-2</v>
      </c>
      <c r="W208" s="7">
        <v>1.0082437976777022E-2</v>
      </c>
      <c r="X208" s="2">
        <f>W208*100/V208</f>
        <v>29.741704946244901</v>
      </c>
      <c r="Y208" s="7">
        <v>2.8799999999999999E-2</v>
      </c>
      <c r="Z208" s="7">
        <v>1.7415191325072743E-2</v>
      </c>
      <c r="AA208" s="2">
        <f t="shared" ref="AA208:AA215" si="83">Z208*100/Y208</f>
        <v>60.469414323169246</v>
      </c>
      <c r="AB208" s="7">
        <v>0.45328604400000005</v>
      </c>
      <c r="AC208" s="7">
        <v>1.934532424613658E-2</v>
      </c>
      <c r="AD208" s="2">
        <f t="shared" ref="AD208:AD215" si="84">AC208*100/AB208</f>
        <v>4.2677961305458982</v>
      </c>
      <c r="AE208" s="7">
        <v>3.5173160860000001</v>
      </c>
      <c r="AF208" s="7">
        <v>4.0835576893488365E-2</v>
      </c>
      <c r="AG208" s="2">
        <f t="shared" ref="AG208:AG215" si="85">AF208*100/AE208</f>
        <v>1.1609868403930634</v>
      </c>
      <c r="AH208" s="7">
        <v>4.9306783680000006</v>
      </c>
      <c r="AI208" s="7">
        <v>2.3615763069428718E-2</v>
      </c>
      <c r="AJ208" s="2">
        <f t="shared" ref="AJ208:AJ215" si="86">AI208*100/AH208</f>
        <v>0.47895565897574111</v>
      </c>
      <c r="AM208" s="2"/>
      <c r="AN208" s="2"/>
      <c r="AO208" s="2"/>
      <c r="AP208" s="2"/>
      <c r="AQ208" s="24">
        <v>99.242726535000003</v>
      </c>
      <c r="AR208" s="48">
        <v>0.58089941400748191</v>
      </c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</row>
    <row r="209" spans="1:162" x14ac:dyDescent="0.25">
      <c r="A209" s="20" t="s">
        <v>75</v>
      </c>
      <c r="B209" s="1"/>
      <c r="C209" s="20"/>
      <c r="D209" s="20"/>
      <c r="E209" s="20"/>
      <c r="F209" s="37" t="s">
        <v>74</v>
      </c>
      <c r="G209" s="1">
        <v>50</v>
      </c>
      <c r="H209" s="21">
        <v>76.962187508999989</v>
      </c>
      <c r="I209" s="21">
        <v>0.23094726646649583</v>
      </c>
      <c r="J209" s="2">
        <f t="shared" si="79"/>
        <v>0.30007887501831826</v>
      </c>
      <c r="K209" s="21">
        <v>6.4899999999999999E-2</v>
      </c>
      <c r="L209" s="21">
        <v>1.1546268944148676E-2</v>
      </c>
      <c r="M209" s="2">
        <f t="shared" si="80"/>
        <v>17.790861239058053</v>
      </c>
      <c r="N209" s="21">
        <v>12.195181241999999</v>
      </c>
      <c r="O209" s="21">
        <v>8.759628855806724E-2</v>
      </c>
      <c r="P209" s="2">
        <f t="shared" si="81"/>
        <v>0.71828607398131239</v>
      </c>
      <c r="Q209" s="2"/>
      <c r="R209" s="2"/>
      <c r="S209" s="21">
        <v>1.0769375220000001</v>
      </c>
      <c r="T209" s="21">
        <v>4.7643391174917872E-2</v>
      </c>
      <c r="U209" s="2">
        <f t="shared" si="82"/>
        <v>4.4239698405566248</v>
      </c>
      <c r="V209" s="21">
        <v>2.5559999999999999E-2</v>
      </c>
      <c r="W209" s="21">
        <v>1.5267893483666018E-2</v>
      </c>
      <c r="X209" s="2">
        <f>W209*100/V209</f>
        <v>59.733542580852962</v>
      </c>
      <c r="Y209" s="21">
        <v>3.2919999999999991E-2</v>
      </c>
      <c r="Z209" s="21">
        <v>1.10653716150698E-2</v>
      </c>
      <c r="AA209" s="2">
        <f t="shared" si="83"/>
        <v>33.612914991099032</v>
      </c>
      <c r="AB209" s="21">
        <v>0.45044543999999986</v>
      </c>
      <c r="AC209" s="21">
        <v>2.6088644540598775E-2</v>
      </c>
      <c r="AD209" s="2">
        <f t="shared" si="84"/>
        <v>5.7917435107343485</v>
      </c>
      <c r="AE209" s="21">
        <v>3.5193182440000004</v>
      </c>
      <c r="AF209" s="21">
        <v>0.13361871316651866</v>
      </c>
      <c r="AG209" s="2">
        <f t="shared" si="85"/>
        <v>3.7967215211162544</v>
      </c>
      <c r="AH209" s="21">
        <v>4.9269671167999993</v>
      </c>
      <c r="AI209" s="21">
        <v>4.0068249998410771E-2</v>
      </c>
      <c r="AJ209" s="2">
        <f t="shared" si="86"/>
        <v>0.81324370649411959</v>
      </c>
      <c r="AK209" s="22"/>
      <c r="AL209" s="22"/>
      <c r="AM209" s="2"/>
      <c r="AN209" s="2"/>
      <c r="AO209" s="2"/>
      <c r="AP209" s="2"/>
      <c r="AQ209" s="21">
        <v>99.254417073799999</v>
      </c>
      <c r="AR209" s="21">
        <v>0.2824990032389082</v>
      </c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21"/>
      <c r="BD209" s="21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</row>
    <row r="210" spans="1:162" x14ac:dyDescent="0.25">
      <c r="A210" s="20" t="s">
        <v>46</v>
      </c>
      <c r="B210" s="1"/>
      <c r="C210" s="20"/>
      <c r="D210" s="20"/>
      <c r="E210" s="20"/>
      <c r="F210" s="37" t="s">
        <v>74</v>
      </c>
      <c r="G210" s="1">
        <v>40</v>
      </c>
      <c r="H210" s="21">
        <v>76.956146647650016</v>
      </c>
      <c r="I210" s="21">
        <v>0.29253438502378803</v>
      </c>
      <c r="J210" s="2">
        <f t="shared" si="79"/>
        <v>0.38013127965356752</v>
      </c>
      <c r="K210" s="21">
        <v>6.5599999999999992E-2</v>
      </c>
      <c r="L210" s="21">
        <v>1.0741245690065911E-2</v>
      </c>
      <c r="M210" s="2">
        <f t="shared" si="80"/>
        <v>16.373850137295598</v>
      </c>
      <c r="N210" s="21">
        <v>12.165793566049997</v>
      </c>
      <c r="O210" s="21">
        <v>9.0339095840312078E-2</v>
      </c>
      <c r="P210" s="2">
        <f t="shared" si="81"/>
        <v>0.74256640431918375</v>
      </c>
      <c r="Q210" s="2"/>
      <c r="R210" s="2"/>
      <c r="S210" s="21">
        <v>1.0765065599999994</v>
      </c>
      <c r="T210" s="21">
        <v>5.6074036581814833E-2</v>
      </c>
      <c r="U210" s="2">
        <f t="shared" si="82"/>
        <v>5.2088894453011845</v>
      </c>
      <c r="V210" s="21">
        <v>2.3275000000000011E-2</v>
      </c>
      <c r="W210" s="21">
        <v>1.3968806824584689E-2</v>
      </c>
      <c r="X210" s="2">
        <f>W210*100/V210</f>
        <v>60.016355852136122</v>
      </c>
      <c r="Y210" s="21">
        <v>3.2100000000000004E-2</v>
      </c>
      <c r="Z210" s="21">
        <v>1.1493141767693773E-2</v>
      </c>
      <c r="AA210" s="2">
        <f t="shared" si="83"/>
        <v>35.80417996166284</v>
      </c>
      <c r="AB210" s="21">
        <v>0.45114590560000006</v>
      </c>
      <c r="AC210" s="21">
        <v>2.7048114053730463E-2</v>
      </c>
      <c r="AD210" s="2">
        <f t="shared" si="84"/>
        <v>5.9954249208485901</v>
      </c>
      <c r="AE210" s="21">
        <v>3.5238842284000014</v>
      </c>
      <c r="AF210" s="21">
        <v>0.2427116215458848</v>
      </c>
      <c r="AG210" s="2">
        <f t="shared" si="85"/>
        <v>6.8876162159301861</v>
      </c>
      <c r="AH210" s="21">
        <v>4.9283083179500009</v>
      </c>
      <c r="AI210" s="21">
        <v>4.362805840973033E-2</v>
      </c>
      <c r="AJ210" s="2">
        <f t="shared" si="86"/>
        <v>0.88525424131495967</v>
      </c>
      <c r="AK210" s="21"/>
      <c r="AL210" s="22"/>
      <c r="AM210" s="2"/>
      <c r="AN210" s="2"/>
      <c r="AO210" s="2"/>
      <c r="AP210" s="2"/>
      <c r="AQ210" s="21">
        <v>99.222760225649964</v>
      </c>
      <c r="AR210" s="21">
        <v>0.31658351484975406</v>
      </c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</row>
    <row r="211" spans="1:162" x14ac:dyDescent="0.25">
      <c r="A211" s="20" t="s">
        <v>47</v>
      </c>
      <c r="B211" s="1"/>
      <c r="C211" s="20"/>
      <c r="D211" s="20"/>
      <c r="E211" s="20"/>
      <c r="F211" s="37" t="s">
        <v>74</v>
      </c>
      <c r="G211" s="1">
        <v>28</v>
      </c>
      <c r="H211" s="21">
        <v>76.960828714285682</v>
      </c>
      <c r="I211" s="21">
        <v>0.37851267295562796</v>
      </c>
      <c r="J211" s="2">
        <f t="shared" si="79"/>
        <v>0.49182510022188392</v>
      </c>
      <c r="K211" s="21">
        <v>5.0535714285714288E-2</v>
      </c>
      <c r="L211" s="21">
        <v>2.5630540438597926E-2</v>
      </c>
      <c r="M211" s="2">
        <f t="shared" si="80"/>
        <v>50.717677192985292</v>
      </c>
      <c r="N211" s="21">
        <v>12.170775285714285</v>
      </c>
      <c r="O211" s="21">
        <v>8.9087586115463038E-2</v>
      </c>
      <c r="P211" s="2">
        <f t="shared" si="81"/>
        <v>0.73197954956929945</v>
      </c>
      <c r="Q211" s="2"/>
      <c r="R211" s="2"/>
      <c r="S211" s="21">
        <v>1.0800746785714284</v>
      </c>
      <c r="T211" s="21">
        <v>0.14176906631876093</v>
      </c>
      <c r="U211" s="2">
        <f t="shared" si="82"/>
        <v>13.12585778848859</v>
      </c>
      <c r="V211" s="21">
        <v>0</v>
      </c>
      <c r="W211" s="21">
        <v>0</v>
      </c>
      <c r="X211" s="2">
        <v>0</v>
      </c>
      <c r="Y211" s="21">
        <v>1.2714285714285716E-2</v>
      </c>
      <c r="Z211" s="21">
        <v>1.2459882714081912E-2</v>
      </c>
      <c r="AA211" s="2">
        <f t="shared" si="83"/>
        <v>97.999077526486928</v>
      </c>
      <c r="AB211" s="21">
        <v>0.44928964285714285</v>
      </c>
      <c r="AC211" s="21">
        <v>5.1810110765867494E-2</v>
      </c>
      <c r="AD211" s="2">
        <f t="shared" si="84"/>
        <v>11.53156134123064</v>
      </c>
      <c r="AE211" s="21">
        <v>3.5204376428571424</v>
      </c>
      <c r="AF211" s="21">
        <v>0.18935866707803481</v>
      </c>
      <c r="AG211" s="2">
        <f t="shared" si="85"/>
        <v>5.3788388344908649</v>
      </c>
      <c r="AH211" s="21">
        <v>4.9327671785714289</v>
      </c>
      <c r="AI211" s="21">
        <v>6.627794238186116E-2</v>
      </c>
      <c r="AJ211" s="2">
        <f t="shared" si="86"/>
        <v>1.3436260010361123</v>
      </c>
      <c r="AK211" s="22"/>
      <c r="AL211" s="22"/>
      <c r="AM211" s="2"/>
      <c r="AN211" s="2"/>
      <c r="AO211" s="2"/>
      <c r="AP211" s="2"/>
      <c r="AQ211" s="21">
        <v>97.558678571428572</v>
      </c>
      <c r="AR211" s="21">
        <v>0.46084640757399487</v>
      </c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</row>
    <row r="212" spans="1:162" x14ac:dyDescent="0.25">
      <c r="A212" s="20" t="s">
        <v>48</v>
      </c>
      <c r="B212" s="1"/>
      <c r="C212" s="20"/>
      <c r="D212" s="20"/>
      <c r="E212" s="20"/>
      <c r="F212" s="37" t="s">
        <v>74</v>
      </c>
      <c r="G212" s="1">
        <v>22</v>
      </c>
      <c r="H212" s="21">
        <v>76.979753863636347</v>
      </c>
      <c r="I212" s="21">
        <v>0.54356674099058022</v>
      </c>
      <c r="J212" s="2">
        <f t="shared" si="79"/>
        <v>0.70611649649265773</v>
      </c>
      <c r="K212" s="21">
        <v>7.2818181818181837E-2</v>
      </c>
      <c r="L212" s="21">
        <v>1.4562300850504447E-2</v>
      </c>
      <c r="M212" s="2">
        <f t="shared" si="80"/>
        <v>19.99816596199112</v>
      </c>
      <c r="N212" s="21">
        <v>12.172070181818183</v>
      </c>
      <c r="O212" s="21">
        <v>0.11630293407078933</v>
      </c>
      <c r="P212" s="2">
        <f t="shared" si="81"/>
        <v>0.95549016998369596</v>
      </c>
      <c r="Q212" s="2"/>
      <c r="R212" s="2"/>
      <c r="S212" s="21">
        <v>1.0803669090909092</v>
      </c>
      <c r="T212" s="21">
        <v>9.5284412957511708E-2</v>
      </c>
      <c r="U212" s="2">
        <f t="shared" si="82"/>
        <v>8.819634529318396</v>
      </c>
      <c r="V212" s="21">
        <v>2.9636363636363641E-2</v>
      </c>
      <c r="W212" s="21">
        <v>1.1922549481850998E-2</v>
      </c>
      <c r="X212" s="2">
        <f>W212*100/V212</f>
        <v>40.229461441828512</v>
      </c>
      <c r="Y212" s="21">
        <v>3.5772727272727282E-2</v>
      </c>
      <c r="Z212" s="21">
        <v>2.0433240467858133E-2</v>
      </c>
      <c r="AA212" s="2">
        <f t="shared" si="83"/>
        <v>57.119604865677097</v>
      </c>
      <c r="AB212" s="21">
        <v>0.44990909090909087</v>
      </c>
      <c r="AC212" s="21">
        <v>2.3460014799062869E-2</v>
      </c>
      <c r="AD212" s="2">
        <f t="shared" si="84"/>
        <v>5.214390034142081</v>
      </c>
      <c r="AE212" s="21">
        <v>3.5211845454545458</v>
      </c>
      <c r="AF212" s="21">
        <v>0.1588850598342694</v>
      </c>
      <c r="AG212" s="2">
        <f t="shared" si="85"/>
        <v>4.5122616489775345</v>
      </c>
      <c r="AH212" s="21">
        <v>4.9312984999999987</v>
      </c>
      <c r="AI212" s="21">
        <v>4.5229387840903704E-2</v>
      </c>
      <c r="AJ212" s="2">
        <f t="shared" si="86"/>
        <v>0.91719022567592923</v>
      </c>
      <c r="AK212" s="22"/>
      <c r="AL212" s="22"/>
      <c r="AM212" s="2"/>
      <c r="AN212" s="2"/>
      <c r="AO212" s="2"/>
      <c r="AP212" s="2"/>
      <c r="AQ212" s="21">
        <v>100.97059090909089</v>
      </c>
      <c r="AR212" s="21">
        <v>0.74354124739869665</v>
      </c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</row>
    <row r="213" spans="1:162" x14ac:dyDescent="0.25">
      <c r="A213" s="6" t="s">
        <v>136</v>
      </c>
      <c r="F213" s="36" t="s">
        <v>74</v>
      </c>
      <c r="G213" s="4">
        <v>10</v>
      </c>
      <c r="H213" s="24">
        <v>76.92</v>
      </c>
      <c r="I213" s="24">
        <v>0.23</v>
      </c>
      <c r="J213" s="2">
        <f t="shared" si="79"/>
        <v>0.2990119604784191</v>
      </c>
      <c r="K213" s="24">
        <v>0.08</v>
      </c>
      <c r="L213" s="24">
        <v>1.768301191853109E-2</v>
      </c>
      <c r="M213" s="2">
        <f t="shared" si="80"/>
        <v>22.103764898163863</v>
      </c>
      <c r="N213" s="24">
        <v>12.17</v>
      </c>
      <c r="O213" s="24">
        <v>0.08</v>
      </c>
      <c r="P213" s="2">
        <f t="shared" si="81"/>
        <v>0.65735414954806903</v>
      </c>
      <c r="Q213" s="2"/>
      <c r="R213" s="2"/>
      <c r="S213" s="24">
        <v>1.08</v>
      </c>
      <c r="T213" s="24">
        <v>0.11954837516926164</v>
      </c>
      <c r="U213" s="2">
        <f t="shared" si="82"/>
        <v>11.069293997153856</v>
      </c>
      <c r="V213" s="24">
        <v>0.02</v>
      </c>
      <c r="W213" s="24">
        <v>2.3186468573932788E-2</v>
      </c>
      <c r="X213" s="2">
        <f>W213*100/V213</f>
        <v>115.93234286966394</v>
      </c>
      <c r="Y213" s="24">
        <v>0.02</v>
      </c>
      <c r="Z213" s="24">
        <v>1.2690605603683123E-2</v>
      </c>
      <c r="AA213" s="2">
        <f t="shared" si="83"/>
        <v>63.453028018415615</v>
      </c>
      <c r="AB213" s="24">
        <v>0.45</v>
      </c>
      <c r="AC213" s="24">
        <v>0.02</v>
      </c>
      <c r="AD213" s="2">
        <f t="shared" si="84"/>
        <v>4.4444444444444446</v>
      </c>
      <c r="AE213" s="24">
        <v>3.52</v>
      </c>
      <c r="AF213" s="24">
        <v>0.26</v>
      </c>
      <c r="AG213" s="2">
        <f t="shared" si="85"/>
        <v>7.3863636363636367</v>
      </c>
      <c r="AH213" s="24">
        <v>4.93</v>
      </c>
      <c r="AI213" s="24">
        <v>0.08</v>
      </c>
      <c r="AJ213" s="2">
        <f t="shared" si="86"/>
        <v>1.6227180527383369</v>
      </c>
      <c r="AM213" s="2"/>
      <c r="AN213" s="2"/>
      <c r="AO213" s="2"/>
      <c r="AP213" s="2"/>
      <c r="AQ213" s="24">
        <v>99.26</v>
      </c>
      <c r="AR213" s="24">
        <v>0.25</v>
      </c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</row>
    <row r="214" spans="1:162" x14ac:dyDescent="0.25">
      <c r="A214" s="76" t="s">
        <v>48</v>
      </c>
      <c r="B214" s="1"/>
      <c r="C214" s="76"/>
      <c r="D214" s="76"/>
      <c r="E214" s="76"/>
      <c r="F214" s="1" t="s">
        <v>44</v>
      </c>
      <c r="G214" s="1">
        <v>22</v>
      </c>
      <c r="H214" s="21">
        <v>76.979753863636347</v>
      </c>
      <c r="I214" s="21">
        <v>0.54356674099058022</v>
      </c>
      <c r="J214" s="2">
        <f t="shared" si="79"/>
        <v>0.70611649649265773</v>
      </c>
      <c r="K214" s="21">
        <v>7.2818181818181837E-2</v>
      </c>
      <c r="L214" s="21">
        <v>1.4562300850504447E-2</v>
      </c>
      <c r="M214" s="2">
        <f t="shared" si="80"/>
        <v>19.99816596199112</v>
      </c>
      <c r="N214" s="21">
        <v>12.172070181818183</v>
      </c>
      <c r="O214" s="21">
        <v>0.11630293407078933</v>
      </c>
      <c r="P214" s="2">
        <f t="shared" si="81"/>
        <v>0.95549016998369596</v>
      </c>
      <c r="Q214" s="2"/>
      <c r="R214" s="2"/>
      <c r="S214" s="21">
        <v>1.0803669090909092</v>
      </c>
      <c r="T214" s="21">
        <v>9.5284412957511708E-2</v>
      </c>
      <c r="U214" s="2">
        <f t="shared" si="82"/>
        <v>8.819634529318396</v>
      </c>
      <c r="V214" s="21">
        <v>2.9636363636363641E-2</v>
      </c>
      <c r="W214" s="21">
        <v>1.1922549481850998E-2</v>
      </c>
      <c r="X214" s="2">
        <f>W214*100/V214</f>
        <v>40.229461441828512</v>
      </c>
      <c r="Y214" s="21">
        <v>3.5772727272727282E-2</v>
      </c>
      <c r="Z214" s="21">
        <v>2.0433240467858133E-2</v>
      </c>
      <c r="AA214" s="2">
        <f t="shared" si="83"/>
        <v>57.119604865677097</v>
      </c>
      <c r="AB214" s="21">
        <v>0.44990909090909087</v>
      </c>
      <c r="AC214" s="21">
        <v>2.3460014799062869E-2</v>
      </c>
      <c r="AD214" s="2">
        <f t="shared" si="84"/>
        <v>5.214390034142081</v>
      </c>
      <c r="AE214" s="21">
        <v>3.5211845454545458</v>
      </c>
      <c r="AF214" s="21">
        <v>0.1588850598342694</v>
      </c>
      <c r="AG214" s="2">
        <f t="shared" si="85"/>
        <v>4.5122616489775345</v>
      </c>
      <c r="AH214" s="21">
        <v>4.9312984999999987</v>
      </c>
      <c r="AI214" s="21">
        <v>4.5229387840903704E-2</v>
      </c>
      <c r="AJ214" s="2">
        <f t="shared" si="86"/>
        <v>0.91719022567592923</v>
      </c>
      <c r="AK214" s="22"/>
      <c r="AL214" s="22"/>
      <c r="AM214" s="2"/>
      <c r="AN214" s="2"/>
      <c r="AO214" s="2"/>
      <c r="AP214" s="2"/>
      <c r="AQ214" s="21">
        <v>100.97059090909089</v>
      </c>
      <c r="AR214" s="21">
        <v>0.74354124739869665</v>
      </c>
      <c r="AS214" s="18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</row>
    <row r="215" spans="1:162" x14ac:dyDescent="0.25">
      <c r="A215" s="6" t="s">
        <v>52</v>
      </c>
      <c r="F215" s="36" t="s">
        <v>44</v>
      </c>
      <c r="G215" s="4">
        <v>24</v>
      </c>
      <c r="H215" s="24">
        <v>76.929310791666666</v>
      </c>
      <c r="I215" s="24">
        <v>0.55188828743631513</v>
      </c>
      <c r="J215" s="2">
        <f t="shared" si="79"/>
        <v>0.71739663563461709</v>
      </c>
      <c r="K215" s="24">
        <v>7.2416666666666657E-2</v>
      </c>
      <c r="L215" s="24">
        <v>1.0421201911265559E-2</v>
      </c>
      <c r="M215" s="2">
        <f t="shared" si="80"/>
        <v>14.390612535694673</v>
      </c>
      <c r="N215" s="24">
        <v>12.170573624999998</v>
      </c>
      <c r="O215" s="24">
        <v>9.4296883631392631E-2</v>
      </c>
      <c r="P215" s="2">
        <f t="shared" si="81"/>
        <v>0.77479407739413475</v>
      </c>
      <c r="Q215" s="2"/>
      <c r="R215" s="2"/>
      <c r="S215" s="24">
        <v>1.0796426666666668</v>
      </c>
      <c r="T215" s="24">
        <v>4.5006372614153863E-2</v>
      </c>
      <c r="U215" s="2">
        <f t="shared" si="82"/>
        <v>4.1686359759297389</v>
      </c>
      <c r="V215" s="24">
        <v>3.2208333333333346E-2</v>
      </c>
      <c r="W215" s="24">
        <v>1.0051948401512306E-2</v>
      </c>
      <c r="X215" s="2">
        <f>W215*100/V215</f>
        <v>31.209154157347378</v>
      </c>
      <c r="Y215" s="24">
        <v>2.4458333333333342E-2</v>
      </c>
      <c r="Z215" s="24">
        <v>1.8516688516664857E-2</v>
      </c>
      <c r="AA215" s="2">
        <f t="shared" si="83"/>
        <v>75.707074003399725</v>
      </c>
      <c r="AB215" s="24">
        <v>0.4499445416666667</v>
      </c>
      <c r="AC215" s="24">
        <v>2.5810090781942255E-2</v>
      </c>
      <c r="AD215" s="2">
        <f t="shared" si="84"/>
        <v>5.736282673046226</v>
      </c>
      <c r="AE215" s="24">
        <v>3.521778541666666</v>
      </c>
      <c r="AF215" s="24">
        <v>6.7675877033541734E-2</v>
      </c>
      <c r="AG215" s="2">
        <f t="shared" si="85"/>
        <v>1.921639201126895</v>
      </c>
      <c r="AH215" s="24">
        <v>4.9319083749999999</v>
      </c>
      <c r="AI215" s="24">
        <v>4.653453622363618E-2</v>
      </c>
      <c r="AJ215" s="2">
        <f t="shared" si="86"/>
        <v>0.94354016103626792</v>
      </c>
      <c r="AM215" s="2"/>
      <c r="AN215" s="2"/>
      <c r="AO215" s="2"/>
      <c r="AP215" s="2"/>
      <c r="AQ215" s="24">
        <v>99.212241875000004</v>
      </c>
      <c r="AR215" s="24">
        <v>0.55084998032726928</v>
      </c>
      <c r="AT215" s="25"/>
      <c r="AU215" s="25"/>
      <c r="AW215" s="25"/>
      <c r="AX215" s="25"/>
      <c r="AZ215" s="25"/>
      <c r="BA215" s="25"/>
      <c r="BC215" s="26"/>
      <c r="BD215" s="26"/>
      <c r="BF215" s="25"/>
      <c r="BG215" s="25"/>
      <c r="BI215" s="27"/>
      <c r="BJ215" s="27"/>
      <c r="BL215" s="26"/>
      <c r="BM215" s="26"/>
      <c r="BO215" s="25"/>
      <c r="BP215" s="25"/>
      <c r="BR215" s="26"/>
      <c r="BS215" s="26"/>
      <c r="BU215" s="25"/>
      <c r="BV215" s="25"/>
      <c r="BX215" s="25"/>
      <c r="BY215" s="25"/>
      <c r="CA215" s="27"/>
      <c r="CB215" s="27"/>
      <c r="CD215" s="27"/>
      <c r="CE215" s="27"/>
      <c r="CG215" s="25"/>
      <c r="CH215" s="25"/>
      <c r="CJ215" s="27"/>
      <c r="CK215" s="27"/>
      <c r="CM215" s="25"/>
      <c r="CN215" s="25"/>
      <c r="CP215" s="27"/>
      <c r="CQ215" s="27"/>
      <c r="CS215" s="25"/>
      <c r="CT215" s="25"/>
      <c r="CV215" s="27"/>
      <c r="CW215" s="27"/>
      <c r="CY215" s="27"/>
      <c r="CZ215" s="27"/>
      <c r="DB215" s="27"/>
      <c r="DC215" s="27"/>
      <c r="DE215" s="25"/>
      <c r="DF215" s="25"/>
      <c r="DH215" s="25"/>
      <c r="DI215" s="25"/>
      <c r="DK215" s="27"/>
      <c r="DL215" s="27"/>
      <c r="DN215" s="25"/>
      <c r="DO215" s="25"/>
    </row>
    <row r="216" spans="1:162" x14ac:dyDescent="0.25">
      <c r="A216" s="53" t="s">
        <v>101</v>
      </c>
      <c r="B216" s="1"/>
      <c r="C216" s="53"/>
      <c r="D216" s="53"/>
      <c r="E216" s="53"/>
      <c r="F216" s="68" t="s">
        <v>103</v>
      </c>
      <c r="G216" s="1" t="s">
        <v>80</v>
      </c>
      <c r="H216" s="68">
        <v>52.48</v>
      </c>
      <c r="I216" s="68"/>
      <c r="J216" s="2"/>
      <c r="K216" s="68">
        <v>1.0609999999999999</v>
      </c>
      <c r="L216" s="68"/>
      <c r="M216" s="2"/>
      <c r="N216" s="68">
        <v>15.18</v>
      </c>
      <c r="O216" s="68"/>
      <c r="P216" s="2"/>
      <c r="Q216" s="2">
        <v>10.7</v>
      </c>
      <c r="R216" s="2"/>
      <c r="S216" s="68"/>
      <c r="T216" s="68"/>
      <c r="U216" s="2"/>
      <c r="V216" s="68">
        <v>0.16500000000000001</v>
      </c>
      <c r="W216" s="68"/>
      <c r="X216" s="2"/>
      <c r="Y216" s="68">
        <v>6.26</v>
      </c>
      <c r="Z216" s="68"/>
      <c r="AA216" s="2"/>
      <c r="AB216" s="68">
        <v>11.13</v>
      </c>
      <c r="AC216" s="68"/>
      <c r="AD216" s="2"/>
      <c r="AE216" s="68">
        <v>2.21</v>
      </c>
      <c r="AF216" s="68"/>
      <c r="AG216" s="2"/>
      <c r="AH216" s="68">
        <v>0.62</v>
      </c>
      <c r="AI216" s="68"/>
      <c r="AJ216" s="2"/>
      <c r="AK216" s="68">
        <v>0.15</v>
      </c>
      <c r="AL216" s="22"/>
      <c r="AM216" s="2"/>
      <c r="AN216" s="2"/>
      <c r="AO216" s="2"/>
      <c r="AP216" s="2"/>
      <c r="AQ216" s="22"/>
      <c r="AR216" s="22"/>
      <c r="AS216" s="22"/>
      <c r="AT216" s="22"/>
      <c r="AU216" s="22"/>
      <c r="AV216" s="68">
        <v>190</v>
      </c>
      <c r="AW216" s="68"/>
      <c r="AX216" s="68"/>
      <c r="AY216" s="68">
        <v>20</v>
      </c>
      <c r="AZ216" s="68"/>
      <c r="BA216" s="68"/>
      <c r="BB216" s="68">
        <v>86</v>
      </c>
      <c r="BC216" s="22"/>
      <c r="BD216" s="22"/>
      <c r="BE216" s="22"/>
      <c r="BF216" s="22"/>
      <c r="BG216" s="22"/>
      <c r="BH216" s="68">
        <v>0.8</v>
      </c>
      <c r="BI216" s="68"/>
      <c r="BJ216" s="68"/>
      <c r="BK216" s="68">
        <v>175</v>
      </c>
      <c r="BL216" s="68"/>
      <c r="BM216" s="68"/>
      <c r="BN216" s="68">
        <v>10.4</v>
      </c>
      <c r="BO216" s="68"/>
      <c r="BP216" s="68"/>
      <c r="BQ216" s="68">
        <v>23.5</v>
      </c>
      <c r="BR216" s="68"/>
      <c r="BS216" s="68"/>
      <c r="BT216" s="68"/>
      <c r="BU216" s="68"/>
      <c r="BV216" s="68"/>
      <c r="BW216" s="68">
        <v>12.1</v>
      </c>
      <c r="BX216" s="68"/>
      <c r="BY216" s="68"/>
      <c r="BZ216" s="68">
        <v>3.1</v>
      </c>
      <c r="CA216" s="68"/>
      <c r="CB216" s="68"/>
      <c r="CC216" s="68">
        <v>1.03</v>
      </c>
      <c r="CD216" s="1"/>
      <c r="CE216" s="1"/>
      <c r="CF216" s="1"/>
      <c r="CG216" s="68"/>
      <c r="CH216" s="68"/>
      <c r="CI216" s="68">
        <v>0.6</v>
      </c>
      <c r="CJ216" s="68"/>
      <c r="CK216" s="68"/>
      <c r="CL216" s="68">
        <v>3.6</v>
      </c>
      <c r="CM216" s="68"/>
      <c r="CN216" s="68"/>
      <c r="CO216" s="68">
        <v>0.8</v>
      </c>
      <c r="CP216" s="1"/>
      <c r="CQ216" s="1"/>
      <c r="CR216" s="1"/>
      <c r="CS216" s="68"/>
      <c r="CT216" s="68"/>
      <c r="CU216" s="68"/>
      <c r="CV216" s="68"/>
      <c r="CW216" s="68"/>
      <c r="CX216" s="68">
        <v>1.9</v>
      </c>
      <c r="CY216" s="1"/>
      <c r="CZ216" s="1"/>
      <c r="DA216" s="1"/>
      <c r="DB216" s="1"/>
      <c r="DC216" s="1"/>
      <c r="DD216" s="1"/>
      <c r="DE216" s="68"/>
      <c r="DF216" s="68"/>
      <c r="DG216" s="68">
        <v>0.5</v>
      </c>
      <c r="DH216" s="68"/>
      <c r="DI216" s="68"/>
      <c r="DJ216" s="68"/>
      <c r="DK216" s="68"/>
      <c r="DL216" s="68"/>
      <c r="DM216" s="68">
        <v>2.4</v>
      </c>
      <c r="DN216" s="68"/>
      <c r="DO216" s="68"/>
      <c r="DP216" s="68">
        <v>0.5</v>
      </c>
      <c r="DQ216" s="1"/>
      <c r="DR216" s="68"/>
      <c r="DS216" s="68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</row>
    <row r="217" spans="1:162" x14ac:dyDescent="0.25">
      <c r="C217" s="6">
        <v>10</v>
      </c>
      <c r="D217" s="6">
        <v>15</v>
      </c>
      <c r="E217" s="6">
        <v>6</v>
      </c>
      <c r="AS217" s="7"/>
      <c r="AT217" s="7"/>
      <c r="AU217" s="7"/>
      <c r="AV217" s="7"/>
      <c r="AW217" s="7"/>
      <c r="AX217" s="7"/>
      <c r="AY217" s="7"/>
      <c r="AZ217" s="7"/>
      <c r="BA217" s="7"/>
      <c r="BB217" s="14"/>
      <c r="DR217" s="12"/>
      <c r="DS217" s="12"/>
      <c r="DT217" s="12"/>
      <c r="DU217" s="12"/>
      <c r="DV217" s="12"/>
    </row>
    <row r="218" spans="1:162" x14ac:dyDescent="0.25">
      <c r="C218" s="6">
        <v>10</v>
      </c>
      <c r="D218" s="6">
        <v>15</v>
      </c>
      <c r="E218" s="6" t="s">
        <v>235</v>
      </c>
      <c r="H218" s="4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14"/>
      <c r="BJ218" s="14"/>
      <c r="DR218" s="12"/>
      <c r="DS218" s="12"/>
      <c r="DT218" s="12"/>
      <c r="DU218" s="12"/>
      <c r="DV218" s="12"/>
      <c r="DW218" s="12"/>
      <c r="DX218" s="12"/>
    </row>
    <row r="10460" spans="6:6" x14ac:dyDescent="0.25">
      <c r="F10460" s="1"/>
    </row>
    <row r="10461" spans="6:6" x14ac:dyDescent="0.25">
      <c r="F10461" s="1"/>
    </row>
    <row r="10462" spans="6:6" x14ac:dyDescent="0.25">
      <c r="F10462" s="1"/>
    </row>
    <row r="10463" spans="6:6" x14ac:dyDescent="0.25">
      <c r="F10463" s="1"/>
    </row>
    <row r="10464" spans="6:6" x14ac:dyDescent="0.25">
      <c r="F10464" s="1"/>
    </row>
    <row r="10465" spans="6:6" x14ac:dyDescent="0.25">
      <c r="F10465" s="1"/>
    </row>
    <row r="10466" spans="6:6" x14ac:dyDescent="0.25">
      <c r="F10466" s="1"/>
    </row>
    <row r="10467" spans="6:6" x14ac:dyDescent="0.25">
      <c r="F10467" s="1"/>
    </row>
    <row r="10468" spans="6:6" x14ac:dyDescent="0.25">
      <c r="F10468" s="1"/>
    </row>
    <row r="10469" spans="6:6" x14ac:dyDescent="0.25">
      <c r="F10469" s="1"/>
    </row>
    <row r="10470" spans="6:6" x14ac:dyDescent="0.25">
      <c r="F10470" s="1"/>
    </row>
    <row r="10471" spans="6:6" x14ac:dyDescent="0.25">
      <c r="F10471" s="1"/>
    </row>
    <row r="10472" spans="6:6" x14ac:dyDescent="0.25">
      <c r="F10472" s="1"/>
    </row>
    <row r="10473" spans="6:6" x14ac:dyDescent="0.25">
      <c r="F10473" s="1"/>
    </row>
    <row r="10474" spans="6:6" x14ac:dyDescent="0.25">
      <c r="F10474" s="1"/>
    </row>
    <row r="10475" spans="6:6" x14ac:dyDescent="0.25">
      <c r="F10475" s="1"/>
    </row>
    <row r="10476" spans="6:6" x14ac:dyDescent="0.25">
      <c r="F10476" s="1"/>
    </row>
    <row r="10477" spans="6:6" x14ac:dyDescent="0.25">
      <c r="F10477" s="1"/>
    </row>
    <row r="10478" spans="6:6" x14ac:dyDescent="0.25">
      <c r="F1047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Martínez</dc:creator>
  <cp:lastModifiedBy>Consuelo Martínez</cp:lastModifiedBy>
  <dcterms:created xsi:type="dcterms:W3CDTF">2019-08-02T06:40:52Z</dcterms:created>
  <dcterms:modified xsi:type="dcterms:W3CDTF">2021-10-29T09:13:55Z</dcterms:modified>
</cp:coreProperties>
</file>