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adc581d7b252b59/PhD/TephraDataBase/Data/"/>
    </mc:Choice>
  </mc:AlternateContent>
  <xr:revisionPtr revIDLastSave="1" documentId="11_3FF4FECE48A316235E0AD4E310A7A4DB975C6793" xr6:coauthVersionLast="47" xr6:coauthVersionMax="47" xr10:uidLastSave="{B1DC749E-DD56-4CF2-BB4B-60681B14E93E}"/>
  <bookViews>
    <workbookView xWindow="-108" yWindow="-108" windowWidth="23256" windowHeight="13176" xr2:uid="{00000000-000D-0000-FFFF-FFFF00000000}"/>
  </bookViews>
  <sheets>
    <sheet name="Hoj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  <c r="X15" i="1"/>
  <c r="I28" i="1"/>
  <c r="I18" i="1"/>
  <c r="AD3" i="1"/>
  <c r="AS13" i="1"/>
  <c r="AS17" i="1"/>
  <c r="AS20" i="1"/>
  <c r="AS2" i="1"/>
  <c r="AS12" i="1"/>
  <c r="AS11" i="1"/>
  <c r="AS16" i="1"/>
  <c r="AS21" i="1"/>
  <c r="AS4" i="1"/>
  <c r="AS3" i="1"/>
  <c r="AS15" i="1"/>
  <c r="AS6" i="1"/>
  <c r="AS7" i="1"/>
  <c r="AS8" i="1"/>
  <c r="AS9" i="1"/>
  <c r="AS14" i="1"/>
  <c r="AS28" i="1"/>
  <c r="AS18" i="1"/>
  <c r="AP13" i="1"/>
  <c r="AP17" i="1"/>
  <c r="AP20" i="1"/>
  <c r="AP5" i="1"/>
  <c r="AP12" i="1"/>
  <c r="AP11" i="1"/>
  <c r="AP16" i="1"/>
  <c r="AP21" i="1"/>
  <c r="AP4" i="1"/>
  <c r="AP3" i="1"/>
  <c r="AP15" i="1"/>
  <c r="AP6" i="1"/>
  <c r="AP7" i="1"/>
  <c r="AP8" i="1"/>
  <c r="AP9" i="1"/>
  <c r="AP14" i="1"/>
  <c r="AP28" i="1"/>
  <c r="AP18" i="1"/>
  <c r="AM13" i="1"/>
  <c r="AM17" i="1"/>
  <c r="AM20" i="1"/>
  <c r="AM5" i="1"/>
  <c r="AM23" i="1"/>
  <c r="AM12" i="1"/>
  <c r="AM11" i="1"/>
  <c r="AM16" i="1"/>
  <c r="AM21" i="1"/>
  <c r="AM4" i="1"/>
  <c r="AM3" i="1"/>
  <c r="AM15" i="1"/>
  <c r="AM6" i="1"/>
  <c r="AM7" i="1"/>
  <c r="AM8" i="1"/>
  <c r="AM9" i="1"/>
  <c r="AM14" i="1"/>
  <c r="AM28" i="1"/>
  <c r="AM18" i="1"/>
  <c r="AJ13" i="1"/>
  <c r="AJ17" i="1"/>
  <c r="AJ20" i="1"/>
  <c r="AJ5" i="1"/>
  <c r="AJ2" i="1"/>
  <c r="AJ23" i="1"/>
  <c r="AJ12" i="1"/>
  <c r="AJ11" i="1"/>
  <c r="AJ16" i="1"/>
  <c r="AJ21" i="1"/>
  <c r="AJ4" i="1"/>
  <c r="AJ3" i="1"/>
  <c r="AJ15" i="1"/>
  <c r="AJ6" i="1"/>
  <c r="AJ7" i="1"/>
  <c r="AJ8" i="1"/>
  <c r="AJ9" i="1"/>
  <c r="AJ14" i="1"/>
  <c r="AJ28" i="1"/>
  <c r="AJ18" i="1"/>
  <c r="L8" i="1"/>
  <c r="L18" i="1"/>
  <c r="AG13" i="1"/>
  <c r="AG17" i="1"/>
  <c r="AG20" i="1"/>
  <c r="AG5" i="1"/>
  <c r="AG2" i="1"/>
  <c r="AG12" i="1"/>
  <c r="AG11" i="1"/>
  <c r="AG16" i="1"/>
  <c r="AG21" i="1"/>
  <c r="AG4" i="1"/>
  <c r="AG3" i="1"/>
  <c r="AG15" i="1"/>
  <c r="AG6" i="1"/>
  <c r="AG7" i="1"/>
  <c r="AG8" i="1"/>
  <c r="AG9" i="1"/>
  <c r="AG14" i="1"/>
  <c r="AG28" i="1"/>
  <c r="AG18" i="1"/>
  <c r="AD13" i="1"/>
  <c r="AD17" i="1"/>
  <c r="AD20" i="1"/>
  <c r="AD2" i="1"/>
  <c r="AD12" i="1"/>
  <c r="AD11" i="1"/>
  <c r="AD16" i="1"/>
  <c r="AD21" i="1"/>
  <c r="AD4" i="1"/>
  <c r="AD15" i="1"/>
  <c r="AD6" i="1"/>
  <c r="AD7" i="1"/>
  <c r="AD8" i="1"/>
  <c r="AD9" i="1"/>
  <c r="AD14" i="1"/>
  <c r="AD28" i="1"/>
  <c r="AD18" i="1"/>
  <c r="X13" i="1"/>
  <c r="AA17" i="1"/>
  <c r="AA20" i="1"/>
  <c r="AA2" i="1"/>
  <c r="AA12" i="1"/>
  <c r="AA11" i="1"/>
  <c r="X16" i="1"/>
  <c r="X21" i="1"/>
  <c r="AA4" i="1"/>
  <c r="AA3" i="1"/>
  <c r="AA15" i="1"/>
  <c r="X6" i="1"/>
  <c r="AA7" i="1"/>
  <c r="X8" i="1"/>
  <c r="X9" i="1"/>
  <c r="X14" i="1"/>
  <c r="AA28" i="1"/>
  <c r="X18" i="1"/>
  <c r="O13" i="1"/>
  <c r="O17" i="1"/>
  <c r="O20" i="1"/>
  <c r="O5" i="1"/>
  <c r="O2" i="1"/>
  <c r="O23" i="1"/>
  <c r="O12" i="1"/>
  <c r="O11" i="1"/>
  <c r="O16" i="1"/>
  <c r="O21" i="1"/>
  <c r="O4" i="1"/>
  <c r="O3" i="1"/>
  <c r="O15" i="1"/>
  <c r="O6" i="1"/>
  <c r="O7" i="1"/>
  <c r="O8" i="1"/>
  <c r="O9" i="1"/>
  <c r="O14" i="1"/>
  <c r="O28" i="1"/>
  <c r="O18" i="1"/>
  <c r="L13" i="1"/>
  <c r="L17" i="1"/>
  <c r="L20" i="1"/>
  <c r="L5" i="1"/>
  <c r="L2" i="1"/>
  <c r="L12" i="1"/>
  <c r="L11" i="1"/>
  <c r="L16" i="1"/>
  <c r="L21" i="1"/>
  <c r="L4" i="1"/>
  <c r="L3" i="1"/>
  <c r="L15" i="1"/>
  <c r="L6" i="1"/>
  <c r="L7" i="1"/>
  <c r="L9" i="1"/>
  <c r="L14" i="1"/>
  <c r="L28" i="1"/>
  <c r="I13" i="1"/>
  <c r="I17" i="1"/>
  <c r="I20" i="1"/>
  <c r="I5" i="1"/>
  <c r="I2" i="1"/>
  <c r="I23" i="1"/>
  <c r="I12" i="1"/>
  <c r="I11" i="1"/>
  <c r="I16" i="1"/>
  <c r="I21" i="1"/>
  <c r="I4" i="1"/>
  <c r="I3" i="1"/>
  <c r="I15" i="1"/>
  <c r="I7" i="1"/>
  <c r="I6" i="1"/>
  <c r="I8" i="1"/>
  <c r="I9" i="1"/>
  <c r="I14" i="1"/>
</calcChain>
</file>

<file path=xl/sharedStrings.xml><?xml version="1.0" encoding="utf-8"?>
<sst xmlns="http://schemas.openxmlformats.org/spreadsheetml/2006/main" count="211" uniqueCount="183">
  <si>
    <t xml:space="preserve">Comentarios </t>
  </si>
  <si>
    <t>SiO2</t>
  </si>
  <si>
    <t>σ_SiO2</t>
  </si>
  <si>
    <t>TiO2</t>
  </si>
  <si>
    <t>σ_TiO2</t>
  </si>
  <si>
    <t>Al2O3</t>
  </si>
  <si>
    <t>σ_Al2O3</t>
  </si>
  <si>
    <t>MnO</t>
  </si>
  <si>
    <t>σ_MnO</t>
  </si>
  <si>
    <t>MgO</t>
  </si>
  <si>
    <t>σ_MgO</t>
  </si>
  <si>
    <t>CaO</t>
  </si>
  <si>
    <t>σ_CaO</t>
  </si>
  <si>
    <t>Na2O</t>
  </si>
  <si>
    <t>σ_Na2O</t>
  </si>
  <si>
    <t>K2O</t>
  </si>
  <si>
    <t>σ_K2O</t>
  </si>
  <si>
    <t>P2O5</t>
  </si>
  <si>
    <t>Rb</t>
  </si>
  <si>
    <t>σ_Rb</t>
  </si>
  <si>
    <t>Sr</t>
  </si>
  <si>
    <t>σ_Sr</t>
  </si>
  <si>
    <t>Y</t>
  </si>
  <si>
    <t>σ_Y</t>
  </si>
  <si>
    <t>Zr</t>
  </si>
  <si>
    <t>σ_Zr</t>
  </si>
  <si>
    <t>Nb</t>
  </si>
  <si>
    <t>σ_Nb</t>
  </si>
  <si>
    <t>Cs</t>
  </si>
  <si>
    <t>σ_Cs</t>
  </si>
  <si>
    <t>Ba</t>
  </si>
  <si>
    <t>σ_Ba</t>
  </si>
  <si>
    <t>La</t>
  </si>
  <si>
    <t>σ_La</t>
  </si>
  <si>
    <t>Ce</t>
  </si>
  <si>
    <t>σ_Ce</t>
  </si>
  <si>
    <t>Pr</t>
  </si>
  <si>
    <t>σ_Pr</t>
  </si>
  <si>
    <t>Nd</t>
  </si>
  <si>
    <t>σ_Nd</t>
  </si>
  <si>
    <t>Sm</t>
  </si>
  <si>
    <t>σ_Sm</t>
  </si>
  <si>
    <t>Eu</t>
  </si>
  <si>
    <t>σ_Eu</t>
  </si>
  <si>
    <t>Gd</t>
  </si>
  <si>
    <t>σ_Gd</t>
  </si>
  <si>
    <t>Tb</t>
  </si>
  <si>
    <t>σ_Tb</t>
  </si>
  <si>
    <t>Dy</t>
  </si>
  <si>
    <t>σ_Dy</t>
  </si>
  <si>
    <t>Ho</t>
  </si>
  <si>
    <t>σ_Ho</t>
  </si>
  <si>
    <t>Er</t>
  </si>
  <si>
    <t>σ_Er</t>
  </si>
  <si>
    <t>Tm</t>
  </si>
  <si>
    <t>σ_Tm</t>
  </si>
  <si>
    <t>Yb</t>
  </si>
  <si>
    <t>σ_Yb</t>
  </si>
  <si>
    <t>Lu</t>
  </si>
  <si>
    <t>σ_Lu</t>
  </si>
  <si>
    <t>Hf</t>
  </si>
  <si>
    <t>σ_Hf</t>
  </si>
  <si>
    <t>Ta</t>
  </si>
  <si>
    <t>σ_Ta</t>
  </si>
  <si>
    <t>Pb</t>
  </si>
  <si>
    <t>σ_Pb</t>
  </si>
  <si>
    <t>Th</t>
  </si>
  <si>
    <t>σ_Th</t>
  </si>
  <si>
    <t>U</t>
  </si>
  <si>
    <t>σ_U</t>
  </si>
  <si>
    <t>ATHO-G</t>
  </si>
  <si>
    <t>KL2-G</t>
  </si>
  <si>
    <t>GOR132-G</t>
  </si>
  <si>
    <t>T1-G</t>
  </si>
  <si>
    <t>GOR128-G</t>
  </si>
  <si>
    <t>VG-568</t>
  </si>
  <si>
    <t>BCR-2</t>
  </si>
  <si>
    <t>BHVO-2</t>
  </si>
  <si>
    <t>OREAS184</t>
  </si>
  <si>
    <t>OREAS700</t>
  </si>
  <si>
    <t>BHVO-1</t>
  </si>
  <si>
    <t>Lipari</t>
  </si>
  <si>
    <t>VG-2</t>
  </si>
  <si>
    <t>Obsidian Astimex</t>
  </si>
  <si>
    <t>JA-2</t>
  </si>
  <si>
    <t>StHs6/80-G</t>
  </si>
  <si>
    <t>AGV-2</t>
  </si>
  <si>
    <t>GBW 07113</t>
  </si>
  <si>
    <t>Provider</t>
  </si>
  <si>
    <t>NIST2711</t>
  </si>
  <si>
    <t>W-2</t>
  </si>
  <si>
    <t>BIR-1</t>
  </si>
  <si>
    <t>Not in GeoRe but published by the authors</t>
  </si>
  <si>
    <t>BCR-2G</t>
  </si>
  <si>
    <t>JA-1</t>
  </si>
  <si>
    <t>SY-4</t>
  </si>
  <si>
    <t>BHVO-2G</t>
  </si>
  <si>
    <t>SD</t>
  </si>
  <si>
    <t>95%CL</t>
  </si>
  <si>
    <t>range</t>
  </si>
  <si>
    <t>σ_P2O5</t>
  </si>
  <si>
    <t>ML3B-G</t>
  </si>
  <si>
    <t>NCS DC70014</t>
  </si>
  <si>
    <t>NCS DC70009 (GBW07241)</t>
  </si>
  <si>
    <t>JR-1</t>
  </si>
  <si>
    <t>Cl</t>
  </si>
  <si>
    <t>σ_Cl</t>
  </si>
  <si>
    <t>NIST694</t>
  </si>
  <si>
    <t>NIST610</t>
  </si>
  <si>
    <t/>
  </si>
  <si>
    <t>RSD_SiO2</t>
  </si>
  <si>
    <t>RSD_TiO2</t>
  </si>
  <si>
    <t>RSD_Al2O3</t>
  </si>
  <si>
    <t>RSD_MnO</t>
  </si>
  <si>
    <t>RSD_MgO</t>
  </si>
  <si>
    <t>RSD_CaO</t>
  </si>
  <si>
    <t>RSD_Na2O</t>
  </si>
  <si>
    <t>RSD_K2O</t>
  </si>
  <si>
    <t>RSD_P2O5</t>
  </si>
  <si>
    <t>Color</t>
  </si>
  <si>
    <t>lightcoral</t>
  </si>
  <si>
    <t>xkcd:blood orange</t>
  </si>
  <si>
    <t>rebeccapurple</t>
  </si>
  <si>
    <t>darkviolet</t>
  </si>
  <si>
    <t>teal</t>
  </si>
  <si>
    <t>xkcd:red pink</t>
  </si>
  <si>
    <t>deepskyblue</t>
  </si>
  <si>
    <t>darkblue</t>
  </si>
  <si>
    <t>deeppink</t>
  </si>
  <si>
    <t>slateblue</t>
  </si>
  <si>
    <t>xkcd:saffron</t>
  </si>
  <si>
    <t>orange</t>
  </si>
  <si>
    <t>xkcd:shamrock</t>
  </si>
  <si>
    <t>xkcd:seafoam</t>
  </si>
  <si>
    <t>violet</t>
  </si>
  <si>
    <t>turquoise</t>
  </si>
  <si>
    <t>hotpink</t>
  </si>
  <si>
    <t>xkcd:lemon lime</t>
  </si>
  <si>
    <t>y</t>
  </si>
  <si>
    <t>gold</t>
  </si>
  <si>
    <t>Paleturquoise</t>
  </si>
  <si>
    <t>saddlebrown</t>
  </si>
  <si>
    <t>brown</t>
  </si>
  <si>
    <t>yellow</t>
  </si>
  <si>
    <t>blue</t>
  </si>
  <si>
    <t>darkgreen</t>
  </si>
  <si>
    <t>RSD_Cl</t>
  </si>
  <si>
    <t>FeOT</t>
  </si>
  <si>
    <t>σ_FeOT</t>
  </si>
  <si>
    <t>RSD_FeOT</t>
  </si>
  <si>
    <t>Fe2O3T</t>
  </si>
  <si>
    <t>σ_Fe2O3T</t>
  </si>
  <si>
    <t>RSD_Fe2O3T</t>
  </si>
  <si>
    <t>Fe2O3</t>
  </si>
  <si>
    <t>σ_Fe2O3</t>
  </si>
  <si>
    <t>RSD_Fe2O3</t>
  </si>
  <si>
    <t>FeO</t>
  </si>
  <si>
    <t>σ_FeO</t>
  </si>
  <si>
    <t>RSD_FeO</t>
  </si>
  <si>
    <t>CFA-47</t>
  </si>
  <si>
    <t>Not in GeoRem but published by the authors</t>
  </si>
  <si>
    <t>Recommended values</t>
  </si>
  <si>
    <t>Authors</t>
  </si>
  <si>
    <r>
      <t>Imai et al.</t>
    </r>
    <r>
      <rPr>
        <sz val="11"/>
        <color rgb="FFFF0000"/>
        <rFont val="Calibri"/>
        <family val="2"/>
      </rPr>
      <t>,</t>
    </r>
    <r>
      <rPr>
        <sz val="11"/>
        <color rgb="FFFF0000"/>
        <rFont val="Calibri"/>
        <family val="2"/>
        <scheme val="minor"/>
      </rPr>
      <t xml:space="preserve"> 1996</t>
    </r>
  </si>
  <si>
    <t>GeoRem</t>
  </si>
  <si>
    <t>Compiled values</t>
  </si>
  <si>
    <t>11.19-11.2</t>
  </si>
  <si>
    <t>1.79-1.8</t>
  </si>
  <si>
    <t>0.0116-0.012</t>
  </si>
  <si>
    <t>43.6-43.66</t>
  </si>
  <si>
    <t>NACIS (http://www.ncsstandard.com/upload/file/201606088392.pdf)</t>
  </si>
  <si>
    <t>https://www.oreas.com/crm/oreas-184/</t>
  </si>
  <si>
    <t>https://www.nrcan.gc.ca/our-natural-resources/minerals-mining/mining-resources/sy-4-diorite-gneiss/8025</t>
  </si>
  <si>
    <r>
      <t>&lt;</t>
    </r>
    <r>
      <rPr>
        <sz val="7.7"/>
        <rFont val="Calibri"/>
        <family val="2"/>
      </rPr>
      <t>10</t>
    </r>
  </si>
  <si>
    <t>VG A-99</t>
  </si>
  <si>
    <t>No available information on line</t>
  </si>
  <si>
    <t>https://www.oreas.com/crm/oreas-700/</t>
  </si>
  <si>
    <t>xkcd:vibrant purple</t>
  </si>
  <si>
    <t>error</t>
  </si>
  <si>
    <t>red</t>
  </si>
  <si>
    <t>palegreen</t>
  </si>
  <si>
    <t>khaki</t>
  </si>
  <si>
    <t>StandardID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</si>
</sst>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7.7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Fill="1"/>
    <xf numFmtId="0" fontId="0" fillId="0" borderId="0" xfId="0" quotePrefix="1"/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164" fontId="2" fillId="0" borderId="7" xfId="0" applyNumberFormat="1" applyFont="1" applyBorder="1" applyAlignment="1">
      <alignment horizontal="center" vertical="center"/>
    </xf>
    <xf numFmtId="0" fontId="7" fillId="0" borderId="2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/>
    <xf numFmtId="165" fontId="8" fillId="0" borderId="0" xfId="0" applyNumberFormat="1" applyFont="1"/>
    <xf numFmtId="2" fontId="8" fillId="0" borderId="0" xfId="0" applyNumberFormat="1" applyFont="1"/>
    <xf numFmtId="0" fontId="6" fillId="0" borderId="2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quotePrefix="1" applyFont="1"/>
    <xf numFmtId="0" fontId="12" fillId="0" borderId="0" xfId="1"/>
    <xf numFmtId="0" fontId="7" fillId="0" borderId="1" xfId="0" applyFont="1" applyBorder="1"/>
    <xf numFmtId="0" fontId="6" fillId="0" borderId="3" xfId="0" applyFont="1" applyBorder="1"/>
    <xf numFmtId="0" fontId="8" fillId="0" borderId="6" xfId="0" applyFont="1" applyBorder="1" applyAlignment="1">
      <alignment horizontal="center" vertical="center"/>
    </xf>
    <xf numFmtId="0" fontId="1" fillId="2" borderId="2" xfId="0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/>
    <xf numFmtId="0" fontId="4" fillId="2" borderId="2" xfId="0" applyFont="1" applyFill="1" applyBorder="1"/>
    <xf numFmtId="0" fontId="8" fillId="2" borderId="0" xfId="0" applyFont="1" applyFill="1"/>
    <xf numFmtId="0" fontId="7" fillId="2" borderId="2" xfId="0" applyFont="1" applyFill="1" applyBorder="1"/>
    <xf numFmtId="0" fontId="13" fillId="0" borderId="0" xfId="0" applyFont="1"/>
    <xf numFmtId="0" fontId="8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7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reas.com/crm/oreas-184/" TargetMode="External"/><Relationship Id="rId2" Type="http://schemas.openxmlformats.org/officeDocument/2006/relationships/hyperlink" Target="https://www.oreas.com/crm/oreas-700/" TargetMode="External"/><Relationship Id="rId1" Type="http://schemas.openxmlformats.org/officeDocument/2006/relationships/hyperlink" Target="https://www.nrcan.gc.ca/our-natural-resources/minerals-mining/mining-resources/sy-4-diorite-gneiss/802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8"/>
  <sheetViews>
    <sheetView tabSelected="1" zoomScale="70" zoomScaleNormal="70" workbookViewId="0">
      <selection activeCell="E39" sqref="E39"/>
    </sheetView>
  </sheetViews>
  <sheetFormatPr baseColWidth="10" defaultRowHeight="14.4" x14ac:dyDescent="0.3"/>
  <cols>
    <col min="1" max="1" width="16.44140625" style="1" bestFit="1" customWidth="1"/>
    <col min="2" max="2" width="17.33203125" style="15" bestFit="1" customWidth="1"/>
    <col min="8" max="8" width="12.21875" bestFit="1" customWidth="1"/>
    <col min="24" max="24" width="14.44140625" bestFit="1" customWidth="1"/>
    <col min="26" max="27" width="11.5546875" customWidth="1"/>
  </cols>
  <sheetData>
    <row r="1" spans="1:101" s="9" customFormat="1" ht="15" thickBot="1" x14ac:dyDescent="0.35">
      <c r="A1" s="2" t="s">
        <v>182</v>
      </c>
      <c r="B1" s="12" t="s">
        <v>119</v>
      </c>
      <c r="C1" s="4" t="s">
        <v>88</v>
      </c>
      <c r="D1" s="5" t="s">
        <v>0</v>
      </c>
      <c r="E1" s="5" t="s">
        <v>162</v>
      </c>
      <c r="F1" s="5" t="s">
        <v>178</v>
      </c>
      <c r="G1" s="6" t="s">
        <v>1</v>
      </c>
      <c r="H1" s="6" t="s">
        <v>2</v>
      </c>
      <c r="I1" s="6" t="s">
        <v>110</v>
      </c>
      <c r="J1" s="6" t="s">
        <v>3</v>
      </c>
      <c r="K1" s="6" t="s">
        <v>4</v>
      </c>
      <c r="L1" s="6" t="s">
        <v>111</v>
      </c>
      <c r="M1" s="6" t="s">
        <v>5</v>
      </c>
      <c r="N1" s="6" t="s">
        <v>6</v>
      </c>
      <c r="O1" s="6" t="s">
        <v>112</v>
      </c>
      <c r="P1" s="6" t="s">
        <v>153</v>
      </c>
      <c r="Q1" s="6" t="s">
        <v>154</v>
      </c>
      <c r="R1" s="6" t="s">
        <v>155</v>
      </c>
      <c r="S1" s="6" t="s">
        <v>156</v>
      </c>
      <c r="T1" s="6" t="s">
        <v>157</v>
      </c>
      <c r="U1" s="6" t="s">
        <v>158</v>
      </c>
      <c r="V1" s="6" t="s">
        <v>150</v>
      </c>
      <c r="W1" s="6" t="s">
        <v>151</v>
      </c>
      <c r="X1" s="6" t="s">
        <v>152</v>
      </c>
      <c r="Y1" s="6" t="s">
        <v>147</v>
      </c>
      <c r="Z1" s="6" t="s">
        <v>148</v>
      </c>
      <c r="AA1" s="6" t="s">
        <v>149</v>
      </c>
      <c r="AB1" s="6" t="s">
        <v>7</v>
      </c>
      <c r="AC1" s="6" t="s">
        <v>8</v>
      </c>
      <c r="AD1" s="6" t="s">
        <v>113</v>
      </c>
      <c r="AE1" s="6" t="s">
        <v>9</v>
      </c>
      <c r="AF1" s="6" t="s">
        <v>10</v>
      </c>
      <c r="AG1" s="6" t="s">
        <v>114</v>
      </c>
      <c r="AH1" s="6" t="s">
        <v>11</v>
      </c>
      <c r="AI1" s="6" t="s">
        <v>12</v>
      </c>
      <c r="AJ1" s="6" t="s">
        <v>115</v>
      </c>
      <c r="AK1" s="6" t="s">
        <v>13</v>
      </c>
      <c r="AL1" s="6" t="s">
        <v>14</v>
      </c>
      <c r="AM1" s="6" t="s">
        <v>116</v>
      </c>
      <c r="AN1" s="6" t="s">
        <v>15</v>
      </c>
      <c r="AO1" s="6" t="s">
        <v>16</v>
      </c>
      <c r="AP1" s="6" t="s">
        <v>117</v>
      </c>
      <c r="AQ1" s="6" t="s">
        <v>17</v>
      </c>
      <c r="AR1" s="6" t="s">
        <v>100</v>
      </c>
      <c r="AS1" s="6" t="s">
        <v>118</v>
      </c>
      <c r="AT1" s="20" t="s">
        <v>105</v>
      </c>
      <c r="AU1" s="20" t="s">
        <v>106</v>
      </c>
      <c r="AV1" s="20" t="s">
        <v>146</v>
      </c>
      <c r="AW1" s="7" t="s">
        <v>18</v>
      </c>
      <c r="AX1" s="8" t="s">
        <v>19</v>
      </c>
      <c r="AY1" s="8" t="s">
        <v>20</v>
      </c>
      <c r="AZ1" s="8" t="s">
        <v>21</v>
      </c>
      <c r="BA1" s="8" t="s">
        <v>22</v>
      </c>
      <c r="BB1" s="8" t="s">
        <v>23</v>
      </c>
      <c r="BC1" s="8" t="s">
        <v>24</v>
      </c>
      <c r="BD1" s="8" t="s">
        <v>25</v>
      </c>
      <c r="BE1" s="8" t="s">
        <v>26</v>
      </c>
      <c r="BF1" s="8" t="s">
        <v>27</v>
      </c>
      <c r="BG1" s="8" t="s">
        <v>28</v>
      </c>
      <c r="BH1" s="8" t="s">
        <v>29</v>
      </c>
      <c r="BI1" s="8" t="s">
        <v>30</v>
      </c>
      <c r="BJ1" s="8" t="s">
        <v>31</v>
      </c>
      <c r="BK1" s="8" t="s">
        <v>32</v>
      </c>
      <c r="BL1" s="8" t="s">
        <v>33</v>
      </c>
      <c r="BM1" s="8" t="s">
        <v>34</v>
      </c>
      <c r="BN1" s="8" t="s">
        <v>35</v>
      </c>
      <c r="BO1" s="8" t="s">
        <v>36</v>
      </c>
      <c r="BP1" s="8" t="s">
        <v>37</v>
      </c>
      <c r="BQ1" s="8" t="s">
        <v>38</v>
      </c>
      <c r="BR1" s="8" t="s">
        <v>39</v>
      </c>
      <c r="BS1" s="8" t="s">
        <v>40</v>
      </c>
      <c r="BT1" s="8" t="s">
        <v>41</v>
      </c>
      <c r="BU1" s="8" t="s">
        <v>42</v>
      </c>
      <c r="BV1" s="8" t="s">
        <v>43</v>
      </c>
      <c r="BW1" s="8" t="s">
        <v>44</v>
      </c>
      <c r="BX1" s="8" t="s">
        <v>45</v>
      </c>
      <c r="BY1" s="8" t="s">
        <v>46</v>
      </c>
      <c r="BZ1" s="8" t="s">
        <v>47</v>
      </c>
      <c r="CA1" s="8" t="s">
        <v>48</v>
      </c>
      <c r="CB1" s="8" t="s">
        <v>49</v>
      </c>
      <c r="CC1" s="8" t="s">
        <v>50</v>
      </c>
      <c r="CD1" s="8" t="s">
        <v>51</v>
      </c>
      <c r="CE1" s="8" t="s">
        <v>52</v>
      </c>
      <c r="CF1" s="8" t="s">
        <v>53</v>
      </c>
      <c r="CG1" s="8" t="s">
        <v>54</v>
      </c>
      <c r="CH1" s="8" t="s">
        <v>55</v>
      </c>
      <c r="CI1" s="8" t="s">
        <v>56</v>
      </c>
      <c r="CJ1" s="8" t="s">
        <v>57</v>
      </c>
      <c r="CK1" s="8" t="s">
        <v>58</v>
      </c>
      <c r="CL1" s="8" t="s">
        <v>59</v>
      </c>
      <c r="CM1" s="8" t="s">
        <v>60</v>
      </c>
      <c r="CN1" s="8" t="s">
        <v>61</v>
      </c>
      <c r="CO1" s="8" t="s">
        <v>62</v>
      </c>
      <c r="CP1" s="8" t="s">
        <v>63</v>
      </c>
      <c r="CQ1" s="8" t="s">
        <v>64</v>
      </c>
      <c r="CR1" s="8" t="s">
        <v>65</v>
      </c>
      <c r="CS1" s="8" t="s">
        <v>66</v>
      </c>
      <c r="CT1" s="8" t="s">
        <v>67</v>
      </c>
      <c r="CU1" s="8" t="s">
        <v>68</v>
      </c>
      <c r="CV1" s="8" t="s">
        <v>69</v>
      </c>
    </row>
    <row r="2" spans="1:101" x14ac:dyDescent="0.3">
      <c r="A2" s="32" t="s">
        <v>78</v>
      </c>
      <c r="B2" s="34" t="s">
        <v>138</v>
      </c>
      <c r="C2" s="23"/>
      <c r="D2" s="23"/>
      <c r="E2" s="31" t="s">
        <v>171</v>
      </c>
      <c r="F2" s="23" t="s">
        <v>97</v>
      </c>
      <c r="G2" s="23">
        <v>42.19</v>
      </c>
      <c r="H2" s="23">
        <v>0.80700000000000005</v>
      </c>
      <c r="I2" s="23">
        <f t="shared" ref="I2:I9" si="0">H2*100/G2</f>
        <v>1.9127755392273051</v>
      </c>
      <c r="J2" s="23">
        <v>5.8000000000000003E-2</v>
      </c>
      <c r="K2" s="23">
        <v>4.0000000000000001E-3</v>
      </c>
      <c r="L2" s="23">
        <f t="shared" ref="L2:L9" si="1">K2*100/J2</f>
        <v>6.8965517241379315</v>
      </c>
      <c r="M2" s="23">
        <v>4.62</v>
      </c>
      <c r="N2" s="23">
        <v>3.1E-2</v>
      </c>
      <c r="O2" s="23">
        <f t="shared" ref="O2:O9" si="2">N2*100/M2</f>
        <v>0.67099567099567103</v>
      </c>
      <c r="P2" s="23">
        <v>39.42</v>
      </c>
      <c r="Q2" s="23">
        <v>0.66700000000000004</v>
      </c>
      <c r="R2" s="23"/>
      <c r="S2" s="23"/>
      <c r="T2" s="23"/>
      <c r="U2" s="23"/>
      <c r="V2" s="23"/>
      <c r="W2" s="23"/>
      <c r="X2" s="23"/>
      <c r="Y2" s="23">
        <v>39.130000000000003</v>
      </c>
      <c r="Z2" s="23">
        <v>0.19600000000000001</v>
      </c>
      <c r="AA2" s="23">
        <f>Z2*100/Y2</f>
        <v>0.50089445438282643</v>
      </c>
      <c r="AB2" s="23">
        <v>0.67800000000000005</v>
      </c>
      <c r="AC2" s="23">
        <v>1.4E-2</v>
      </c>
      <c r="AD2" s="23">
        <f t="shared" ref="AD2:AD9" si="3">AC2*100/AB2</f>
        <v>2.0648967551622421</v>
      </c>
      <c r="AE2" s="23">
        <v>3</v>
      </c>
      <c r="AF2" s="23">
        <v>6.7000000000000004E-2</v>
      </c>
      <c r="AG2" s="23">
        <f t="shared" ref="AG2:AG9" si="4">AF2*100/AE2</f>
        <v>2.2333333333333334</v>
      </c>
      <c r="AH2" s="23">
        <v>0.23100000000000001</v>
      </c>
      <c r="AI2" s="23">
        <v>3.9E-2</v>
      </c>
      <c r="AJ2" s="23">
        <f t="shared" ref="AJ2:AJ9" si="5">AI2*100/AH2</f>
        <v>16.88311688311688</v>
      </c>
      <c r="AK2" s="23"/>
      <c r="AL2" s="23"/>
      <c r="AM2" s="23"/>
      <c r="AN2" s="23"/>
      <c r="AO2" s="23"/>
      <c r="AP2" s="23"/>
      <c r="AQ2" s="23">
        <v>1.7000000000000001E-2</v>
      </c>
      <c r="AR2" s="23">
        <v>2E-3</v>
      </c>
      <c r="AS2" s="23">
        <f>AR2*100/AQ2</f>
        <v>11.76470588235294</v>
      </c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</row>
    <row r="3" spans="1:101" s="37" customFormat="1" x14ac:dyDescent="0.3">
      <c r="A3" s="35" t="s">
        <v>72</v>
      </c>
      <c r="B3" s="36" t="s">
        <v>177</v>
      </c>
      <c r="F3" s="37" t="s">
        <v>98</v>
      </c>
      <c r="G3" s="37">
        <v>45.5</v>
      </c>
      <c r="H3" s="37">
        <v>0.4</v>
      </c>
      <c r="I3" s="37">
        <f t="shared" si="0"/>
        <v>0.87912087912087911</v>
      </c>
      <c r="J3" s="37">
        <v>0.30599999999999999</v>
      </c>
      <c r="K3" s="37">
        <v>1.2999999999999999E-2</v>
      </c>
      <c r="L3" s="37">
        <f t="shared" si="1"/>
        <v>4.2483660130718954</v>
      </c>
      <c r="M3" s="37">
        <v>11</v>
      </c>
      <c r="N3" s="37">
        <v>0.2</v>
      </c>
      <c r="O3" s="37">
        <f t="shared" si="2"/>
        <v>1.8181818181818181</v>
      </c>
      <c r="Y3" s="37">
        <v>10.1</v>
      </c>
      <c r="Z3" s="37">
        <v>0.1</v>
      </c>
      <c r="AA3" s="37">
        <f>Z3*100/Y3</f>
        <v>0.99009900990099009</v>
      </c>
      <c r="AB3" s="37">
        <v>0.154</v>
      </c>
      <c r="AC3" s="37">
        <v>7.0000000000000007E-2</v>
      </c>
      <c r="AD3" s="37">
        <f t="shared" si="3"/>
        <v>45.45454545454546</v>
      </c>
      <c r="AE3" s="37">
        <v>22.4</v>
      </c>
      <c r="AF3" s="37">
        <v>0.2</v>
      </c>
      <c r="AG3" s="37">
        <f t="shared" si="4"/>
        <v>0.8928571428571429</v>
      </c>
      <c r="AH3" s="37">
        <v>8.4499999999999993</v>
      </c>
      <c r="AI3" s="37">
        <v>0.12</v>
      </c>
      <c r="AJ3" s="37">
        <f t="shared" si="5"/>
        <v>1.4201183431952664</v>
      </c>
      <c r="AK3" s="37">
        <v>0.83</v>
      </c>
      <c r="AL3" s="37">
        <v>0.04</v>
      </c>
      <c r="AM3" s="37">
        <f t="shared" ref="AM3:AM9" si="6">AL3*100/AK3</f>
        <v>4.8192771084337354</v>
      </c>
      <c r="AN3" s="37">
        <v>3.0800000000000001E-2</v>
      </c>
      <c r="AO3" s="37">
        <v>3.3999999999999998E-3</v>
      </c>
      <c r="AP3" s="37">
        <f t="shared" ref="AP3:AP9" si="7">AO3*100/AN3</f>
        <v>11.038961038961038</v>
      </c>
      <c r="AQ3" s="37">
        <v>3.5999999999999997E-2</v>
      </c>
      <c r="AR3" s="37">
        <v>1.2E-2</v>
      </c>
      <c r="AS3" s="37">
        <f>AR3*100/AQ3</f>
        <v>33.333333333333336</v>
      </c>
      <c r="AW3" s="37">
        <v>2.1</v>
      </c>
      <c r="AX3" s="37">
        <v>0.1</v>
      </c>
      <c r="AY3" s="37">
        <v>15.3</v>
      </c>
      <c r="AZ3" s="37">
        <v>0.6</v>
      </c>
      <c r="BA3" s="37">
        <v>12.9</v>
      </c>
      <c r="BB3" s="37">
        <v>0.5</v>
      </c>
      <c r="BC3" s="37">
        <v>9.9</v>
      </c>
      <c r="BD3" s="37">
        <v>0.3</v>
      </c>
      <c r="BE3" s="37">
        <v>7.2999999999999995E-2</v>
      </c>
      <c r="BF3" s="37">
        <v>1.2999999999999999E-2</v>
      </c>
      <c r="BG3" s="37">
        <v>7.45</v>
      </c>
      <c r="BH3" s="37">
        <v>0.63</v>
      </c>
      <c r="BI3" s="37">
        <v>0.81499999999999995</v>
      </c>
      <c r="BJ3" s="37">
        <v>6.2E-2</v>
      </c>
      <c r="BK3" s="37">
        <v>8.4199999999999997E-2</v>
      </c>
      <c r="BL3" s="37">
        <v>2.8999999999999998E-3</v>
      </c>
      <c r="BM3" s="37">
        <v>0.39300000000000002</v>
      </c>
      <c r="BN3" s="37">
        <v>1.7999999999999999E-2</v>
      </c>
      <c r="BO3" s="37">
        <v>8.8999999999999996E-2</v>
      </c>
      <c r="BP3" s="37">
        <v>4.0000000000000001E-3</v>
      </c>
      <c r="BQ3" s="37">
        <v>0.68899999999999995</v>
      </c>
      <c r="BR3" s="37">
        <v>1.7000000000000001E-2</v>
      </c>
      <c r="BS3" s="37">
        <v>0.50800000000000001</v>
      </c>
      <c r="BT3" s="37">
        <v>1.4999999999999999E-2</v>
      </c>
      <c r="BU3" s="37">
        <v>0.255</v>
      </c>
      <c r="BV3" s="37">
        <v>7.0000000000000001E-3</v>
      </c>
      <c r="BW3" s="37">
        <v>1.19</v>
      </c>
      <c r="BX3" s="37">
        <v>0.04</v>
      </c>
      <c r="BY3" s="37">
        <v>0.26900000000000002</v>
      </c>
      <c r="BZ3" s="37">
        <v>1.0999999999999999E-2</v>
      </c>
      <c r="CA3" s="37">
        <v>2.15</v>
      </c>
      <c r="CB3" s="37">
        <v>0.06</v>
      </c>
      <c r="CC3" s="37">
        <v>0.50700000000000001</v>
      </c>
      <c r="CD3" s="37">
        <v>1.9E-2</v>
      </c>
      <c r="CE3" s="37">
        <v>1.56</v>
      </c>
      <c r="CF3" s="37">
        <v>0.05</v>
      </c>
      <c r="CG3" s="37">
        <v>0.23400000000000001</v>
      </c>
      <c r="CH3" s="37">
        <v>8.9999999999999993E-3</v>
      </c>
      <c r="CI3" s="37">
        <v>161</v>
      </c>
      <c r="CJ3" s="37">
        <v>0.04</v>
      </c>
      <c r="CK3" s="37">
        <v>0.23699999999999999</v>
      </c>
      <c r="CL3" s="37">
        <v>8.9999999999999993E-3</v>
      </c>
      <c r="CM3" s="37">
        <v>0.35699999999999998</v>
      </c>
      <c r="CN3" s="37">
        <v>1.7999999999999999E-2</v>
      </c>
      <c r="CO3" s="37">
        <v>3.1E-2</v>
      </c>
      <c r="CP3" s="37">
        <v>2E-3</v>
      </c>
      <c r="CQ3" s="37">
        <v>19.5</v>
      </c>
      <c r="CR3" s="37">
        <v>1.7</v>
      </c>
      <c r="CS3" s="37">
        <v>8.9999999999999993E-3</v>
      </c>
      <c r="CT3" s="37">
        <v>3.0000000000000001E-3</v>
      </c>
      <c r="CU3" s="37">
        <v>4.8000000000000001E-2</v>
      </c>
      <c r="CV3" s="37">
        <v>5.0000000000000001E-3</v>
      </c>
    </row>
    <row r="4" spans="1:101" s="37" customFormat="1" x14ac:dyDescent="0.3">
      <c r="A4" s="35" t="s">
        <v>74</v>
      </c>
      <c r="B4" s="36" t="s">
        <v>126</v>
      </c>
      <c r="F4" s="37" t="s">
        <v>98</v>
      </c>
      <c r="G4" s="37">
        <v>46.1</v>
      </c>
      <c r="H4" s="37">
        <v>0.1</v>
      </c>
      <c r="I4" s="37">
        <f t="shared" si="0"/>
        <v>0.21691973969631237</v>
      </c>
      <c r="J4" s="37">
        <v>0.28799999999999998</v>
      </c>
      <c r="K4" s="37">
        <v>1.2E-2</v>
      </c>
      <c r="L4" s="37">
        <f t="shared" si="1"/>
        <v>4.166666666666667</v>
      </c>
      <c r="M4" s="37">
        <v>9.91</v>
      </c>
      <c r="N4" s="37">
        <v>0.17</v>
      </c>
      <c r="O4" s="37">
        <f t="shared" si="2"/>
        <v>1.715438950554995</v>
      </c>
      <c r="Y4" s="37">
        <v>9.81</v>
      </c>
      <c r="Z4" s="37">
        <v>0.12</v>
      </c>
      <c r="AA4" s="37">
        <f>Z4*100/Y4</f>
        <v>1.2232415902140672</v>
      </c>
      <c r="AB4" s="37">
        <v>0.17599999999999999</v>
      </c>
      <c r="AC4" s="37">
        <v>8.9999999999999993E-3</v>
      </c>
      <c r="AD4" s="37">
        <f t="shared" si="3"/>
        <v>5.1136363636363633</v>
      </c>
      <c r="AE4" s="37">
        <v>26</v>
      </c>
      <c r="AF4" s="37">
        <v>0.3</v>
      </c>
      <c r="AG4" s="37">
        <f t="shared" si="4"/>
        <v>1.1538461538461537</v>
      </c>
      <c r="AH4" s="37">
        <v>6.24</v>
      </c>
      <c r="AI4" s="37">
        <v>0.12</v>
      </c>
      <c r="AJ4" s="37">
        <f t="shared" si="5"/>
        <v>1.9230769230769229</v>
      </c>
      <c r="AK4" s="37">
        <v>0.57399999999999995</v>
      </c>
      <c r="AL4" s="37">
        <v>2.5999999999999999E-2</v>
      </c>
      <c r="AM4" s="37">
        <f t="shared" si="6"/>
        <v>4.529616724738676</v>
      </c>
      <c r="AN4" s="37">
        <v>3.5999999999999997E-2</v>
      </c>
      <c r="AO4" s="37">
        <v>5.0000000000000001E-3</v>
      </c>
      <c r="AP4" s="37">
        <f t="shared" si="7"/>
        <v>13.888888888888889</v>
      </c>
      <c r="AQ4" s="37">
        <v>2.5000000000000001E-2</v>
      </c>
      <c r="AR4" s="37">
        <v>5.0000000000000001E-3</v>
      </c>
      <c r="AS4" s="37">
        <f>AR4*100/AQ4</f>
        <v>20</v>
      </c>
      <c r="AW4" s="37">
        <v>0.40600000000000003</v>
      </c>
      <c r="AX4" s="37">
        <v>2.5000000000000001E-2</v>
      </c>
      <c r="AY4" s="37">
        <v>30</v>
      </c>
      <c r="AZ4" s="37">
        <v>1</v>
      </c>
      <c r="BA4" s="37">
        <v>11.8</v>
      </c>
      <c r="BB4" s="37">
        <v>0.5</v>
      </c>
      <c r="BC4" s="37">
        <v>10</v>
      </c>
      <c r="BD4" s="37">
        <v>0.5</v>
      </c>
      <c r="BE4" s="37">
        <v>9.9000000000000005E-2</v>
      </c>
      <c r="BF4" s="37">
        <v>7.0000000000000001E-3</v>
      </c>
      <c r="BG4" s="37">
        <v>0.24</v>
      </c>
      <c r="BH4" s="37">
        <v>0.05</v>
      </c>
      <c r="BI4" s="37">
        <v>1.06</v>
      </c>
      <c r="BJ4" s="37">
        <v>0.03</v>
      </c>
      <c r="BK4" s="37">
        <v>0.121</v>
      </c>
      <c r="BL4" s="37">
        <v>0.04</v>
      </c>
      <c r="BM4" s="37">
        <v>0.45</v>
      </c>
      <c r="BN4" s="37">
        <v>1.6E-2</v>
      </c>
      <c r="BO4" s="37">
        <v>0.1</v>
      </c>
      <c r="BP4" s="37">
        <v>4.0000000000000001E-3</v>
      </c>
      <c r="BQ4" s="37">
        <v>0.78400000000000003</v>
      </c>
      <c r="BR4" s="37">
        <v>4.7E-2</v>
      </c>
      <c r="BS4" s="37">
        <v>0.52500000000000002</v>
      </c>
      <c r="BT4" s="37">
        <v>0.02</v>
      </c>
      <c r="BU4" s="37">
        <v>0.26400000000000001</v>
      </c>
      <c r="BV4" s="37">
        <v>8.0000000000000002E-3</v>
      </c>
      <c r="BW4" s="37">
        <v>1.17</v>
      </c>
      <c r="BX4" s="37">
        <v>0.04</v>
      </c>
      <c r="BY4" s="37">
        <v>0.248</v>
      </c>
      <c r="BZ4" s="37">
        <v>1.2E-2</v>
      </c>
      <c r="CA4" s="37">
        <v>1.98</v>
      </c>
      <c r="CB4" s="37">
        <v>7.0000000000000007E-2</v>
      </c>
      <c r="CC4" s="37">
        <v>0.443</v>
      </c>
      <c r="CD4" s="37">
        <v>1.9E-2</v>
      </c>
      <c r="CE4" s="37">
        <v>1.4</v>
      </c>
      <c r="CF4" s="37">
        <v>0.06</v>
      </c>
      <c r="CG4" s="37">
        <v>0.20399999999999999</v>
      </c>
      <c r="CH4" s="37">
        <v>8.9999999999999993E-3</v>
      </c>
      <c r="CI4" s="37">
        <v>1.41</v>
      </c>
      <c r="CJ4" s="37">
        <v>0.06</v>
      </c>
      <c r="CK4" s="37">
        <v>0.20599999999999999</v>
      </c>
      <c r="CL4" s="37">
        <v>0.09</v>
      </c>
      <c r="CM4" s="37">
        <v>0.34899999999999998</v>
      </c>
      <c r="CN4" s="37">
        <v>1.7000000000000001E-2</v>
      </c>
      <c r="CO4" s="37">
        <v>1.9E-2</v>
      </c>
      <c r="CP4" s="37">
        <v>1E-3</v>
      </c>
      <c r="CQ4" s="37">
        <v>0.34499999999999997</v>
      </c>
      <c r="CR4" s="37">
        <v>4.2999999999999997E-2</v>
      </c>
      <c r="CS4" s="37">
        <v>8.0000000000000002E-3</v>
      </c>
      <c r="CT4" s="37">
        <v>1E-3</v>
      </c>
      <c r="CU4" s="37">
        <v>1.21E-2</v>
      </c>
      <c r="CV4" s="37">
        <v>1.1999999999999999E-3</v>
      </c>
    </row>
    <row r="5" spans="1:101" s="23" customFormat="1" x14ac:dyDescent="0.3">
      <c r="A5" s="21" t="s">
        <v>79</v>
      </c>
      <c r="B5" s="22" t="s">
        <v>139</v>
      </c>
      <c r="E5" s="31" t="s">
        <v>176</v>
      </c>
      <c r="F5" s="23" t="s">
        <v>97</v>
      </c>
      <c r="G5" s="23">
        <v>47.3</v>
      </c>
      <c r="H5" s="23">
        <v>0.51100000000000001</v>
      </c>
      <c r="I5" s="23">
        <f t="shared" si="0"/>
        <v>1.080338266384778</v>
      </c>
      <c r="J5" s="23">
        <v>0.32</v>
      </c>
      <c r="K5" s="23">
        <v>0.01</v>
      </c>
      <c r="L5" s="23">
        <f t="shared" si="1"/>
        <v>3.125</v>
      </c>
      <c r="M5" s="23">
        <v>10.62</v>
      </c>
      <c r="N5" s="23">
        <v>0.13200000000000001</v>
      </c>
      <c r="O5" s="23">
        <f t="shared" si="2"/>
        <v>1.2429378531073447</v>
      </c>
      <c r="S5" s="23">
        <v>12.07</v>
      </c>
      <c r="T5" s="23">
        <v>0.39800000000000002</v>
      </c>
      <c r="AB5" s="23">
        <v>0.41499999999999998</v>
      </c>
      <c r="AC5" s="23">
        <v>0.01</v>
      </c>
      <c r="AD5" s="23">
        <f t="shared" si="3"/>
        <v>2.4096385542168677</v>
      </c>
      <c r="AE5" s="23">
        <v>1.74</v>
      </c>
      <c r="AF5" s="23">
        <v>3.7999999999999999E-2</v>
      </c>
      <c r="AG5" s="23">
        <f t="shared" si="4"/>
        <v>2.1839080459770113</v>
      </c>
      <c r="AH5" s="23">
        <v>7.86</v>
      </c>
      <c r="AI5" s="23">
        <v>0.111</v>
      </c>
      <c r="AJ5" s="23">
        <f t="shared" si="5"/>
        <v>1.4122137404580151</v>
      </c>
      <c r="AK5" s="23">
        <v>1.65</v>
      </c>
      <c r="AL5" s="23">
        <v>0.03</v>
      </c>
      <c r="AM5" s="23">
        <f t="shared" si="6"/>
        <v>1.8181818181818183</v>
      </c>
      <c r="AN5" s="23">
        <v>1.89</v>
      </c>
      <c r="AO5" s="23">
        <v>2.8000000000000001E-2</v>
      </c>
      <c r="AP5" s="23">
        <f t="shared" si="7"/>
        <v>1.4814814814814816</v>
      </c>
      <c r="AW5" s="23">
        <v>444</v>
      </c>
      <c r="AX5" s="23">
        <v>34</v>
      </c>
      <c r="AY5" s="23">
        <v>124</v>
      </c>
      <c r="AZ5" s="23">
        <v>7</v>
      </c>
      <c r="BA5" s="23">
        <v>13.5</v>
      </c>
      <c r="BB5" s="23">
        <v>0.77</v>
      </c>
      <c r="BC5" s="23">
        <v>47.3</v>
      </c>
      <c r="BD5" s="23">
        <v>4.8</v>
      </c>
      <c r="BE5" s="23">
        <v>10.4</v>
      </c>
      <c r="BF5" s="23">
        <v>2</v>
      </c>
      <c r="BG5" s="23">
        <v>109</v>
      </c>
      <c r="BH5" s="23">
        <v>6</v>
      </c>
      <c r="BI5" s="23">
        <v>158</v>
      </c>
      <c r="BJ5" s="23">
        <v>6</v>
      </c>
      <c r="BK5" s="23">
        <v>32.5</v>
      </c>
      <c r="BL5" s="23">
        <v>2.4300000000000002</v>
      </c>
      <c r="BM5" s="23">
        <v>43.9</v>
      </c>
      <c r="BN5" s="23">
        <v>7.7</v>
      </c>
      <c r="CQ5" s="29" t="s">
        <v>173</v>
      </c>
      <c r="CS5" s="23">
        <v>7.75</v>
      </c>
      <c r="CT5" s="30">
        <v>0.751</v>
      </c>
      <c r="CU5" s="23">
        <v>4.7300000000000004</v>
      </c>
      <c r="CV5" s="23">
        <v>0.49</v>
      </c>
    </row>
    <row r="6" spans="1:101" s="37" customFormat="1" x14ac:dyDescent="0.3">
      <c r="A6" s="35" t="s">
        <v>91</v>
      </c>
      <c r="B6" s="36" t="s">
        <v>123</v>
      </c>
      <c r="F6" s="37" t="s">
        <v>98</v>
      </c>
      <c r="G6" s="37">
        <v>47.79</v>
      </c>
      <c r="H6" s="37">
        <v>0.16</v>
      </c>
      <c r="I6" s="37">
        <f t="shared" si="0"/>
        <v>0.33479807491106928</v>
      </c>
      <c r="J6" s="37">
        <v>0.9587</v>
      </c>
      <c r="K6" s="37">
        <v>6.6E-3</v>
      </c>
      <c r="L6" s="37">
        <f t="shared" si="1"/>
        <v>0.68843225200792746</v>
      </c>
      <c r="M6" s="37">
        <v>15.51</v>
      </c>
      <c r="N6" s="37">
        <v>7.0000000000000007E-2</v>
      </c>
      <c r="O6" s="37">
        <f t="shared" si="2"/>
        <v>0.45132172791747266</v>
      </c>
      <c r="V6" s="37">
        <v>11.4</v>
      </c>
      <c r="W6" s="37">
        <v>0.05</v>
      </c>
      <c r="X6" s="37">
        <f>W6*100/V6</f>
        <v>0.43859649122807015</v>
      </c>
      <c r="AB6" s="37">
        <v>0.1731</v>
      </c>
      <c r="AC6" s="37">
        <v>1.6000000000000001E-3</v>
      </c>
      <c r="AD6" s="37">
        <f t="shared" si="3"/>
        <v>0.92432120161756215</v>
      </c>
      <c r="AE6" s="37">
        <v>9.6890000000000001</v>
      </c>
      <c r="AF6" s="37">
        <v>5.1999999999999998E-2</v>
      </c>
      <c r="AG6" s="37">
        <f t="shared" si="4"/>
        <v>0.53669109299205287</v>
      </c>
      <c r="AH6" s="37">
        <v>13.29</v>
      </c>
      <c r="AI6" s="37">
        <v>0.06</v>
      </c>
      <c r="AJ6" s="37">
        <f t="shared" si="5"/>
        <v>0.45146726862302489</v>
      </c>
      <c r="AK6" s="37">
        <v>1.8320000000000001</v>
      </c>
      <c r="AL6" s="37">
        <v>2.1999999999999999E-2</v>
      </c>
      <c r="AM6" s="37">
        <f t="shared" si="6"/>
        <v>1.2008733624454146</v>
      </c>
      <c r="AN6" s="37">
        <v>2.9000000000000001E-2</v>
      </c>
      <c r="AO6" s="37">
        <v>3.0000000000000001E-3</v>
      </c>
      <c r="AP6" s="37">
        <f t="shared" si="7"/>
        <v>10.344827586206895</v>
      </c>
      <c r="AQ6" s="37">
        <v>0.03</v>
      </c>
      <c r="AR6" s="37">
        <v>4.3E-3</v>
      </c>
      <c r="AS6" s="37">
        <f>AR6*100/AQ6</f>
        <v>14.333333333333334</v>
      </c>
      <c r="AW6" s="37">
        <v>0.21</v>
      </c>
      <c r="AX6" s="37">
        <v>8.0999999999999996E-3</v>
      </c>
      <c r="AY6" s="37">
        <v>108.6</v>
      </c>
      <c r="AZ6" s="37">
        <v>0.7</v>
      </c>
      <c r="BA6" s="37">
        <v>15.6</v>
      </c>
      <c r="BB6" s="37">
        <v>0.17</v>
      </c>
      <c r="BC6" s="37">
        <v>14</v>
      </c>
      <c r="BD6" s="37">
        <v>0.22</v>
      </c>
      <c r="BE6" s="37">
        <v>0.55300000000000005</v>
      </c>
      <c r="BF6" s="37">
        <v>1.4E-2</v>
      </c>
      <c r="BG6" s="37">
        <v>6.4599999999999996E-3</v>
      </c>
      <c r="BH6" s="37">
        <v>7.2000000000000005E-4</v>
      </c>
      <c r="BI6" s="37">
        <v>6.75</v>
      </c>
      <c r="BJ6" s="37">
        <v>0.13</v>
      </c>
      <c r="BK6" s="37">
        <v>0.627</v>
      </c>
      <c r="BL6" s="37">
        <v>1.2E-2</v>
      </c>
      <c r="BM6" s="37">
        <v>1.92</v>
      </c>
      <c r="BN6" s="37">
        <v>2.3E-2</v>
      </c>
      <c r="BO6" s="37">
        <v>0.37319999999999998</v>
      </c>
      <c r="BP6" s="37">
        <v>4.7000000000000002E-3</v>
      </c>
      <c r="BQ6" s="37">
        <v>2.3969999999999998</v>
      </c>
      <c r="BR6" s="37">
        <v>4.2999999999999997E-2</v>
      </c>
      <c r="BS6" s="37">
        <v>1.113</v>
      </c>
      <c r="BT6" s="37">
        <v>1.7999999999999999E-2</v>
      </c>
      <c r="BU6" s="37">
        <v>0.52010000000000001</v>
      </c>
      <c r="BV6" s="37">
        <v>4.7000000000000002E-3</v>
      </c>
      <c r="BW6" s="37">
        <v>1.8089999999999999</v>
      </c>
      <c r="BX6" s="37">
        <v>2.1000000000000001E-2</v>
      </c>
      <c r="BY6" s="37">
        <v>0.36230000000000001</v>
      </c>
      <c r="BZ6" s="37">
        <v>5.0000000000000001E-3</v>
      </c>
      <c r="CA6" s="37">
        <v>2.544</v>
      </c>
      <c r="CB6" s="37">
        <v>2.8000000000000001E-2</v>
      </c>
      <c r="CC6" s="37">
        <v>0.57179999999999997</v>
      </c>
      <c r="CD6" s="37">
        <v>4.7000000000000002E-3</v>
      </c>
      <c r="CE6" s="37">
        <v>1.68</v>
      </c>
      <c r="CF6" s="37">
        <v>1.4999999999999999E-2</v>
      </c>
      <c r="CG6" s="37">
        <v>0.25580000000000003</v>
      </c>
      <c r="CH6" s="37">
        <v>4.0000000000000001E-3</v>
      </c>
      <c r="CI6" s="37">
        <v>1.631</v>
      </c>
      <c r="CJ6" s="37">
        <v>1.4999999999999999E-2</v>
      </c>
      <c r="CK6" s="37">
        <v>0.24840000000000001</v>
      </c>
      <c r="CL6" s="37">
        <v>3.2000000000000002E-3</v>
      </c>
      <c r="CM6" s="37">
        <v>0.58220000000000005</v>
      </c>
      <c r="CN6" s="37">
        <v>8.8000000000000005E-3</v>
      </c>
      <c r="CO6" s="37">
        <v>0.41399999999999998</v>
      </c>
      <c r="CP6" s="37">
        <v>0.02</v>
      </c>
      <c r="CQ6" s="37">
        <v>3.0369999999999999</v>
      </c>
      <c r="CR6" s="37">
        <v>4.9000000000000002E-2</v>
      </c>
      <c r="CS6" s="37">
        <v>3.2800000000000003E-2</v>
      </c>
      <c r="CT6" s="37">
        <v>1.5E-3</v>
      </c>
      <c r="CU6" s="37">
        <v>1.051E-2</v>
      </c>
      <c r="CV6" s="37">
        <v>4.0999999999999999E-4</v>
      </c>
    </row>
    <row r="7" spans="1:101" s="37" customFormat="1" x14ac:dyDescent="0.3">
      <c r="A7" s="40" t="s">
        <v>96</v>
      </c>
      <c r="B7" s="42" t="s">
        <v>134</v>
      </c>
      <c r="C7" s="39"/>
      <c r="D7" s="39"/>
      <c r="E7" s="39"/>
      <c r="F7" s="39" t="s">
        <v>97</v>
      </c>
      <c r="G7" s="39">
        <v>49.3</v>
      </c>
      <c r="H7" s="39">
        <v>0.1</v>
      </c>
      <c r="I7" s="39">
        <f t="shared" si="0"/>
        <v>0.20283975659229211</v>
      </c>
      <c r="J7" s="39">
        <v>2.79</v>
      </c>
      <c r="K7" s="39">
        <v>0.02</v>
      </c>
      <c r="L7" s="39">
        <f t="shared" si="1"/>
        <v>0.71684587813620071</v>
      </c>
      <c r="M7" s="39">
        <v>13.6</v>
      </c>
      <c r="N7" s="39">
        <v>0.1</v>
      </c>
      <c r="O7" s="39">
        <f t="shared" si="2"/>
        <v>0.73529411764705888</v>
      </c>
      <c r="P7" s="39"/>
      <c r="Q7" s="39"/>
      <c r="R7" s="39"/>
      <c r="S7" s="39"/>
      <c r="T7" s="39"/>
      <c r="U7" s="39"/>
      <c r="V7" s="39"/>
      <c r="W7" s="39"/>
      <c r="X7" s="39"/>
      <c r="Y7" s="39">
        <v>11.3</v>
      </c>
      <c r="Z7" s="39">
        <v>0.1</v>
      </c>
      <c r="AA7" s="39">
        <f>Z7*100/Y7</f>
        <v>0.88495575221238931</v>
      </c>
      <c r="AB7" s="39">
        <v>0.17</v>
      </c>
      <c r="AC7" s="39">
        <v>0.03</v>
      </c>
      <c r="AD7" s="39">
        <f t="shared" si="3"/>
        <v>17.647058823529409</v>
      </c>
      <c r="AE7" s="39">
        <v>7.13</v>
      </c>
      <c r="AF7" s="39">
        <v>0.02</v>
      </c>
      <c r="AG7" s="39">
        <f t="shared" si="4"/>
        <v>0.28050490883590462</v>
      </c>
      <c r="AH7" s="39">
        <v>11.4</v>
      </c>
      <c r="AI7" s="39">
        <v>0.1</v>
      </c>
      <c r="AJ7" s="39">
        <f t="shared" si="5"/>
        <v>0.8771929824561403</v>
      </c>
      <c r="AK7" s="39">
        <v>2.4</v>
      </c>
      <c r="AL7" s="39">
        <v>0.1</v>
      </c>
      <c r="AM7" s="39">
        <f t="shared" si="6"/>
        <v>4.166666666666667</v>
      </c>
      <c r="AN7" s="39">
        <v>0.51</v>
      </c>
      <c r="AO7" s="39">
        <v>0.02</v>
      </c>
      <c r="AP7" s="39">
        <f t="shared" si="7"/>
        <v>3.9215686274509802</v>
      </c>
      <c r="AQ7" s="39">
        <v>0.28999999999999998</v>
      </c>
      <c r="AR7" s="39">
        <v>0.02</v>
      </c>
      <c r="AS7" s="39">
        <f>AR7*100/AQ7</f>
        <v>6.8965517241379315</v>
      </c>
      <c r="AT7" s="39"/>
      <c r="AU7" s="39"/>
      <c r="AV7" s="39"/>
      <c r="AW7" s="39">
        <v>9.1999999999999993</v>
      </c>
      <c r="AX7" s="39">
        <v>0.04</v>
      </c>
      <c r="AY7" s="39">
        <v>396</v>
      </c>
      <c r="AZ7" s="39">
        <v>1</v>
      </c>
      <c r="BA7" s="39">
        <v>26</v>
      </c>
      <c r="BB7" s="39">
        <v>2</v>
      </c>
      <c r="BC7" s="39">
        <v>170</v>
      </c>
      <c r="BD7" s="39">
        <v>7</v>
      </c>
      <c r="BE7" s="39">
        <v>18.3</v>
      </c>
      <c r="BF7" s="39">
        <v>0.8</v>
      </c>
      <c r="BG7" s="39">
        <v>0.1</v>
      </c>
      <c r="BH7" s="39">
        <v>0.02</v>
      </c>
      <c r="BI7" s="39">
        <v>131</v>
      </c>
      <c r="BJ7" s="39">
        <v>2</v>
      </c>
      <c r="BK7" s="39">
        <v>15.2</v>
      </c>
      <c r="BL7" s="39">
        <v>0.2</v>
      </c>
      <c r="BM7" s="39">
        <v>37.6</v>
      </c>
      <c r="BN7" s="39">
        <v>0.2</v>
      </c>
      <c r="BO7" s="39">
        <v>5.35</v>
      </c>
      <c r="BP7" s="39">
        <v>0.22</v>
      </c>
      <c r="BQ7" s="39">
        <v>24.5</v>
      </c>
      <c r="BR7" s="39">
        <v>0.2</v>
      </c>
      <c r="BS7" s="39">
        <v>6.1</v>
      </c>
      <c r="BT7" s="39">
        <v>0.03</v>
      </c>
      <c r="BU7" s="39">
        <v>2.0699999999999998</v>
      </c>
      <c r="BV7" s="39">
        <v>0.01</v>
      </c>
      <c r="BW7" s="39">
        <v>6.16</v>
      </c>
      <c r="BX7" s="39">
        <v>0.05</v>
      </c>
      <c r="BY7" s="39">
        <v>0.92</v>
      </c>
      <c r="BZ7" s="39">
        <v>0.04</v>
      </c>
      <c r="CA7" s="39">
        <v>5.28</v>
      </c>
      <c r="CB7" s="39">
        <v>0.05</v>
      </c>
      <c r="CC7" s="39">
        <v>0.98</v>
      </c>
      <c r="CD7" s="39">
        <v>0.04</v>
      </c>
      <c r="CE7" s="39">
        <v>2.56</v>
      </c>
      <c r="CF7" s="39">
        <v>0.02</v>
      </c>
      <c r="CG7" s="39">
        <v>0.34</v>
      </c>
      <c r="CH7" s="39">
        <v>0.02</v>
      </c>
      <c r="CI7" s="39">
        <v>2.0099999999999998</v>
      </c>
      <c r="CJ7" s="39">
        <v>0.02</v>
      </c>
      <c r="CK7" s="39">
        <v>0.27900000000000003</v>
      </c>
      <c r="CL7" s="39">
        <v>3.0000000000000001E-3</v>
      </c>
      <c r="CM7" s="39">
        <v>4.32</v>
      </c>
      <c r="CN7" s="39">
        <v>0.18</v>
      </c>
      <c r="CO7" s="39">
        <v>1.1499999999999999</v>
      </c>
      <c r="CP7" s="39">
        <v>0.1</v>
      </c>
      <c r="CQ7" s="39">
        <v>1.7</v>
      </c>
      <c r="CR7" s="39">
        <v>0.2</v>
      </c>
      <c r="CS7" s="39">
        <v>1.22</v>
      </c>
      <c r="CT7" s="39">
        <v>0.05</v>
      </c>
      <c r="CU7" s="39">
        <v>0.40300000000000002</v>
      </c>
      <c r="CV7" s="39">
        <v>3.0000000000000001E-3</v>
      </c>
      <c r="CW7" s="39"/>
    </row>
    <row r="8" spans="1:101" s="39" customFormat="1" x14ac:dyDescent="0.3">
      <c r="A8" s="35" t="s">
        <v>77</v>
      </c>
      <c r="B8" s="43" t="s">
        <v>122</v>
      </c>
      <c r="C8" s="37"/>
      <c r="D8" s="37"/>
      <c r="E8" s="37"/>
      <c r="F8" s="37" t="s">
        <v>98</v>
      </c>
      <c r="G8" s="37">
        <v>49.6</v>
      </c>
      <c r="H8" s="37">
        <v>0.14000000000000001</v>
      </c>
      <c r="I8" s="37">
        <f t="shared" si="0"/>
        <v>0.28225806451612906</v>
      </c>
      <c r="J8" s="37">
        <v>2.7309999999999999</v>
      </c>
      <c r="K8" s="37">
        <v>8.1000000000000003E-2</v>
      </c>
      <c r="L8" s="37">
        <f t="shared" si="1"/>
        <v>2.9659465397290372</v>
      </c>
      <c r="M8" s="37">
        <v>13.44</v>
      </c>
      <c r="N8" s="37">
        <v>0.6</v>
      </c>
      <c r="O8" s="37">
        <f t="shared" si="2"/>
        <v>4.4642857142857144</v>
      </c>
      <c r="P8" s="37"/>
      <c r="Q8" s="37"/>
      <c r="R8" s="37"/>
      <c r="S8" s="37"/>
      <c r="T8" s="37"/>
      <c r="U8" s="37"/>
      <c r="V8" s="37">
        <v>12.39</v>
      </c>
      <c r="W8" s="37">
        <v>0.09</v>
      </c>
      <c r="X8" s="37">
        <f>W8*100/V8</f>
        <v>0.72639225181598055</v>
      </c>
      <c r="Y8" s="37"/>
      <c r="Z8" s="37"/>
      <c r="AA8" s="37"/>
      <c r="AB8" s="37">
        <v>0.16900000000000001</v>
      </c>
      <c r="AC8" s="37">
        <v>1.9E-3</v>
      </c>
      <c r="AD8" s="37">
        <f t="shared" si="3"/>
        <v>1.1242603550295858</v>
      </c>
      <c r="AE8" s="37">
        <v>7.2569999999999997</v>
      </c>
      <c r="AF8" s="37">
        <v>4.2000000000000003E-2</v>
      </c>
      <c r="AG8" s="37">
        <f t="shared" si="4"/>
        <v>0.57875155022736668</v>
      </c>
      <c r="AH8" s="37">
        <v>11.4</v>
      </c>
      <c r="AI8" s="37">
        <v>0.06</v>
      </c>
      <c r="AJ8" s="37">
        <f t="shared" si="5"/>
        <v>0.52631578947368418</v>
      </c>
      <c r="AK8" s="37">
        <v>2.2189999999999999</v>
      </c>
      <c r="AL8" s="37">
        <v>4.8000000000000001E-2</v>
      </c>
      <c r="AM8" s="37">
        <f t="shared" si="6"/>
        <v>2.1631365479945921</v>
      </c>
      <c r="AN8" s="37">
        <v>0.51300000000000001</v>
      </c>
      <c r="AO8" s="37">
        <v>3.7000000000000002E-3</v>
      </c>
      <c r="AP8" s="37">
        <f t="shared" si="7"/>
        <v>0.72124756335282647</v>
      </c>
      <c r="AQ8" s="37">
        <v>0.26850000000000002</v>
      </c>
      <c r="AR8" s="37">
        <v>5.0000000000000001E-3</v>
      </c>
      <c r="AS8" s="37">
        <f>AR8*100/AQ8</f>
        <v>1.8621973929236497</v>
      </c>
      <c r="AT8" s="37"/>
      <c r="AU8" s="37"/>
      <c r="AV8" s="37"/>
      <c r="AW8" s="37">
        <v>9.2609999999999992</v>
      </c>
      <c r="AX8" s="37">
        <v>9.6000000000000002E-2</v>
      </c>
      <c r="AY8" s="37">
        <v>394.1</v>
      </c>
      <c r="AZ8" s="37">
        <v>1.7</v>
      </c>
      <c r="BA8" s="37">
        <v>25.91</v>
      </c>
      <c r="BB8" s="37">
        <v>0.28000000000000003</v>
      </c>
      <c r="BC8" s="37">
        <v>171.2</v>
      </c>
      <c r="BD8" s="37">
        <v>1.3</v>
      </c>
      <c r="BE8" s="37">
        <v>18.100000000000001</v>
      </c>
      <c r="BF8" s="37">
        <v>0.2</v>
      </c>
      <c r="BG8" s="37">
        <v>9.9599999999999994E-2</v>
      </c>
      <c r="BH8" s="37">
        <v>2.2000000000000001E-3</v>
      </c>
      <c r="BI8" s="37">
        <v>130.9</v>
      </c>
      <c r="BJ8" s="37">
        <v>1</v>
      </c>
      <c r="BK8" s="37">
        <v>15.2</v>
      </c>
      <c r="BL8" s="37">
        <v>0.08</v>
      </c>
      <c r="BM8" s="37">
        <v>37.53</v>
      </c>
      <c r="BN8" s="37">
        <v>0.19</v>
      </c>
      <c r="BO8" s="37">
        <v>5.3390000000000004</v>
      </c>
      <c r="BP8" s="37">
        <v>0.02</v>
      </c>
      <c r="BQ8" s="37">
        <v>24.27</v>
      </c>
      <c r="BR8" s="37">
        <v>0.25</v>
      </c>
      <c r="BS8" s="37">
        <v>6.0229999999999997</v>
      </c>
      <c r="BT8" s="37">
        <v>5.7000000000000002E-2</v>
      </c>
      <c r="BU8" s="37">
        <v>2.0430000000000001</v>
      </c>
      <c r="BV8" s="37">
        <v>1.2E-2</v>
      </c>
      <c r="BW8" s="37">
        <v>6.2069999999999999</v>
      </c>
      <c r="BX8" s="37">
        <v>0.38</v>
      </c>
      <c r="BY8" s="37">
        <v>0.93920000000000003</v>
      </c>
      <c r="BZ8" s="37">
        <v>6.0000000000000001E-3</v>
      </c>
      <c r="CA8" s="37">
        <v>5.28</v>
      </c>
      <c r="CB8" s="37">
        <v>2.8000000000000001E-2</v>
      </c>
      <c r="CC8" s="37">
        <v>0.98870000000000002</v>
      </c>
      <c r="CD8" s="37">
        <v>5.3E-3</v>
      </c>
      <c r="CE8" s="37">
        <v>2.5110000000000001</v>
      </c>
      <c r="CF8" s="37">
        <v>1.4E-2</v>
      </c>
      <c r="CG8" s="37">
        <v>0.33489999999999998</v>
      </c>
      <c r="CH8" s="37">
        <v>3.0999999999999999E-3</v>
      </c>
      <c r="CI8" s="37">
        <v>1.994</v>
      </c>
      <c r="CJ8" s="37">
        <v>2.7E-2</v>
      </c>
      <c r="CK8" s="37">
        <v>0.27539999999999998</v>
      </c>
      <c r="CL8" s="37">
        <v>2.3999999999999998E-3</v>
      </c>
      <c r="CM8" s="37">
        <v>4.47</v>
      </c>
      <c r="CN8" s="37">
        <v>2.5000000000000001E-2</v>
      </c>
      <c r="CO8" s="37">
        <v>1.1539999999999999</v>
      </c>
      <c r="CP8" s="37">
        <v>1.9E-2</v>
      </c>
      <c r="CQ8" s="37">
        <v>1.653</v>
      </c>
      <c r="CR8" s="37">
        <v>3.7999999999999999E-2</v>
      </c>
      <c r="CS8" s="37">
        <v>1.224</v>
      </c>
      <c r="CT8" s="37">
        <v>1.6E-2</v>
      </c>
      <c r="CU8" s="37">
        <v>0.41199999999999998</v>
      </c>
      <c r="CV8" s="37">
        <v>3.5000000000000003E-2</v>
      </c>
      <c r="CW8" s="37"/>
    </row>
    <row r="9" spans="1:101" s="37" customFormat="1" x14ac:dyDescent="0.3">
      <c r="A9" s="35" t="s">
        <v>80</v>
      </c>
      <c r="B9" s="36" t="s">
        <v>179</v>
      </c>
      <c r="F9" s="37" t="s">
        <v>98</v>
      </c>
      <c r="G9" s="37">
        <v>49.79</v>
      </c>
      <c r="H9" s="37">
        <v>0.12</v>
      </c>
      <c r="I9" s="37">
        <f t="shared" si="0"/>
        <v>0.24101225145611568</v>
      </c>
      <c r="J9" s="37">
        <v>2.742</v>
      </c>
      <c r="K9" s="37">
        <v>1.2E-2</v>
      </c>
      <c r="L9" s="37">
        <f t="shared" si="1"/>
        <v>0.43763676148796499</v>
      </c>
      <c r="M9" s="37">
        <v>13.69</v>
      </c>
      <c r="N9" s="37">
        <v>0.05</v>
      </c>
      <c r="O9" s="37">
        <f t="shared" si="2"/>
        <v>0.36523009495982472</v>
      </c>
      <c r="V9" s="37">
        <v>12.32</v>
      </c>
      <c r="W9" s="37">
        <v>0.04</v>
      </c>
      <c r="X9" s="37">
        <f>W9*100/V9</f>
        <v>0.32467532467532467</v>
      </c>
      <c r="AB9" s="37">
        <v>0.16889999999999999</v>
      </c>
      <c r="AC9" s="37">
        <v>1.1000000000000001E-3</v>
      </c>
      <c r="AD9" s="37">
        <f t="shared" si="3"/>
        <v>0.6512729425695678</v>
      </c>
      <c r="AE9" s="37">
        <v>7.2130000000000001</v>
      </c>
      <c r="AF9" s="37">
        <v>3.2000000000000001E-2</v>
      </c>
      <c r="AG9" s="37">
        <f t="shared" si="4"/>
        <v>0.44364342159988912</v>
      </c>
      <c r="AH9" s="37">
        <v>11.43</v>
      </c>
      <c r="AI9" s="37">
        <v>0.04</v>
      </c>
      <c r="AJ9" s="37">
        <f t="shared" si="5"/>
        <v>0.34995625546806652</v>
      </c>
      <c r="AK9" s="37">
        <v>2.3130000000000002</v>
      </c>
      <c r="AL9" s="37">
        <v>2.1999999999999999E-2</v>
      </c>
      <c r="AM9" s="37">
        <f t="shared" si="6"/>
        <v>0.95114569822741013</v>
      </c>
      <c r="AN9" s="37">
        <v>0.52559999999999996</v>
      </c>
      <c r="AO9" s="37">
        <v>4.5999999999999999E-3</v>
      </c>
      <c r="AP9" s="37">
        <f t="shared" si="7"/>
        <v>0.87519025875190259</v>
      </c>
      <c r="AQ9" s="37">
        <v>0.27300000000000002</v>
      </c>
      <c r="AR9" s="37">
        <v>2.3999999999999998E-3</v>
      </c>
      <c r="AS9" s="37">
        <f>AR9*100/AQ9</f>
        <v>0.879120879120879</v>
      </c>
      <c r="AW9" s="37">
        <v>9.52</v>
      </c>
      <c r="AX9" s="37">
        <v>0.1</v>
      </c>
      <c r="AY9" s="37">
        <v>399.2</v>
      </c>
      <c r="AZ9" s="37">
        <v>5</v>
      </c>
      <c r="BA9" s="37">
        <v>26.23</v>
      </c>
      <c r="BB9" s="37">
        <v>0.31</v>
      </c>
      <c r="BC9" s="37">
        <v>174.6</v>
      </c>
      <c r="BD9" s="37">
        <v>1.3</v>
      </c>
      <c r="BE9" s="37">
        <v>18.53</v>
      </c>
      <c r="BF9" s="37">
        <v>0.23</v>
      </c>
      <c r="BG9" s="37">
        <v>0.1032</v>
      </c>
      <c r="BH9" s="37">
        <v>2.5999999999999999E-3</v>
      </c>
      <c r="BI9" s="37">
        <v>134.4</v>
      </c>
      <c r="BJ9" s="37">
        <v>2.5</v>
      </c>
      <c r="BK9" s="37">
        <v>15.44</v>
      </c>
      <c r="BL9" s="37">
        <v>0.1</v>
      </c>
      <c r="BM9" s="37">
        <v>38.08</v>
      </c>
      <c r="BN9" s="37">
        <v>0.22</v>
      </c>
      <c r="BO9" s="37">
        <v>5.4189999999999996</v>
      </c>
      <c r="BP9" s="37">
        <v>3.7999999999999999E-2</v>
      </c>
      <c r="BQ9" s="37">
        <v>24.78</v>
      </c>
      <c r="BR9" s="37">
        <v>0.26</v>
      </c>
      <c r="BS9" s="37">
        <v>6.165</v>
      </c>
      <c r="BT9" s="37">
        <v>7.9000000000000001E-2</v>
      </c>
      <c r="BU9" s="37">
        <v>2.0529999999999999</v>
      </c>
      <c r="BV9" s="37">
        <v>1.4E-2</v>
      </c>
      <c r="BW9" s="37">
        <v>6.2850000000000001</v>
      </c>
      <c r="BX9" s="37">
        <v>0.14599999999999999</v>
      </c>
      <c r="BY9" s="37">
        <v>0.94550000000000001</v>
      </c>
      <c r="BZ9" s="37">
        <v>9.1000000000000004E-3</v>
      </c>
      <c r="CA9" s="37">
        <v>5.2720000000000002</v>
      </c>
      <c r="CB9" s="37">
        <v>3.4000000000000002E-2</v>
      </c>
      <c r="CC9" s="37">
        <v>0.9839</v>
      </c>
      <c r="CD9" s="37">
        <v>8.0000000000000002E-3</v>
      </c>
      <c r="CE9" s="37">
        <v>2.5019999999999998</v>
      </c>
      <c r="CF9" s="37">
        <v>2.1000000000000001E-2</v>
      </c>
      <c r="CG9" s="37">
        <v>0.32890000000000003</v>
      </c>
      <c r="CH9" s="37">
        <v>4.0000000000000001E-3</v>
      </c>
      <c r="CI9" s="37">
        <v>1.9870000000000001</v>
      </c>
      <c r="CJ9" s="37">
        <v>1.4999999999999999E-2</v>
      </c>
      <c r="CK9" s="37">
        <v>0.27500000000000002</v>
      </c>
      <c r="CL9" s="37">
        <v>7.1999999999999998E-3</v>
      </c>
      <c r="CM9" s="37">
        <v>4.4400000000000004</v>
      </c>
      <c r="CN9" s="37">
        <v>0.11</v>
      </c>
      <c r="CO9" s="37">
        <v>1.1739999999999999</v>
      </c>
      <c r="CP9" s="37">
        <v>1.7999999999999999E-2</v>
      </c>
      <c r="CQ9" s="37">
        <v>2.0369999999999999</v>
      </c>
      <c r="CR9" s="37">
        <v>6.7000000000000004E-2</v>
      </c>
      <c r="CS9" s="37">
        <v>1.2250000000000001</v>
      </c>
      <c r="CT9" s="37">
        <v>1.7000000000000001E-2</v>
      </c>
      <c r="CU9" s="37">
        <v>0.41820000000000002</v>
      </c>
      <c r="CV9" s="37">
        <v>4.4999999999999997E-3</v>
      </c>
    </row>
    <row r="10" spans="1:101" s="18" customFormat="1" x14ac:dyDescent="0.3">
      <c r="A10" s="21" t="s">
        <v>95</v>
      </c>
      <c r="B10" s="22" t="s">
        <v>141</v>
      </c>
      <c r="C10" s="23"/>
      <c r="D10" s="23"/>
      <c r="E10" s="31" t="s">
        <v>172</v>
      </c>
      <c r="F10" s="23" t="s">
        <v>98</v>
      </c>
      <c r="G10" s="23">
        <v>49.9</v>
      </c>
      <c r="H10" s="23">
        <v>0.1</v>
      </c>
      <c r="I10" s="23"/>
      <c r="J10" s="23">
        <v>0.28699999999999998</v>
      </c>
      <c r="K10" s="23">
        <v>3.0000000000000001E-3</v>
      </c>
      <c r="L10" s="23"/>
      <c r="M10" s="23">
        <v>20.69</v>
      </c>
      <c r="N10" s="23">
        <v>0.08</v>
      </c>
      <c r="O10" s="23"/>
      <c r="P10" s="23"/>
      <c r="Q10" s="23"/>
      <c r="R10" s="23"/>
      <c r="S10" s="23">
        <v>2.86</v>
      </c>
      <c r="T10" s="23">
        <v>0.09</v>
      </c>
      <c r="U10" s="23"/>
      <c r="V10" s="23">
        <v>6.21</v>
      </c>
      <c r="W10" s="23">
        <v>0.03</v>
      </c>
      <c r="X10" s="23"/>
      <c r="Y10" s="23"/>
      <c r="Z10" s="23"/>
      <c r="AA10" s="23"/>
      <c r="AB10" s="23">
        <v>0.108</v>
      </c>
      <c r="AC10" s="23">
        <v>1E-3</v>
      </c>
      <c r="AD10" s="23"/>
      <c r="AE10" s="23">
        <v>0.54</v>
      </c>
      <c r="AF10" s="23">
        <v>0.01</v>
      </c>
      <c r="AG10" s="23"/>
      <c r="AH10" s="23">
        <v>8.0500000000000007</v>
      </c>
      <c r="AI10" s="23">
        <v>0.04</v>
      </c>
      <c r="AJ10" s="23"/>
      <c r="AK10" s="23">
        <v>7.1</v>
      </c>
      <c r="AL10" s="23">
        <v>0.05</v>
      </c>
      <c r="AM10" s="23"/>
      <c r="AN10" s="23">
        <v>1.66</v>
      </c>
      <c r="AO10" s="23">
        <v>0.02</v>
      </c>
      <c r="AP10" s="23"/>
      <c r="AQ10" s="23">
        <v>0.13100000000000001</v>
      </c>
      <c r="AR10" s="23">
        <v>4.0000000000000001E-3</v>
      </c>
      <c r="AS10" s="23"/>
      <c r="AT10" s="23"/>
      <c r="AU10" s="23"/>
      <c r="AV10" s="23"/>
      <c r="AW10" s="23">
        <v>55</v>
      </c>
      <c r="AX10" s="23">
        <v>1.5</v>
      </c>
      <c r="AY10" s="23">
        <v>1191</v>
      </c>
      <c r="AZ10" s="23">
        <v>12</v>
      </c>
      <c r="BA10" s="23">
        <v>119</v>
      </c>
      <c r="BB10" s="23">
        <v>2</v>
      </c>
      <c r="BC10" s="23">
        <v>517</v>
      </c>
      <c r="BD10" s="23">
        <v>16</v>
      </c>
      <c r="BE10" s="23">
        <v>13</v>
      </c>
      <c r="BF10" s="23">
        <v>1</v>
      </c>
      <c r="BG10" s="23">
        <v>1.5</v>
      </c>
      <c r="BH10" s="23">
        <v>0.1</v>
      </c>
      <c r="BI10" s="23">
        <v>340</v>
      </c>
      <c r="BJ10" s="23">
        <v>5</v>
      </c>
      <c r="BK10" s="23">
        <v>58</v>
      </c>
      <c r="BL10" s="23">
        <v>1</v>
      </c>
      <c r="BM10" s="23">
        <v>122</v>
      </c>
      <c r="BN10" s="23">
        <v>2</v>
      </c>
      <c r="BO10" s="23">
        <v>15</v>
      </c>
      <c r="BP10" s="23">
        <v>0.3</v>
      </c>
      <c r="BQ10" s="23">
        <v>57</v>
      </c>
      <c r="BR10" s="23">
        <v>1</v>
      </c>
      <c r="BS10" s="23">
        <v>12.7</v>
      </c>
      <c r="BT10" s="23">
        <v>0.4</v>
      </c>
      <c r="BU10" s="23">
        <v>2</v>
      </c>
      <c r="BV10" s="23">
        <v>0.04</v>
      </c>
      <c r="BW10" s="23">
        <v>14</v>
      </c>
      <c r="BX10" s="23">
        <v>0.5</v>
      </c>
      <c r="BY10" s="23">
        <v>2.6</v>
      </c>
      <c r="BZ10" s="23">
        <v>0.1</v>
      </c>
      <c r="CA10" s="23">
        <v>18.2</v>
      </c>
      <c r="CB10" s="23">
        <v>0.6</v>
      </c>
      <c r="CC10" s="23">
        <v>4.3</v>
      </c>
      <c r="CD10" s="23">
        <v>0.1</v>
      </c>
      <c r="CE10" s="23">
        <v>14.2</v>
      </c>
      <c r="CF10" s="23">
        <v>0.5</v>
      </c>
      <c r="CG10" s="23">
        <v>2.2999999999999998</v>
      </c>
      <c r="CH10" s="23">
        <v>0.1</v>
      </c>
      <c r="CI10" s="23">
        <v>14.8</v>
      </c>
      <c r="CJ10" s="23">
        <v>0.4</v>
      </c>
      <c r="CK10" s="23">
        <v>2.1</v>
      </c>
      <c r="CL10" s="23">
        <v>0.1</v>
      </c>
      <c r="CM10" s="23">
        <v>10.6</v>
      </c>
      <c r="CN10" s="23">
        <v>0.4</v>
      </c>
      <c r="CO10" s="23">
        <v>0.9</v>
      </c>
      <c r="CP10" s="23">
        <v>0.1</v>
      </c>
      <c r="CQ10" s="23">
        <v>10</v>
      </c>
      <c r="CR10" s="23">
        <v>1</v>
      </c>
      <c r="CS10" s="23">
        <v>1.4</v>
      </c>
      <c r="CT10" s="23">
        <v>0.2</v>
      </c>
      <c r="CU10" s="23">
        <v>0.8</v>
      </c>
      <c r="CV10" s="23">
        <v>0.1</v>
      </c>
      <c r="CW10" s="23"/>
    </row>
    <row r="11" spans="1:101" s="44" customFormat="1" x14ac:dyDescent="0.3">
      <c r="A11" s="35" t="s">
        <v>71</v>
      </c>
      <c r="B11" s="36" t="s">
        <v>130</v>
      </c>
      <c r="C11" s="37"/>
      <c r="D11" s="37"/>
      <c r="E11" s="37"/>
      <c r="F11" s="37" t="s">
        <v>98</v>
      </c>
      <c r="G11" s="37">
        <v>50.3</v>
      </c>
      <c r="H11" s="37">
        <v>0.3</v>
      </c>
      <c r="I11" s="37">
        <f t="shared" ref="I11:I18" si="8">H11*100/G11</f>
        <v>0.59642147117296229</v>
      </c>
      <c r="J11" s="37">
        <v>2.56</v>
      </c>
      <c r="K11" s="37">
        <v>0.09</v>
      </c>
      <c r="L11" s="37">
        <f t="shared" ref="L11:L18" si="9">K11*100/J11</f>
        <v>3.515625</v>
      </c>
      <c r="M11" s="37">
        <v>13.3</v>
      </c>
      <c r="N11" s="37">
        <v>0.2</v>
      </c>
      <c r="O11" s="37">
        <f t="shared" ref="O11:O18" si="10">N11*100/M11</f>
        <v>1.5037593984962405</v>
      </c>
      <c r="P11" s="37"/>
      <c r="Q11" s="37"/>
      <c r="R11" s="37"/>
      <c r="S11" s="37"/>
      <c r="T11" s="37"/>
      <c r="U11" s="37"/>
      <c r="V11" s="37"/>
      <c r="W11" s="37"/>
      <c r="X11" s="37"/>
      <c r="Y11" s="37">
        <v>10.7</v>
      </c>
      <c r="Z11" s="37">
        <v>0.1</v>
      </c>
      <c r="AA11" s="37">
        <f>Z11*100/Y11</f>
        <v>0.93457943925233655</v>
      </c>
      <c r="AB11" s="37">
        <v>0.16500000000000001</v>
      </c>
      <c r="AC11" s="37">
        <v>8.9999999999999993E-3</v>
      </c>
      <c r="AD11" s="37">
        <f t="shared" ref="AD11:AD18" si="11">AC11*100/AB11</f>
        <v>5.4545454545454541</v>
      </c>
      <c r="AE11" s="37">
        <v>7.4</v>
      </c>
      <c r="AF11" s="37">
        <v>0.09</v>
      </c>
      <c r="AG11" s="37">
        <f t="shared" ref="AG11:AG18" si="12">AF11*100/AE11</f>
        <v>1.2162162162162162</v>
      </c>
      <c r="AH11" s="37">
        <v>10.9</v>
      </c>
      <c r="AI11" s="37">
        <v>0.2</v>
      </c>
      <c r="AJ11" s="37">
        <f t="shared" ref="AJ11:AJ18" si="13">AI11*100/AH11</f>
        <v>1.8348623853211008</v>
      </c>
      <c r="AK11" s="37">
        <v>2.35</v>
      </c>
      <c r="AL11" s="37">
        <v>0.08</v>
      </c>
      <c r="AM11" s="37">
        <f t="shared" ref="AM11:AM18" si="14">AL11*100/AK11</f>
        <v>3.4042553191489362</v>
      </c>
      <c r="AN11" s="37">
        <v>0.48</v>
      </c>
      <c r="AO11" s="37">
        <v>0.01</v>
      </c>
      <c r="AP11" s="37">
        <f t="shared" ref="AP11:AP18" si="15">AO11*100/AN11</f>
        <v>2.0833333333333335</v>
      </c>
      <c r="AQ11" s="37">
        <v>0.23200000000000001</v>
      </c>
      <c r="AR11" s="37">
        <v>2.5999999999999999E-2</v>
      </c>
      <c r="AS11" s="37">
        <f t="shared" ref="AS11:AS18" si="16">AR11*100/AQ11</f>
        <v>11.206896551724137</v>
      </c>
      <c r="AT11" s="37"/>
      <c r="AU11" s="37"/>
      <c r="AV11" s="37"/>
      <c r="AW11" s="37">
        <v>8.6999999999999993</v>
      </c>
      <c r="AX11" s="37">
        <v>0.4</v>
      </c>
      <c r="AY11" s="37">
        <v>356</v>
      </c>
      <c r="AZ11" s="37"/>
      <c r="BA11" s="37">
        <v>25.4</v>
      </c>
      <c r="BB11" s="37">
        <v>1.1000000000000001</v>
      </c>
      <c r="BC11" s="37">
        <v>152</v>
      </c>
      <c r="BD11" s="37">
        <v>5</v>
      </c>
      <c r="BE11" s="37">
        <v>15</v>
      </c>
      <c r="BF11" s="37">
        <v>0.5</v>
      </c>
      <c r="BG11" s="37">
        <v>0.115</v>
      </c>
      <c r="BH11" s="37">
        <v>8.9999999999999993E-3</v>
      </c>
      <c r="BI11" s="37">
        <v>123</v>
      </c>
      <c r="BJ11" s="37">
        <v>5</v>
      </c>
      <c r="BK11" s="37">
        <v>13.1</v>
      </c>
      <c r="BL11" s="37">
        <v>0.2</v>
      </c>
      <c r="BM11" s="37">
        <v>32.4</v>
      </c>
      <c r="BN11" s="37">
        <v>0.7</v>
      </c>
      <c r="BO11" s="37">
        <v>4.5999999999999996</v>
      </c>
      <c r="BP11" s="37">
        <v>0.1</v>
      </c>
      <c r="BQ11" s="37">
        <v>21.6</v>
      </c>
      <c r="BR11" s="37">
        <v>0.4</v>
      </c>
      <c r="BS11" s="37">
        <v>5.54</v>
      </c>
      <c r="BT11" s="37">
        <v>0.09</v>
      </c>
      <c r="BU11" s="37">
        <v>1.92</v>
      </c>
      <c r="BV11" s="37">
        <v>0.04</v>
      </c>
      <c r="BW11" s="37">
        <v>5.92</v>
      </c>
      <c r="BX11" s="37">
        <v>0.2</v>
      </c>
      <c r="BY11" s="37">
        <v>0.89</v>
      </c>
      <c r="BZ11" s="37">
        <v>3.1E-2</v>
      </c>
      <c r="CA11" s="37">
        <v>5.22</v>
      </c>
      <c r="CB11" s="37">
        <v>0.12</v>
      </c>
      <c r="CC11" s="37">
        <v>0.96099999999999997</v>
      </c>
      <c r="CD11" s="37">
        <v>2.1999999999999999E-2</v>
      </c>
      <c r="CE11" s="37">
        <v>2.54</v>
      </c>
      <c r="CF11" s="37">
        <v>7.0000000000000007E-2</v>
      </c>
      <c r="CG11" s="37">
        <v>0.33100000000000002</v>
      </c>
      <c r="CH11" s="37">
        <v>8.9999999999999993E-3</v>
      </c>
      <c r="CI11" s="37">
        <v>2.1</v>
      </c>
      <c r="CJ11" s="37">
        <v>0.05</v>
      </c>
      <c r="CK11" s="37">
        <v>0.28499999999999998</v>
      </c>
      <c r="CL11" s="37">
        <v>8.9999999999999993E-3</v>
      </c>
      <c r="CM11" s="37">
        <v>3.93</v>
      </c>
      <c r="CN11" s="37">
        <v>0.14000000000000001</v>
      </c>
      <c r="CO11" s="37">
        <v>0.96099999999999997</v>
      </c>
      <c r="CP11" s="37">
        <v>2.1999999999999999E-2</v>
      </c>
      <c r="CQ11" s="37">
        <v>2.0699999999999998</v>
      </c>
      <c r="CR11" s="37">
        <v>0.1</v>
      </c>
      <c r="CS11" s="37">
        <v>1.02</v>
      </c>
      <c r="CT11" s="37">
        <v>0.03</v>
      </c>
      <c r="CU11" s="37">
        <v>0.54800000000000004</v>
      </c>
      <c r="CV11" s="37">
        <v>1.6E-2</v>
      </c>
      <c r="CW11" s="37"/>
    </row>
    <row r="12" spans="1:101" s="37" customFormat="1" x14ac:dyDescent="0.3">
      <c r="A12" s="35" t="s">
        <v>101</v>
      </c>
      <c r="B12" s="36" t="s">
        <v>124</v>
      </c>
      <c r="F12" s="37" t="s">
        <v>98</v>
      </c>
      <c r="G12" s="37">
        <v>51.4</v>
      </c>
      <c r="H12" s="37">
        <v>0.6</v>
      </c>
      <c r="I12" s="37">
        <f t="shared" si="8"/>
        <v>1.1673151750972763</v>
      </c>
      <c r="J12" s="37">
        <v>2.13</v>
      </c>
      <c r="K12" s="37">
        <v>0.09</v>
      </c>
      <c r="L12" s="37">
        <f t="shared" si="9"/>
        <v>4.2253521126760569</v>
      </c>
      <c r="M12" s="37">
        <v>13.6</v>
      </c>
      <c r="N12" s="37">
        <v>0.2</v>
      </c>
      <c r="O12" s="37">
        <f t="shared" si="10"/>
        <v>1.4705882352941178</v>
      </c>
      <c r="Y12" s="37">
        <v>10.9</v>
      </c>
      <c r="Z12" s="37">
        <v>0.1</v>
      </c>
      <c r="AA12" s="37">
        <f>Z12*100/Y12</f>
        <v>0.9174311926605504</v>
      </c>
      <c r="AB12" s="37">
        <v>0.17</v>
      </c>
      <c r="AC12" s="37">
        <v>8.9999999999999993E-3</v>
      </c>
      <c r="AD12" s="37">
        <f t="shared" si="11"/>
        <v>5.2941176470588225</v>
      </c>
      <c r="AE12" s="37">
        <v>6.59</v>
      </c>
      <c r="AF12" s="37">
        <v>0.08</v>
      </c>
      <c r="AG12" s="37">
        <f t="shared" si="12"/>
        <v>1.2139605462822458</v>
      </c>
      <c r="AH12" s="37">
        <v>10.5</v>
      </c>
      <c r="AI12" s="37">
        <v>0.1</v>
      </c>
      <c r="AJ12" s="37">
        <f t="shared" si="13"/>
        <v>0.95238095238095233</v>
      </c>
      <c r="AK12" s="37">
        <v>2.4</v>
      </c>
      <c r="AL12" s="37">
        <v>0.06</v>
      </c>
      <c r="AM12" s="37">
        <f t="shared" si="14"/>
        <v>2.5</v>
      </c>
      <c r="AN12" s="37">
        <v>0.38500000000000001</v>
      </c>
      <c r="AO12" s="37">
        <v>4.0000000000000001E-3</v>
      </c>
      <c r="AP12" s="37">
        <f t="shared" si="15"/>
        <v>1.0389610389610391</v>
      </c>
      <c r="AQ12" s="37">
        <v>0.23</v>
      </c>
      <c r="AR12" s="37">
        <v>2.5000000000000001E-2</v>
      </c>
      <c r="AS12" s="37">
        <f t="shared" si="16"/>
        <v>10.869565217391305</v>
      </c>
      <c r="AW12" s="37">
        <v>5.8</v>
      </c>
      <c r="AX12" s="37">
        <v>0.21</v>
      </c>
      <c r="AY12" s="37">
        <v>312</v>
      </c>
      <c r="AZ12" s="37">
        <v>4</v>
      </c>
      <c r="BA12" s="37">
        <v>23.9</v>
      </c>
      <c r="BB12" s="37">
        <v>0.7</v>
      </c>
      <c r="BC12" s="37">
        <v>122</v>
      </c>
      <c r="BD12" s="37">
        <v>3</v>
      </c>
      <c r="BE12" s="37">
        <v>8.61</v>
      </c>
      <c r="BF12" s="37">
        <v>0.22</v>
      </c>
      <c r="BG12" s="37">
        <v>0.14000000000000001</v>
      </c>
      <c r="BH12" s="37">
        <v>1.2E-2</v>
      </c>
      <c r="BI12" s="37">
        <v>8.1</v>
      </c>
      <c r="BJ12" s="37">
        <v>2.2000000000000002</v>
      </c>
      <c r="BK12" s="37">
        <v>8.99</v>
      </c>
      <c r="BL12" s="37">
        <v>13</v>
      </c>
      <c r="BM12" s="37">
        <v>23.1</v>
      </c>
      <c r="BN12" s="37">
        <v>0.3</v>
      </c>
      <c r="BO12" s="45">
        <v>15766</v>
      </c>
      <c r="BP12" s="37">
        <v>0.06</v>
      </c>
      <c r="BQ12" s="37">
        <v>16.7</v>
      </c>
      <c r="BR12" s="37">
        <v>0.2</v>
      </c>
      <c r="BS12" s="37">
        <v>4.75</v>
      </c>
      <c r="BT12" s="37">
        <v>7.0000000000000007E-2</v>
      </c>
      <c r="BU12" s="37">
        <v>167</v>
      </c>
      <c r="BV12" s="37">
        <v>0.02</v>
      </c>
      <c r="BW12" s="37">
        <v>5.26</v>
      </c>
      <c r="BX12" s="37">
        <v>0.23</v>
      </c>
      <c r="BY12" s="37">
        <v>0.79700000000000004</v>
      </c>
      <c r="BZ12" s="37">
        <v>2.1000000000000001E-2</v>
      </c>
      <c r="CA12" s="37">
        <v>4.84</v>
      </c>
      <c r="CB12" s="37">
        <v>7.0000000000000007E-2</v>
      </c>
      <c r="CC12" s="37">
        <v>0.90600000000000003</v>
      </c>
      <c r="CD12" s="37">
        <v>1.7999999999999999E-2</v>
      </c>
      <c r="CE12" s="37">
        <v>2.44</v>
      </c>
      <c r="CF12" s="37">
        <v>0.05</v>
      </c>
      <c r="CG12" s="37">
        <v>0.32400000000000001</v>
      </c>
      <c r="CH12" s="37">
        <v>7.0000000000000001E-3</v>
      </c>
      <c r="CI12" s="37">
        <v>2.06</v>
      </c>
      <c r="CJ12" s="37">
        <v>0.04</v>
      </c>
      <c r="CK12" s="37">
        <v>0.28599999999999998</v>
      </c>
      <c r="CL12" s="37">
        <v>6.0000000000000001E-3</v>
      </c>
      <c r="CM12" s="37">
        <v>3.22</v>
      </c>
      <c r="CN12" s="37">
        <v>0.08</v>
      </c>
      <c r="CO12" s="37">
        <v>0.55500000000000005</v>
      </c>
      <c r="CP12" s="37">
        <v>1.2999999999999999E-2</v>
      </c>
      <c r="CQ12" s="37">
        <v>1.38</v>
      </c>
      <c r="CR12" s="37">
        <v>7.0000000000000007E-2</v>
      </c>
      <c r="CS12" s="37">
        <v>0.54800000000000004</v>
      </c>
      <c r="CT12" s="37">
        <v>1.0999999999999999E-2</v>
      </c>
      <c r="CU12" s="37">
        <v>0.442</v>
      </c>
      <c r="CV12" s="37">
        <v>1.7999999999999999E-2</v>
      </c>
    </row>
    <row r="13" spans="1:101" s="37" customFormat="1" x14ac:dyDescent="0.3">
      <c r="A13" s="35" t="s">
        <v>90</v>
      </c>
      <c r="B13" s="43" t="s">
        <v>145</v>
      </c>
      <c r="F13" s="37" t="s">
        <v>98</v>
      </c>
      <c r="G13" s="37">
        <v>52.57</v>
      </c>
      <c r="H13" s="37">
        <v>0.32</v>
      </c>
      <c r="I13" s="37">
        <f t="shared" si="8"/>
        <v>0.60871219326612136</v>
      </c>
      <c r="J13" s="37">
        <v>1.0640000000000001</v>
      </c>
      <c r="K13" s="37">
        <v>0.01</v>
      </c>
      <c r="L13" s="37">
        <f t="shared" si="9"/>
        <v>0.93984962406015038</v>
      </c>
      <c r="M13" s="37">
        <v>15.38</v>
      </c>
      <c r="N13" s="37">
        <v>0.09</v>
      </c>
      <c r="O13" s="37">
        <f t="shared" si="10"/>
        <v>0.58517555266579968</v>
      </c>
      <c r="V13" s="37">
        <v>10.8</v>
      </c>
      <c r="W13" s="37">
        <v>0.05</v>
      </c>
      <c r="X13" s="37">
        <f>W13*100/V13</f>
        <v>0.46296296296296291</v>
      </c>
      <c r="AB13" s="37">
        <v>0.1658</v>
      </c>
      <c r="AC13" s="37">
        <v>1.5E-3</v>
      </c>
      <c r="AD13" s="37">
        <f t="shared" si="11"/>
        <v>0.90470446320868514</v>
      </c>
      <c r="AE13" s="37">
        <v>6.431</v>
      </c>
      <c r="AF13" s="37">
        <v>4.4999999999999998E-2</v>
      </c>
      <c r="AG13" s="37">
        <f t="shared" si="12"/>
        <v>0.69973565541906391</v>
      </c>
      <c r="AH13" s="37">
        <v>10.91</v>
      </c>
      <c r="AI13" s="37">
        <v>0.03</v>
      </c>
      <c r="AJ13" s="37">
        <f t="shared" si="13"/>
        <v>0.27497708524289644</v>
      </c>
      <c r="AK13" s="37">
        <v>2.1960000000000002</v>
      </c>
      <c r="AL13" s="37">
        <v>2.8000000000000001E-2</v>
      </c>
      <c r="AM13" s="37">
        <f t="shared" si="14"/>
        <v>1.2750455373406193</v>
      </c>
      <c r="AN13" s="37">
        <v>0.62419999999999998</v>
      </c>
      <c r="AO13" s="37">
        <v>7.6E-3</v>
      </c>
      <c r="AP13" s="37">
        <f t="shared" si="15"/>
        <v>1.2175584748478052</v>
      </c>
      <c r="AQ13" s="37">
        <v>0.13619999999999999</v>
      </c>
      <c r="AR13" s="37">
        <v>5.8999999999999999E-3</v>
      </c>
      <c r="AS13" s="37">
        <f t="shared" si="16"/>
        <v>4.3318649045521296</v>
      </c>
      <c r="AW13" s="37">
        <v>20.23</v>
      </c>
      <c r="AX13" s="37">
        <v>0.27</v>
      </c>
      <c r="AY13" s="37">
        <v>195.4</v>
      </c>
      <c r="AZ13" s="37">
        <v>1.6</v>
      </c>
      <c r="BA13" s="37">
        <v>21.82</v>
      </c>
      <c r="BB13" s="37">
        <v>0.33</v>
      </c>
      <c r="BC13" s="37">
        <v>93.3</v>
      </c>
      <c r="BD13" s="37">
        <v>1.4</v>
      </c>
      <c r="BE13" s="37">
        <v>7.51</v>
      </c>
      <c r="BF13" s="37">
        <v>0.15</v>
      </c>
      <c r="BG13" s="37">
        <v>0.91500000000000004</v>
      </c>
      <c r="BH13" s="37">
        <v>1.6E-2</v>
      </c>
      <c r="BI13" s="37">
        <v>172.8</v>
      </c>
      <c r="BJ13" s="37">
        <v>1.9</v>
      </c>
      <c r="BK13" s="37">
        <v>10.63</v>
      </c>
      <c r="BL13" s="37">
        <v>0.12</v>
      </c>
      <c r="BM13" s="37">
        <v>23.21</v>
      </c>
      <c r="BN13" s="37">
        <v>0.17</v>
      </c>
      <c r="BO13" s="37">
        <v>3.0179999999999998</v>
      </c>
      <c r="BP13" s="37">
        <v>3.3000000000000002E-2</v>
      </c>
      <c r="BQ13" s="37">
        <v>13.09</v>
      </c>
      <c r="BR13" s="37">
        <v>0.12</v>
      </c>
      <c r="BS13" s="37">
        <v>3.3</v>
      </c>
      <c r="BT13" s="37">
        <v>0.13</v>
      </c>
      <c r="BU13" s="37">
        <v>1.091</v>
      </c>
      <c r="BV13" s="37">
        <v>1.0999999999999999E-2</v>
      </c>
      <c r="BW13" s="37">
        <v>3.7130000000000001</v>
      </c>
      <c r="BX13" s="37">
        <v>0.39</v>
      </c>
      <c r="BY13" s="37">
        <v>0.627</v>
      </c>
      <c r="BZ13" s="37">
        <v>8.2000000000000007E-3</v>
      </c>
      <c r="CA13" s="37">
        <v>3.806</v>
      </c>
      <c r="CB13" s="37">
        <v>2.9000000000000001E-2</v>
      </c>
      <c r="CC13" s="37">
        <v>0.79079999999999995</v>
      </c>
      <c r="CD13" s="37">
        <v>6.1000000000000004E-3</v>
      </c>
      <c r="CE13" s="37">
        <v>2.2080000000000002</v>
      </c>
      <c r="CF13" s="37">
        <v>2.5000000000000001E-2</v>
      </c>
      <c r="CG13" s="37">
        <v>0.33150000000000002</v>
      </c>
      <c r="CH13" s="37">
        <v>6.4000000000000001E-2</v>
      </c>
      <c r="CI13" s="37">
        <v>2.0539999999999998</v>
      </c>
      <c r="CJ13" s="37">
        <v>1.6E-2</v>
      </c>
      <c r="CK13" s="37">
        <v>0.309</v>
      </c>
      <c r="CL13" s="37">
        <v>3.0000000000000001E-3</v>
      </c>
      <c r="CM13" s="37">
        <v>2.444</v>
      </c>
      <c r="CN13" s="37">
        <v>4.1000000000000002E-2</v>
      </c>
      <c r="CO13" s="37">
        <v>0.48899999999999999</v>
      </c>
      <c r="CP13" s="37">
        <v>1.4E-2</v>
      </c>
      <c r="CQ13" s="37">
        <v>7.83</v>
      </c>
      <c r="CR13" s="37">
        <v>0.19</v>
      </c>
      <c r="CS13" s="37">
        <v>2.1789999999999998</v>
      </c>
      <c r="CT13" s="37">
        <v>3.1E-2</v>
      </c>
      <c r="CU13" s="37">
        <v>0.50480000000000003</v>
      </c>
      <c r="CV13" s="37">
        <v>7.0000000000000001E-3</v>
      </c>
    </row>
    <row r="14" spans="1:101" s="37" customFormat="1" x14ac:dyDescent="0.3">
      <c r="A14" s="35" t="s">
        <v>76</v>
      </c>
      <c r="B14" s="36" t="s">
        <v>181</v>
      </c>
      <c r="F14" s="37" t="s">
        <v>98</v>
      </c>
      <c r="G14" s="37">
        <v>54</v>
      </c>
      <c r="H14" s="37">
        <v>0.2</v>
      </c>
      <c r="I14" s="37">
        <f t="shared" si="8"/>
        <v>0.37037037037037035</v>
      </c>
      <c r="J14" s="37">
        <v>2.2650000000000001</v>
      </c>
      <c r="K14" s="37">
        <v>2.4E-2</v>
      </c>
      <c r="L14" s="37">
        <f t="shared" si="9"/>
        <v>1.0596026490066224</v>
      </c>
      <c r="M14" s="37">
        <v>13.48</v>
      </c>
      <c r="N14" s="37">
        <v>0.12</v>
      </c>
      <c r="O14" s="37">
        <f t="shared" si="10"/>
        <v>0.89020771513353114</v>
      </c>
      <c r="V14" s="37">
        <v>13.77</v>
      </c>
      <c r="W14" s="37">
        <v>0.19</v>
      </c>
      <c r="X14" s="37">
        <f>W14*100/V14</f>
        <v>1.3798111837327525</v>
      </c>
      <c r="AB14" s="37">
        <v>0.1966</v>
      </c>
      <c r="AC14" s="37">
        <v>3.0000000000000001E-3</v>
      </c>
      <c r="AD14" s="37">
        <f t="shared" si="11"/>
        <v>1.5259409969481179</v>
      </c>
      <c r="AE14" s="37">
        <v>3.5990000000000002</v>
      </c>
      <c r="AF14" s="37">
        <v>4.3999999999999997E-2</v>
      </c>
      <c r="AG14" s="37">
        <f t="shared" si="12"/>
        <v>1.2225618227285355</v>
      </c>
      <c r="AH14" s="37">
        <v>7.1139999999999999</v>
      </c>
      <c r="AI14" s="37">
        <v>7.4999999999999997E-2</v>
      </c>
      <c r="AJ14" s="37">
        <f t="shared" si="13"/>
        <v>1.0542592071970762</v>
      </c>
      <c r="AK14" s="37">
        <v>3.1219999999999999</v>
      </c>
      <c r="AL14" s="37">
        <v>4.2000000000000003E-2</v>
      </c>
      <c r="AM14" s="37">
        <f t="shared" si="14"/>
        <v>1.3452914798206279</v>
      </c>
      <c r="AN14" s="37">
        <v>1.774</v>
      </c>
      <c r="AO14" s="37">
        <v>1.9E-2</v>
      </c>
      <c r="AP14" s="37">
        <f t="shared" si="15"/>
        <v>1.0710259301014655</v>
      </c>
      <c r="AQ14" s="37">
        <v>0.35930000000000001</v>
      </c>
      <c r="AR14" s="37">
        <v>9.4999999999999998E-3</v>
      </c>
      <c r="AS14" s="37">
        <f t="shared" si="16"/>
        <v>2.64403005844698</v>
      </c>
      <c r="AW14" s="37">
        <v>46.02</v>
      </c>
      <c r="AX14" s="37">
        <v>0.56000000000000005</v>
      </c>
      <c r="AY14" s="37">
        <v>337.4</v>
      </c>
      <c r="AZ14" s="37">
        <v>6.7</v>
      </c>
      <c r="BA14" s="37">
        <v>36.07</v>
      </c>
      <c r="BB14" s="37">
        <v>0.37</v>
      </c>
      <c r="BC14" s="37">
        <v>186.5</v>
      </c>
      <c r="BD14" s="37">
        <v>1.5</v>
      </c>
      <c r="BE14" s="37">
        <v>12.44</v>
      </c>
      <c r="BF14" s="37">
        <v>0.2</v>
      </c>
      <c r="BG14" s="37">
        <v>1.1599999999999999</v>
      </c>
      <c r="BH14" s="37">
        <v>2.3E-2</v>
      </c>
      <c r="BI14" s="37">
        <v>683.9</v>
      </c>
      <c r="BJ14" s="37">
        <v>4.7</v>
      </c>
      <c r="BK14" s="37">
        <v>25.08</v>
      </c>
      <c r="BL14" s="37">
        <v>0.16</v>
      </c>
      <c r="BM14" s="37">
        <v>53.12</v>
      </c>
      <c r="BN14" s="37">
        <v>0.33</v>
      </c>
      <c r="BO14" s="37">
        <v>6.827</v>
      </c>
      <c r="BP14" s="37">
        <v>4.3999999999999997E-2</v>
      </c>
      <c r="BQ14" s="37">
        <v>28.26</v>
      </c>
      <c r="BR14" s="37">
        <v>0.37</v>
      </c>
      <c r="BS14" s="37">
        <v>6.5469999999999997</v>
      </c>
      <c r="BT14" s="37">
        <v>4.7E-2</v>
      </c>
      <c r="BU14" s="37">
        <v>1.9890000000000001</v>
      </c>
      <c r="BV14" s="37">
        <v>2.4E-2</v>
      </c>
      <c r="BW14" s="37">
        <v>6.8109999999999999</v>
      </c>
      <c r="BX14" s="37">
        <v>7.8E-2</v>
      </c>
      <c r="BY14" s="37">
        <v>1.077</v>
      </c>
      <c r="BZ14" s="37">
        <v>2.5999999999999999E-2</v>
      </c>
      <c r="CA14" s="37">
        <v>6.4240000000000004</v>
      </c>
      <c r="CB14" s="37">
        <v>5.5E-2</v>
      </c>
      <c r="CC14" s="37">
        <v>1.3129999999999999</v>
      </c>
      <c r="CD14" s="37">
        <v>1.0999999999999999E-2</v>
      </c>
      <c r="CE14" s="37">
        <v>3.67</v>
      </c>
      <c r="CF14" s="37">
        <v>3.7999999999999999E-2</v>
      </c>
      <c r="CG14" s="37">
        <v>0.53410000000000002</v>
      </c>
      <c r="CH14" s="37">
        <v>6.0000000000000001E-3</v>
      </c>
      <c r="CI14" s="37">
        <v>3.3919999999999999</v>
      </c>
      <c r="CJ14" s="37">
        <v>3.5999999999999997E-2</v>
      </c>
      <c r="CK14" s="37">
        <v>0.50490000000000002</v>
      </c>
      <c r="CL14" s="37">
        <v>7.7999999999999996E-3</v>
      </c>
      <c r="CM14" s="37">
        <v>4.9720000000000004</v>
      </c>
      <c r="CN14" s="37">
        <v>3.4000000000000002E-2</v>
      </c>
      <c r="CO14" s="37">
        <v>0.78500000000000003</v>
      </c>
      <c r="CP14" s="37">
        <v>1.7999999999999999E-2</v>
      </c>
      <c r="CQ14" s="37">
        <v>10.59</v>
      </c>
      <c r="CR14" s="37">
        <v>0.17</v>
      </c>
      <c r="CS14" s="37">
        <v>5.8280000000000003</v>
      </c>
      <c r="CT14" s="37">
        <v>0.05</v>
      </c>
      <c r="CU14" s="37">
        <v>1.6830000000000001</v>
      </c>
      <c r="CV14" s="37">
        <v>1.7000000000000001E-2</v>
      </c>
    </row>
    <row r="15" spans="1:101" x14ac:dyDescent="0.3">
      <c r="A15" s="21" t="s">
        <v>93</v>
      </c>
      <c r="B15" s="22" t="s">
        <v>180</v>
      </c>
      <c r="C15" s="23"/>
      <c r="D15" s="23"/>
      <c r="E15" s="23"/>
      <c r="F15" s="24" t="s">
        <v>97</v>
      </c>
      <c r="G15" s="23">
        <v>54.4</v>
      </c>
      <c r="H15" s="23">
        <v>0.4</v>
      </c>
      <c r="I15" s="23">
        <f t="shared" si="8"/>
        <v>0.73529411764705888</v>
      </c>
      <c r="J15" s="23">
        <v>2.27</v>
      </c>
      <c r="K15" s="23">
        <v>0.04</v>
      </c>
      <c r="L15" s="23">
        <f t="shared" si="9"/>
        <v>1.7621145374449338</v>
      </c>
      <c r="M15" s="23">
        <v>13.4</v>
      </c>
      <c r="N15" s="23">
        <v>0.4</v>
      </c>
      <c r="O15" s="23">
        <f t="shared" si="10"/>
        <v>2.9850746268656714</v>
      </c>
      <c r="P15" s="23"/>
      <c r="Q15" s="23"/>
      <c r="R15" s="23"/>
      <c r="S15" s="23"/>
      <c r="T15" s="23"/>
      <c r="U15" s="23"/>
      <c r="V15" s="23">
        <v>13.9</v>
      </c>
      <c r="W15" s="23">
        <v>0.1</v>
      </c>
      <c r="X15" s="23">
        <f>W15*100/V15</f>
        <v>0.71942446043165464</v>
      </c>
      <c r="Y15" s="23">
        <v>12.4</v>
      </c>
      <c r="Z15" s="23">
        <v>0.3</v>
      </c>
      <c r="AA15" s="23">
        <f>Z15*100/Y15</f>
        <v>2.4193548387096775</v>
      </c>
      <c r="AB15" s="23">
        <v>0.19</v>
      </c>
      <c r="AC15" s="23">
        <v>0.01</v>
      </c>
      <c r="AD15" s="23">
        <f t="shared" si="11"/>
        <v>5.2631578947368425</v>
      </c>
      <c r="AE15" s="23">
        <v>3.56</v>
      </c>
      <c r="AF15" s="23">
        <v>0.09</v>
      </c>
      <c r="AG15" s="23">
        <f t="shared" si="12"/>
        <v>2.5280898876404496</v>
      </c>
      <c r="AH15" s="23">
        <v>7.06</v>
      </c>
      <c r="AI15" s="23">
        <v>0.11</v>
      </c>
      <c r="AJ15" s="23">
        <f t="shared" si="13"/>
        <v>1.558073654390935</v>
      </c>
      <c r="AK15" s="23">
        <v>3.23</v>
      </c>
      <c r="AL15" s="23">
        <v>7.0000000000000007E-2</v>
      </c>
      <c r="AM15" s="23">
        <f t="shared" si="14"/>
        <v>2.1671826625386998</v>
      </c>
      <c r="AN15" s="25">
        <v>1.74</v>
      </c>
      <c r="AO15" s="23">
        <v>0.04</v>
      </c>
      <c r="AP15" s="23">
        <f t="shared" si="15"/>
        <v>2.2988505747126435</v>
      </c>
      <c r="AQ15" s="23">
        <v>0.37</v>
      </c>
      <c r="AR15" s="23">
        <v>0.01</v>
      </c>
      <c r="AS15" s="23">
        <f t="shared" si="16"/>
        <v>2.7027027027027026</v>
      </c>
      <c r="AT15" s="23"/>
      <c r="AU15" s="23"/>
      <c r="AV15" s="23"/>
      <c r="AW15" s="23">
        <v>47</v>
      </c>
      <c r="AX15" s="23">
        <v>0.5</v>
      </c>
      <c r="AY15" s="23">
        <v>342</v>
      </c>
      <c r="AZ15" s="23">
        <v>4</v>
      </c>
      <c r="BA15" s="23">
        <v>35</v>
      </c>
      <c r="BB15" s="23">
        <v>3</v>
      </c>
      <c r="BC15" s="23">
        <v>184</v>
      </c>
      <c r="BD15" s="23">
        <v>15</v>
      </c>
      <c r="BE15" s="23">
        <v>12.5</v>
      </c>
      <c r="BF15" s="23">
        <v>1</v>
      </c>
      <c r="BG15" s="26">
        <v>1.1599999999999999</v>
      </c>
      <c r="BH15" s="23">
        <v>7.0000000000000007E-2</v>
      </c>
      <c r="BI15" s="23">
        <v>683</v>
      </c>
      <c r="BJ15" s="23">
        <v>7</v>
      </c>
      <c r="BK15" s="23">
        <v>24.7</v>
      </c>
      <c r="BL15" s="23">
        <v>0.3</v>
      </c>
      <c r="BM15" s="23">
        <v>53.3</v>
      </c>
      <c r="BN15" s="23">
        <v>0.5</v>
      </c>
      <c r="BO15" s="23">
        <v>6.7</v>
      </c>
      <c r="BP15" s="23">
        <v>0.4</v>
      </c>
      <c r="BQ15" s="23">
        <v>28.9</v>
      </c>
      <c r="BR15" s="23">
        <v>0.3</v>
      </c>
      <c r="BS15" s="23">
        <v>6.59</v>
      </c>
      <c r="BT15" s="23">
        <v>7.0000000000000007E-2</v>
      </c>
      <c r="BU15" s="23">
        <v>1.97</v>
      </c>
      <c r="BV15" s="23">
        <v>0.02</v>
      </c>
      <c r="BW15" s="23">
        <v>6.71</v>
      </c>
      <c r="BX15" s="23">
        <v>7.0000000000000007E-2</v>
      </c>
      <c r="BY15" s="23">
        <v>1.02</v>
      </c>
      <c r="BZ15" s="23">
        <v>0.08</v>
      </c>
      <c r="CA15" s="23">
        <v>6.44</v>
      </c>
      <c r="CB15" s="23">
        <v>0.06</v>
      </c>
      <c r="CC15" s="23">
        <v>1.27</v>
      </c>
      <c r="CD15" s="23">
        <v>0.08</v>
      </c>
      <c r="CE15" s="23">
        <v>3.7</v>
      </c>
      <c r="CF15" s="23">
        <v>0.04</v>
      </c>
      <c r="CG15" s="23">
        <v>0.51</v>
      </c>
      <c r="CH15" s="23">
        <v>0.04</v>
      </c>
      <c r="CI15" s="23">
        <v>3.59</v>
      </c>
      <c r="CJ15" s="23">
        <v>0.03</v>
      </c>
      <c r="CK15" s="23">
        <v>0.503</v>
      </c>
      <c r="CL15" s="23">
        <v>5.0000000000000001E-3</v>
      </c>
      <c r="CM15" s="23">
        <v>4.84</v>
      </c>
      <c r="CN15" s="23">
        <v>0.28000000000000003</v>
      </c>
      <c r="CO15" s="23">
        <v>0.78</v>
      </c>
      <c r="CP15" s="23">
        <v>0.06</v>
      </c>
      <c r="CQ15" s="23">
        <v>11</v>
      </c>
      <c r="CR15" s="23">
        <v>1</v>
      </c>
      <c r="CS15" s="23">
        <v>5.9</v>
      </c>
      <c r="CT15" s="23">
        <v>0.3</v>
      </c>
      <c r="CU15" s="23">
        <v>1.69</v>
      </c>
      <c r="CV15" s="23">
        <v>0.12</v>
      </c>
      <c r="CW15" s="23"/>
    </row>
    <row r="16" spans="1:101" s="44" customFormat="1" x14ac:dyDescent="0.3">
      <c r="A16" s="35" t="s">
        <v>84</v>
      </c>
      <c r="B16" s="36" t="s">
        <v>128</v>
      </c>
      <c r="C16" s="37"/>
      <c r="D16" s="37"/>
      <c r="E16" s="37"/>
      <c r="F16" s="37" t="s">
        <v>98</v>
      </c>
      <c r="G16" s="37">
        <v>56.39</v>
      </c>
      <c r="H16" s="37">
        <v>0.23</v>
      </c>
      <c r="I16" s="37">
        <f t="shared" si="8"/>
        <v>0.40787373647809894</v>
      </c>
      <c r="J16" s="37">
        <v>0.66949999999999998</v>
      </c>
      <c r="K16" s="37">
        <v>7.0000000000000001E-3</v>
      </c>
      <c r="L16" s="37">
        <f t="shared" si="9"/>
        <v>1.0455563853622107</v>
      </c>
      <c r="M16" s="37">
        <v>15.51</v>
      </c>
      <c r="N16" s="37">
        <v>0.11</v>
      </c>
      <c r="O16" s="37">
        <f t="shared" si="10"/>
        <v>0.70921985815602839</v>
      </c>
      <c r="P16" s="37"/>
      <c r="Q16" s="37"/>
      <c r="R16" s="37"/>
      <c r="S16" s="37"/>
      <c r="T16" s="37"/>
      <c r="U16" s="37"/>
      <c r="V16" s="37">
        <v>6.2889999999999997</v>
      </c>
      <c r="W16" s="37">
        <v>4.2000000000000003E-2</v>
      </c>
      <c r="X16" s="37">
        <f>W16*100/V16</f>
        <v>0.66783272380346648</v>
      </c>
      <c r="Y16" s="37"/>
      <c r="Z16" s="37"/>
      <c r="AA16" s="37"/>
      <c r="AB16" s="37">
        <v>0.10920000000000001</v>
      </c>
      <c r="AC16" s="37">
        <v>2.0999999999999999E-3</v>
      </c>
      <c r="AD16" s="37">
        <f t="shared" si="11"/>
        <v>1.9230769230769229</v>
      </c>
      <c r="AE16" s="37">
        <v>7.8410000000000002</v>
      </c>
      <c r="AF16" s="37">
        <v>9.0999999999999998E-2</v>
      </c>
      <c r="AG16" s="37">
        <f t="shared" si="12"/>
        <v>1.1605662543042978</v>
      </c>
      <c r="AH16" s="37">
        <v>6.2590000000000003</v>
      </c>
      <c r="AI16" s="37">
        <v>5.6000000000000001E-2</v>
      </c>
      <c r="AJ16" s="37">
        <f t="shared" si="13"/>
        <v>0.89471161527400545</v>
      </c>
      <c r="AK16" s="37">
        <v>3.0720000000000001</v>
      </c>
      <c r="AL16" s="37">
        <v>4.7E-2</v>
      </c>
      <c r="AM16" s="37">
        <f t="shared" si="14"/>
        <v>1.5299479166666667</v>
      </c>
      <c r="AN16" s="37">
        <v>1.7789999999999999</v>
      </c>
      <c r="AO16" s="37">
        <v>1.4999999999999999E-2</v>
      </c>
      <c r="AP16" s="37">
        <f t="shared" si="15"/>
        <v>0.84317032040472184</v>
      </c>
      <c r="AQ16" s="37">
        <v>0.15190000000000001</v>
      </c>
      <c r="AR16" s="37">
        <v>3.0999999999999999E-3</v>
      </c>
      <c r="AS16" s="37">
        <f t="shared" si="16"/>
        <v>2.0408163265306123</v>
      </c>
      <c r="AT16" s="37"/>
      <c r="AU16" s="37"/>
      <c r="AV16" s="37"/>
      <c r="AW16" s="37">
        <v>69.8</v>
      </c>
      <c r="AX16" s="37">
        <v>1.3</v>
      </c>
      <c r="AY16" s="37">
        <v>245.8</v>
      </c>
      <c r="AZ16" s="37">
        <v>3</v>
      </c>
      <c r="BA16" s="37">
        <v>16.89</v>
      </c>
      <c r="BB16" s="37">
        <v>0.57999999999999996</v>
      </c>
      <c r="BC16" s="37">
        <v>108.5</v>
      </c>
      <c r="BD16" s="37">
        <v>2.6</v>
      </c>
      <c r="BE16" s="37">
        <v>9.3000000000000007</v>
      </c>
      <c r="BF16" s="37">
        <v>0.24</v>
      </c>
      <c r="BG16" s="37">
        <v>4.78</v>
      </c>
      <c r="BH16" s="37">
        <v>8.6999999999999994E-2</v>
      </c>
      <c r="BI16" s="37">
        <v>308.39999999999998</v>
      </c>
      <c r="BJ16" s="37">
        <v>5.0999999999999996</v>
      </c>
      <c r="BK16" s="37">
        <v>15.46</v>
      </c>
      <c r="BL16" s="37">
        <v>0.4</v>
      </c>
      <c r="BM16" s="37">
        <v>32.86</v>
      </c>
      <c r="BN16" s="37">
        <v>0.85</v>
      </c>
      <c r="BO16" s="37">
        <v>3.6909999999999998</v>
      </c>
      <c r="BP16" s="37">
        <v>7.0000000000000007E-2</v>
      </c>
      <c r="BQ16" s="37">
        <v>14.04</v>
      </c>
      <c r="BR16" s="37">
        <v>0.24</v>
      </c>
      <c r="BS16" s="37">
        <v>3.032</v>
      </c>
      <c r="BT16" s="37">
        <v>4.2999999999999997E-2</v>
      </c>
      <c r="BU16" s="37">
        <v>0.89300000000000002</v>
      </c>
      <c r="BV16" s="37">
        <v>1.7999999999999999E-2</v>
      </c>
      <c r="BW16" s="37">
        <v>3.0129999999999999</v>
      </c>
      <c r="BX16" s="37">
        <v>8.5000000000000006E-2</v>
      </c>
      <c r="BY16" s="37">
        <v>0.47860000000000003</v>
      </c>
      <c r="BZ16" s="37">
        <v>7.6E-3</v>
      </c>
      <c r="CA16" s="37">
        <v>2.851</v>
      </c>
      <c r="CB16" s="37">
        <v>7.0999999999999994E-2</v>
      </c>
      <c r="CC16" s="37">
        <v>0.59099999999999997</v>
      </c>
      <c r="CD16" s="37">
        <v>1.4999999999999999E-2</v>
      </c>
      <c r="CE16" s="37">
        <v>1.6759999999999999</v>
      </c>
      <c r="CF16" s="37">
        <v>3.1E-2</v>
      </c>
      <c r="CG16" s="37">
        <v>0.25459999999999999</v>
      </c>
      <c r="CH16" s="37">
        <v>6.4999999999999997E-3</v>
      </c>
      <c r="CI16" s="37">
        <v>1.645</v>
      </c>
      <c r="CJ16" s="37">
        <v>36</v>
      </c>
      <c r="CK16" s="37">
        <v>0.25490000000000002</v>
      </c>
      <c r="CL16" s="37">
        <v>9.1999999999999998E-3</v>
      </c>
      <c r="CM16" s="37">
        <v>2.8380000000000001</v>
      </c>
      <c r="CN16" s="37">
        <v>6.2E-2</v>
      </c>
      <c r="CO16" s="37">
        <v>0.65200000000000002</v>
      </c>
      <c r="CP16" s="37">
        <v>1.7000000000000001E-2</v>
      </c>
      <c r="CQ16" s="37">
        <v>18.88</v>
      </c>
      <c r="CR16" s="37">
        <v>0.28999999999999998</v>
      </c>
      <c r="CS16" s="37">
        <v>4.8</v>
      </c>
      <c r="CT16" s="37">
        <v>0.11</v>
      </c>
      <c r="CU16" s="37">
        <v>2.1819999999999999</v>
      </c>
      <c r="CV16" s="37">
        <v>6.0999999999999999E-2</v>
      </c>
      <c r="CW16" s="37"/>
    </row>
    <row r="17" spans="1:101" s="37" customFormat="1" x14ac:dyDescent="0.3">
      <c r="A17" s="35" t="s">
        <v>73</v>
      </c>
      <c r="B17" s="36" t="s">
        <v>135</v>
      </c>
      <c r="F17" s="37" t="s">
        <v>98</v>
      </c>
      <c r="G17" s="37">
        <v>58.6</v>
      </c>
      <c r="H17" s="37">
        <v>0.4</v>
      </c>
      <c r="I17" s="37">
        <f t="shared" si="8"/>
        <v>0.68259385665529004</v>
      </c>
      <c r="J17" s="37">
        <v>0.755</v>
      </c>
      <c r="K17" s="37">
        <v>1.7000000000000001E-2</v>
      </c>
      <c r="L17" s="37">
        <f t="shared" si="9"/>
        <v>2.2516556291390732</v>
      </c>
      <c r="M17" s="37">
        <v>17.100000000000001</v>
      </c>
      <c r="N17" s="37">
        <v>0.2</v>
      </c>
      <c r="O17" s="37">
        <f t="shared" si="10"/>
        <v>1.1695906432748537</v>
      </c>
      <c r="Y17" s="37">
        <v>6.44</v>
      </c>
      <c r="Z17" s="37">
        <v>0.06</v>
      </c>
      <c r="AA17" s="37">
        <f>Z17*100/Y17</f>
        <v>0.93167701863354035</v>
      </c>
      <c r="AB17" s="37">
        <v>0.127</v>
      </c>
      <c r="AC17" s="37">
        <v>6.0000000000000001E-3</v>
      </c>
      <c r="AD17" s="37">
        <f t="shared" si="11"/>
        <v>4.7244094488188972</v>
      </c>
      <c r="AE17" s="37">
        <v>3.75</v>
      </c>
      <c r="AF17" s="37">
        <v>0.04</v>
      </c>
      <c r="AG17" s="37">
        <f t="shared" si="12"/>
        <v>1.0666666666666667</v>
      </c>
      <c r="AH17" s="37">
        <v>7.1</v>
      </c>
      <c r="AI17" s="37">
        <v>0.09</v>
      </c>
      <c r="AJ17" s="37">
        <f t="shared" si="13"/>
        <v>1.267605633802817</v>
      </c>
      <c r="AK17" s="37">
        <v>3.13</v>
      </c>
      <c r="AL17" s="37">
        <v>0.09</v>
      </c>
      <c r="AM17" s="37">
        <f t="shared" si="14"/>
        <v>2.8753993610223643</v>
      </c>
      <c r="AN17" s="37">
        <v>1.96</v>
      </c>
      <c r="AO17" s="37">
        <v>0.04</v>
      </c>
      <c r="AP17" s="37">
        <f t="shared" si="15"/>
        <v>2.0408163265306123</v>
      </c>
      <c r="AQ17" s="37">
        <v>0.16800000000000001</v>
      </c>
      <c r="AR17" s="37">
        <v>2.5999999999999999E-2</v>
      </c>
      <c r="AS17" s="37">
        <f t="shared" si="16"/>
        <v>15.476190476190476</v>
      </c>
      <c r="AW17" s="37">
        <v>79.7</v>
      </c>
      <c r="AX17" s="37">
        <v>3.5</v>
      </c>
      <c r="AY17" s="37">
        <v>284</v>
      </c>
      <c r="AZ17" s="37">
        <v>6</v>
      </c>
      <c r="BA17" s="37">
        <v>23.9</v>
      </c>
      <c r="BB17" s="37">
        <v>0.8</v>
      </c>
      <c r="BC17" s="37">
        <v>144</v>
      </c>
      <c r="BD17" s="37">
        <v>4</v>
      </c>
      <c r="BE17" s="37">
        <v>8.8699999999999992</v>
      </c>
      <c r="BF17" s="37">
        <v>0.43</v>
      </c>
      <c r="BG17" s="37">
        <v>2.69</v>
      </c>
      <c r="BH17" s="37">
        <v>0.19</v>
      </c>
      <c r="BI17" s="37">
        <v>388</v>
      </c>
      <c r="BJ17" s="37">
        <v>12</v>
      </c>
      <c r="BK17" s="37">
        <v>70.400000000000006</v>
      </c>
      <c r="BL17" s="37">
        <v>2.4</v>
      </c>
      <c r="BM17" s="37">
        <v>127</v>
      </c>
      <c r="BN17" s="37">
        <v>4</v>
      </c>
      <c r="BO17" s="37">
        <v>12.4</v>
      </c>
      <c r="BP17" s="37">
        <v>0.4</v>
      </c>
      <c r="BQ17" s="37">
        <v>41.4</v>
      </c>
      <c r="BR17" s="37">
        <v>1.2</v>
      </c>
      <c r="BS17" s="37">
        <v>6.57</v>
      </c>
      <c r="BT17" s="37">
        <v>0.14000000000000001</v>
      </c>
      <c r="BU17" s="37">
        <v>1.21</v>
      </c>
      <c r="BV17" s="37">
        <v>0.04</v>
      </c>
      <c r="BW17" s="37">
        <v>5.31</v>
      </c>
      <c r="BX17" s="37">
        <v>0.28999999999999998</v>
      </c>
      <c r="BY17" s="37">
        <v>0.77300000000000002</v>
      </c>
      <c r="BZ17" s="37">
        <v>2.9000000000000001E-2</v>
      </c>
      <c r="CA17" s="37">
        <v>4.5</v>
      </c>
      <c r="CB17" s="37">
        <v>0.12</v>
      </c>
      <c r="CC17" s="37">
        <v>0.86</v>
      </c>
      <c r="CD17" s="37">
        <v>3.1E-2</v>
      </c>
      <c r="CE17" s="37">
        <v>2.4900000000000002</v>
      </c>
      <c r="CF17" s="37">
        <v>0.08</v>
      </c>
      <c r="CG17" s="37">
        <v>0.35399999999999998</v>
      </c>
      <c r="CH17" s="37">
        <v>1.4999999999999999E-2</v>
      </c>
      <c r="CI17" s="37">
        <v>2.38</v>
      </c>
      <c r="CJ17" s="37">
        <v>0.08</v>
      </c>
      <c r="CK17" s="37">
        <v>0.35399999999999998</v>
      </c>
      <c r="CL17" s="37">
        <v>1.2E-2</v>
      </c>
      <c r="CM17" s="37">
        <v>3.88</v>
      </c>
      <c r="CN17" s="37">
        <v>0.15</v>
      </c>
      <c r="CO17" s="37">
        <v>0.46400000000000002</v>
      </c>
      <c r="CP17" s="37">
        <v>1.2E-2</v>
      </c>
      <c r="CQ17" s="37">
        <v>11.6</v>
      </c>
      <c r="CR17" s="37">
        <v>1.5</v>
      </c>
      <c r="CS17" s="37">
        <v>31.3</v>
      </c>
      <c r="CT17" s="37">
        <v>1</v>
      </c>
      <c r="CU17" s="37">
        <v>1.71</v>
      </c>
      <c r="CV17" s="37">
        <v>0.1</v>
      </c>
    </row>
    <row r="18" spans="1:101" x14ac:dyDescent="0.3">
      <c r="A18" s="3" t="s">
        <v>86</v>
      </c>
      <c r="B18" s="14" t="s">
        <v>120</v>
      </c>
      <c r="F18" s="10" t="s">
        <v>98</v>
      </c>
      <c r="G18">
        <v>59.14</v>
      </c>
      <c r="H18">
        <v>0.57999999999999996</v>
      </c>
      <c r="I18">
        <f t="shared" si="8"/>
        <v>0.98072370645924911</v>
      </c>
      <c r="J18">
        <v>1.0509999999999999</v>
      </c>
      <c r="K18">
        <v>2.3E-2</v>
      </c>
      <c r="L18">
        <f t="shared" si="9"/>
        <v>2.1883920076117982</v>
      </c>
      <c r="M18">
        <v>17.03</v>
      </c>
      <c r="N18">
        <v>0.12</v>
      </c>
      <c r="O18">
        <f t="shared" si="10"/>
        <v>0.70463887257780378</v>
      </c>
      <c r="V18">
        <v>6.78</v>
      </c>
      <c r="W18">
        <v>0.17</v>
      </c>
      <c r="X18">
        <f>W18*100/V18</f>
        <v>2.5073746312684366</v>
      </c>
      <c r="AB18">
        <v>0.1004</v>
      </c>
      <c r="AC18">
        <v>2.5999999999999999E-3</v>
      </c>
      <c r="AD18">
        <f t="shared" si="11"/>
        <v>2.5896414342629481</v>
      </c>
      <c r="AE18">
        <v>1.8</v>
      </c>
      <c r="AF18">
        <v>0.15</v>
      </c>
      <c r="AG18">
        <f t="shared" si="12"/>
        <v>8.3333333333333339</v>
      </c>
      <c r="AH18">
        <v>5.15</v>
      </c>
      <c r="AI18">
        <v>0.1</v>
      </c>
      <c r="AJ18">
        <f t="shared" si="13"/>
        <v>1.9417475728155338</v>
      </c>
      <c r="AK18">
        <v>4.2039999999999997</v>
      </c>
      <c r="AL18">
        <v>0.08</v>
      </c>
      <c r="AM18">
        <f t="shared" si="14"/>
        <v>1.9029495718363465</v>
      </c>
      <c r="AN18">
        <v>2.8980000000000001</v>
      </c>
      <c r="AO18">
        <v>3.3000000000000002E-2</v>
      </c>
      <c r="AP18">
        <f t="shared" si="15"/>
        <v>1.1387163561076605</v>
      </c>
      <c r="AQ18">
        <v>0.48299999999999998</v>
      </c>
      <c r="AR18">
        <v>4.2999999999999997E-2</v>
      </c>
      <c r="AS18">
        <f t="shared" si="16"/>
        <v>8.9026915113871627</v>
      </c>
      <c r="AW18">
        <v>67.790000000000006</v>
      </c>
      <c r="AX18">
        <v>0.66</v>
      </c>
      <c r="AY18">
        <v>659.5</v>
      </c>
      <c r="AZ18">
        <v>5.7</v>
      </c>
      <c r="BA18">
        <v>19.14</v>
      </c>
      <c r="BB18">
        <v>0.84</v>
      </c>
      <c r="BC18">
        <v>232</v>
      </c>
      <c r="BD18">
        <v>2.2999999999999998</v>
      </c>
      <c r="BE18">
        <v>14.12</v>
      </c>
      <c r="BF18">
        <v>0.22</v>
      </c>
      <c r="BG18">
        <v>1.173</v>
      </c>
      <c r="BH18">
        <v>1.7999999999999999E-2</v>
      </c>
      <c r="BI18">
        <v>1134</v>
      </c>
      <c r="BJ18">
        <v>8</v>
      </c>
      <c r="BK18">
        <v>38.21</v>
      </c>
      <c r="BL18">
        <v>0.38</v>
      </c>
      <c r="BM18">
        <v>69.430000000000007</v>
      </c>
      <c r="BN18">
        <v>0.56999999999999995</v>
      </c>
      <c r="BO18">
        <v>8.1649999999999991</v>
      </c>
      <c r="BP18">
        <v>8.4000000000000005E-2</v>
      </c>
      <c r="BQ18">
        <v>30.49</v>
      </c>
      <c r="BR18">
        <v>0.47</v>
      </c>
      <c r="BS18">
        <v>5.5090000000000003</v>
      </c>
      <c r="BT18">
        <v>7.8E-2</v>
      </c>
      <c r="BU18">
        <v>1.5529999999999999</v>
      </c>
      <c r="BV18">
        <v>0.01</v>
      </c>
      <c r="BW18">
        <v>4.6779999999999999</v>
      </c>
      <c r="BX18">
        <v>6.4000000000000001E-2</v>
      </c>
      <c r="BY18">
        <v>0.65100000000000002</v>
      </c>
      <c r="BZ18">
        <v>7.3000000000000001E-3</v>
      </c>
      <c r="CA18">
        <v>3.5489999999999999</v>
      </c>
      <c r="CB18">
        <v>3.1E-2</v>
      </c>
      <c r="CC18">
        <v>0.68179999999999996</v>
      </c>
      <c r="CD18">
        <v>8.0999999999999996E-3</v>
      </c>
      <c r="CE18">
        <v>1.825</v>
      </c>
      <c r="CF18">
        <v>1.2999999999999999E-2</v>
      </c>
      <c r="CG18">
        <v>0.26229999999999998</v>
      </c>
      <c r="CH18">
        <v>3.5000000000000001E-3</v>
      </c>
      <c r="CI18">
        <v>1.653</v>
      </c>
      <c r="CJ18">
        <v>1.2999999999999999E-2</v>
      </c>
      <c r="CK18">
        <v>0.25069999999999998</v>
      </c>
      <c r="CL18">
        <v>3.0000000000000001E-3</v>
      </c>
      <c r="CM18">
        <v>5.1369999999999996</v>
      </c>
      <c r="CN18">
        <v>5.7000000000000002E-2</v>
      </c>
      <c r="CO18">
        <v>0.86499999999999999</v>
      </c>
      <c r="CP18">
        <v>1.9E-2</v>
      </c>
      <c r="CQ18">
        <v>13.14</v>
      </c>
      <c r="CR18">
        <v>0.15</v>
      </c>
      <c r="CS18">
        <v>6.1740000000000004</v>
      </c>
      <c r="CT18">
        <v>6.3E-2</v>
      </c>
      <c r="CU18">
        <v>1.885</v>
      </c>
      <c r="CV18">
        <v>1.4999999999999999E-2</v>
      </c>
    </row>
    <row r="19" spans="1:101" s="18" customFormat="1" x14ac:dyDescent="0.3">
      <c r="A19" s="16" t="s">
        <v>159</v>
      </c>
      <c r="B19" s="17" t="s">
        <v>125</v>
      </c>
      <c r="D19" s="18" t="s">
        <v>160</v>
      </c>
      <c r="F19" s="19"/>
      <c r="G19" s="18">
        <v>61.63</v>
      </c>
      <c r="J19" s="18">
        <v>0.42</v>
      </c>
      <c r="M19" s="18">
        <v>18.53</v>
      </c>
      <c r="S19" s="18">
        <v>2.65</v>
      </c>
      <c r="AB19" s="18">
        <v>0.18</v>
      </c>
      <c r="AE19" s="18">
        <v>0.42</v>
      </c>
      <c r="AH19" s="18">
        <v>1.84</v>
      </c>
      <c r="AK19" s="18">
        <v>5.37</v>
      </c>
      <c r="AN19" s="18">
        <v>7.98</v>
      </c>
    </row>
    <row r="20" spans="1:101" s="37" customFormat="1" x14ac:dyDescent="0.3">
      <c r="A20" s="40" t="s">
        <v>85</v>
      </c>
      <c r="B20" s="36" t="s">
        <v>140</v>
      </c>
      <c r="C20" s="39"/>
      <c r="D20" s="39"/>
      <c r="E20" s="39"/>
      <c r="F20" s="39" t="s">
        <v>98</v>
      </c>
      <c r="G20" s="39">
        <v>63.7</v>
      </c>
      <c r="H20" s="39">
        <v>0.5</v>
      </c>
      <c r="I20" s="39">
        <f>H20*100/G20</f>
        <v>0.78492935635792771</v>
      </c>
      <c r="J20" s="39">
        <v>0.70299999999999996</v>
      </c>
      <c r="K20" s="39">
        <v>2.1000000000000001E-2</v>
      </c>
      <c r="L20" s="39">
        <f>K20*100/J20</f>
        <v>2.9871977240398295</v>
      </c>
      <c r="M20" s="39">
        <v>17.8</v>
      </c>
      <c r="N20" s="39">
        <v>0.2</v>
      </c>
      <c r="O20" s="39">
        <f>N20*100/M20</f>
        <v>1.1235955056179774</v>
      </c>
      <c r="P20" s="39"/>
      <c r="Q20" s="39"/>
      <c r="R20" s="39"/>
      <c r="S20" s="39"/>
      <c r="T20" s="39"/>
      <c r="U20" s="39"/>
      <c r="V20" s="39"/>
      <c r="W20" s="39"/>
      <c r="X20" s="39"/>
      <c r="Y20" s="39">
        <v>4.37</v>
      </c>
      <c r="Z20" s="39">
        <v>7.0000000000000007E-2</v>
      </c>
      <c r="AA20" s="39">
        <f>Z20*100/Y20</f>
        <v>1.6018306636155608</v>
      </c>
      <c r="AB20" s="39">
        <v>7.5999999999999998E-2</v>
      </c>
      <c r="AC20" s="39">
        <v>4.0000000000000001E-3</v>
      </c>
      <c r="AD20" s="39">
        <f>AC20*100/AB20</f>
        <v>5.2631578947368425</v>
      </c>
      <c r="AE20" s="39">
        <v>1.97</v>
      </c>
      <c r="AF20" s="39">
        <v>0.04</v>
      </c>
      <c r="AG20" s="39">
        <f>AF20*100/AE20</f>
        <v>2.030456852791878</v>
      </c>
      <c r="AH20" s="39">
        <v>5.28</v>
      </c>
      <c r="AI20" s="39">
        <v>0.09</v>
      </c>
      <c r="AJ20" s="39">
        <f>AI20*100/AH20</f>
        <v>1.7045454545454544</v>
      </c>
      <c r="AK20" s="39">
        <v>4.4400000000000004</v>
      </c>
      <c r="AL20" s="39">
        <v>0.14000000000000001</v>
      </c>
      <c r="AM20" s="39">
        <f>AL20*100/AK20</f>
        <v>3.1531531531531534</v>
      </c>
      <c r="AN20" s="39">
        <v>1.29</v>
      </c>
      <c r="AO20" s="39">
        <v>0.02</v>
      </c>
      <c r="AP20" s="39">
        <f>AO20*100/AN20</f>
        <v>1.5503875968992247</v>
      </c>
      <c r="AQ20" s="39">
        <v>0.16400000000000001</v>
      </c>
      <c r="AR20" s="39">
        <v>1.7999999999999999E-2</v>
      </c>
      <c r="AS20" s="39">
        <f>AR20*100/AQ20</f>
        <v>10.97560975609756</v>
      </c>
      <c r="AT20" s="39"/>
      <c r="AU20" s="39"/>
      <c r="AV20" s="39"/>
      <c r="AW20" s="39">
        <v>30.7</v>
      </c>
      <c r="AX20" s="39">
        <v>1.7</v>
      </c>
      <c r="AY20" s="39">
        <v>482</v>
      </c>
      <c r="AZ20" s="39">
        <v>8</v>
      </c>
      <c r="BA20" s="39">
        <v>11.4</v>
      </c>
      <c r="BB20" s="39">
        <v>0.4</v>
      </c>
      <c r="BC20" s="39">
        <v>118</v>
      </c>
      <c r="BD20" s="39">
        <v>3</v>
      </c>
      <c r="BE20" s="39">
        <v>6.94</v>
      </c>
      <c r="BF20" s="39">
        <v>0.25</v>
      </c>
      <c r="BG20" s="39">
        <v>1.75</v>
      </c>
      <c r="BH20" s="39">
        <v>0.11</v>
      </c>
      <c r="BI20" s="39">
        <v>298</v>
      </c>
      <c r="BJ20" s="39">
        <v>9</v>
      </c>
      <c r="BK20" s="39">
        <v>12</v>
      </c>
      <c r="BL20" s="39">
        <v>0.3</v>
      </c>
      <c r="BM20" s="39">
        <v>26.1</v>
      </c>
      <c r="BN20" s="39">
        <v>0.7</v>
      </c>
      <c r="BO20" s="39">
        <v>3.2</v>
      </c>
      <c r="BP20" s="39">
        <v>0.06</v>
      </c>
      <c r="BQ20" s="39">
        <v>13</v>
      </c>
      <c r="BR20" s="39">
        <v>0.3</v>
      </c>
      <c r="BS20" s="39">
        <v>2.78</v>
      </c>
      <c r="BT20" s="39">
        <v>0.05</v>
      </c>
      <c r="BU20" s="39">
        <v>0.53</v>
      </c>
      <c r="BV20" s="39">
        <v>2.1999999999999999E-2</v>
      </c>
      <c r="BW20" s="39">
        <v>2.59</v>
      </c>
      <c r="BX20" s="39">
        <v>0.09</v>
      </c>
      <c r="BY20" s="39">
        <v>0.371</v>
      </c>
      <c r="BZ20" s="39">
        <v>1.0999999999999999E-2</v>
      </c>
      <c r="CA20" s="39">
        <v>2.2200000000000002</v>
      </c>
      <c r="CB20" s="39">
        <v>0.06</v>
      </c>
      <c r="CC20" s="39">
        <v>0.42</v>
      </c>
      <c r="CD20" s="39">
        <v>1.0999999999999999E-2</v>
      </c>
      <c r="CE20" s="39">
        <v>1.18</v>
      </c>
      <c r="CF20" s="39">
        <v>0.04</v>
      </c>
      <c r="CG20" s="39">
        <v>0.17199999999999999</v>
      </c>
      <c r="CH20" s="39">
        <v>7.0000000000000007E-2</v>
      </c>
      <c r="CI20" s="39">
        <v>1.1299999999999999</v>
      </c>
      <c r="CJ20" s="39">
        <v>0.03</v>
      </c>
      <c r="CK20" s="39">
        <v>0.16800000000000001</v>
      </c>
      <c r="CL20" s="39">
        <v>6.0000000000000001E-3</v>
      </c>
      <c r="CM20" s="39">
        <v>3.07</v>
      </c>
      <c r="CN20" s="39">
        <v>0.09</v>
      </c>
      <c r="CO20" s="39">
        <v>0.42</v>
      </c>
      <c r="CP20" s="39">
        <v>1.4999999999999999E-2</v>
      </c>
      <c r="CQ20" s="39">
        <v>10.3</v>
      </c>
      <c r="CR20" s="39">
        <v>0.9</v>
      </c>
      <c r="CS20" s="39">
        <v>2.2799999999999998</v>
      </c>
      <c r="CT20" s="39">
        <v>7.0000000000000007E-2</v>
      </c>
      <c r="CU20" s="39">
        <v>1.01</v>
      </c>
      <c r="CV20" s="39">
        <v>0.04</v>
      </c>
      <c r="CW20" s="39"/>
    </row>
    <row r="21" spans="1:101" s="18" customFormat="1" x14ac:dyDescent="0.3">
      <c r="A21" s="3" t="s">
        <v>94</v>
      </c>
      <c r="B21" s="13" t="s">
        <v>127</v>
      </c>
      <c r="C21"/>
      <c r="D21"/>
      <c r="E21"/>
      <c r="F21" s="10" t="s">
        <v>98</v>
      </c>
      <c r="G21">
        <v>64.430000000000007</v>
      </c>
      <c r="H21">
        <v>0.31</v>
      </c>
      <c r="I21">
        <f>H21*100/G21</f>
        <v>0.48114232500388016</v>
      </c>
      <c r="J21">
        <v>0.85</v>
      </c>
      <c r="K21">
        <v>1.7999999999999999E-2</v>
      </c>
      <c r="L21">
        <f>K21*100/J21</f>
        <v>2.1176470588235294</v>
      </c>
      <c r="M21">
        <v>15.19</v>
      </c>
      <c r="N21">
        <v>0.23</v>
      </c>
      <c r="O21">
        <f>N21*100/M21</f>
        <v>1.5141540487162608</v>
      </c>
      <c r="P21"/>
      <c r="Q21"/>
      <c r="R21"/>
      <c r="S21"/>
      <c r="T21"/>
      <c r="U21"/>
      <c r="V21">
        <v>7.05</v>
      </c>
      <c r="W21">
        <v>0.14000000000000001</v>
      </c>
      <c r="X21">
        <f>W21*100/V21</f>
        <v>1.9858156028368796</v>
      </c>
      <c r="Y21"/>
      <c r="Z21"/>
      <c r="AA21"/>
      <c r="AB21">
        <v>0.15429999999999999</v>
      </c>
      <c r="AC21">
        <v>4.3E-3</v>
      </c>
      <c r="AD21">
        <f>AC21*100/AB21</f>
        <v>2.7867790019442644</v>
      </c>
      <c r="AE21">
        <v>1.54</v>
      </c>
      <c r="AF21">
        <v>6.3E-2</v>
      </c>
      <c r="AG21">
        <f>AF21*100/AE21</f>
        <v>4.0909090909090908</v>
      </c>
      <c r="AH21">
        <v>5.72</v>
      </c>
      <c r="AI21">
        <v>0.11</v>
      </c>
      <c r="AJ21">
        <f>AI21*100/AH21</f>
        <v>1.9230769230769231</v>
      </c>
      <c r="AK21">
        <v>3.91</v>
      </c>
      <c r="AL21">
        <v>0.14000000000000001</v>
      </c>
      <c r="AM21">
        <f>AL21*100/AK21</f>
        <v>3.5805626598465476</v>
      </c>
      <c r="AN21">
        <v>0.77900000000000003</v>
      </c>
      <c r="AO21">
        <v>1.4999999999999999E-2</v>
      </c>
      <c r="AP21">
        <f>AO21*100/AN21</f>
        <v>1.9255455712451861</v>
      </c>
      <c r="AQ21">
        <v>0.1595</v>
      </c>
      <c r="AR21">
        <v>5.7999999999999996E-3</v>
      </c>
      <c r="AS21">
        <f>AR21*100/AQ21</f>
        <v>3.6363636363636362</v>
      </c>
      <c r="AT21"/>
      <c r="AU21"/>
      <c r="AV21"/>
      <c r="AW21">
        <v>11.02</v>
      </c>
      <c r="AX21">
        <v>0.47</v>
      </c>
      <c r="AY21">
        <v>259.3</v>
      </c>
      <c r="AZ21">
        <v>5.8</v>
      </c>
      <c r="BA21">
        <v>28</v>
      </c>
      <c r="BB21">
        <v>1.6</v>
      </c>
      <c r="BC21">
        <v>83.7</v>
      </c>
      <c r="BD21">
        <v>3.2</v>
      </c>
      <c r="BE21">
        <v>1.333</v>
      </c>
      <c r="BF21">
        <v>9.7000000000000003E-2</v>
      </c>
      <c r="BG21">
        <v>0.627</v>
      </c>
      <c r="BH21">
        <v>1.6E-2</v>
      </c>
      <c r="BI21">
        <v>304</v>
      </c>
      <c r="BJ21">
        <v>6.9</v>
      </c>
      <c r="BK21">
        <v>4.88</v>
      </c>
      <c r="BL21">
        <v>0.13</v>
      </c>
      <c r="BM21">
        <v>13.15</v>
      </c>
      <c r="BN21">
        <v>0.57999999999999996</v>
      </c>
      <c r="BO21">
        <v>2.0819999999999999</v>
      </c>
      <c r="BP21">
        <v>5.3999999999999999E-2</v>
      </c>
      <c r="BQ21">
        <v>10.69</v>
      </c>
      <c r="BR21">
        <v>0.28999999999999998</v>
      </c>
      <c r="BS21">
        <v>3.3959999999999999</v>
      </c>
      <c r="BT21">
        <v>7.6999999999999999E-2</v>
      </c>
      <c r="BU21">
        <v>1.1120000000000001</v>
      </c>
      <c r="BV21">
        <v>2.7E-2</v>
      </c>
      <c r="BW21">
        <v>4.1500000000000004</v>
      </c>
      <c r="BX21">
        <v>0.12</v>
      </c>
      <c r="BY21">
        <v>0.72699999999999998</v>
      </c>
      <c r="BZ21">
        <v>2.9000000000000001E-2</v>
      </c>
      <c r="CA21">
        <v>4.75</v>
      </c>
      <c r="CB21">
        <v>0.11</v>
      </c>
      <c r="CC21">
        <v>1.032</v>
      </c>
      <c r="CD21">
        <v>3.5999999999999997E-2</v>
      </c>
      <c r="CE21">
        <v>2.9590000000000001</v>
      </c>
      <c r="CF21">
        <v>6.5000000000000002E-2</v>
      </c>
      <c r="CG21">
        <v>0.44500000000000001</v>
      </c>
      <c r="CH21">
        <v>1.4E-2</v>
      </c>
      <c r="CI21">
        <v>2.9489999999999998</v>
      </c>
      <c r="CJ21">
        <v>8.5000000000000006E-2</v>
      </c>
      <c r="CK21">
        <v>0.45400000000000001</v>
      </c>
      <c r="CL21">
        <v>1.7999999999999999E-2</v>
      </c>
      <c r="CM21">
        <v>2.5099999999999998</v>
      </c>
      <c r="CN21">
        <v>7.9000000000000001E-2</v>
      </c>
      <c r="CO21">
        <v>9.7900000000000001E-2</v>
      </c>
      <c r="CP21">
        <v>8.8999999999999999E-3</v>
      </c>
      <c r="CQ21">
        <v>5.89</v>
      </c>
      <c r="CR21">
        <v>0.28000000000000003</v>
      </c>
      <c r="CS21">
        <v>0.76100000000000001</v>
      </c>
      <c r="CT21">
        <v>2.5999999999999999E-2</v>
      </c>
      <c r="CU21">
        <v>0.34</v>
      </c>
      <c r="CV21">
        <v>1.6E-2</v>
      </c>
      <c r="CW21"/>
    </row>
    <row r="22" spans="1:101" s="18" customFormat="1" x14ac:dyDescent="0.3">
      <c r="A22" s="16" t="s">
        <v>89</v>
      </c>
      <c r="B22" s="17" t="s">
        <v>133</v>
      </c>
      <c r="D22" s="18" t="s">
        <v>165</v>
      </c>
      <c r="F22" s="19"/>
      <c r="G22" s="18">
        <v>65.11</v>
      </c>
      <c r="J22" s="18">
        <v>0.51</v>
      </c>
      <c r="M22" s="18">
        <v>12.34</v>
      </c>
      <c r="V22" s="18">
        <v>4.13</v>
      </c>
      <c r="AB22" s="18">
        <v>8.2000000000000003E-2</v>
      </c>
      <c r="AE22" s="18">
        <v>1.74</v>
      </c>
      <c r="AH22" s="18">
        <v>4.03</v>
      </c>
      <c r="AK22" s="18">
        <v>1.54</v>
      </c>
      <c r="AN22" s="18">
        <v>2.95</v>
      </c>
      <c r="AQ22" s="18">
        <v>0.19700000000000001</v>
      </c>
      <c r="AW22" s="18">
        <v>110</v>
      </c>
      <c r="AY22" s="18">
        <v>245.3</v>
      </c>
      <c r="BA22" s="18">
        <v>25</v>
      </c>
      <c r="BC22" s="18">
        <v>230</v>
      </c>
      <c r="BG22" s="18">
        <v>6.1</v>
      </c>
      <c r="BI22" s="18">
        <v>726</v>
      </c>
      <c r="BK22" s="18">
        <v>40</v>
      </c>
      <c r="BM22" s="18">
        <v>69</v>
      </c>
      <c r="BQ22" s="18">
        <v>31</v>
      </c>
      <c r="BS22" s="18">
        <v>5.9</v>
      </c>
      <c r="BU22" s="18">
        <v>1.1000000000000001</v>
      </c>
      <c r="CA22" s="18">
        <v>5.6</v>
      </c>
      <c r="CC22" s="18">
        <v>1</v>
      </c>
      <c r="CI22" s="18">
        <v>2.7</v>
      </c>
      <c r="CM22" s="18">
        <v>7.3</v>
      </c>
      <c r="CS22" s="18">
        <v>14</v>
      </c>
      <c r="CU22" s="18">
        <v>2.6</v>
      </c>
    </row>
    <row r="23" spans="1:101" s="18" customFormat="1" x14ac:dyDescent="0.3">
      <c r="A23" s="3" t="s">
        <v>108</v>
      </c>
      <c r="B23" s="13" t="s">
        <v>132</v>
      </c>
      <c r="C23"/>
      <c r="D23"/>
      <c r="E23"/>
      <c r="F23" s="10" t="s">
        <v>98</v>
      </c>
      <c r="G23">
        <v>69.7</v>
      </c>
      <c r="H23">
        <v>0.5</v>
      </c>
      <c r="I23">
        <f>H23*100/G23</f>
        <v>0.7173601147776183</v>
      </c>
      <c r="J23"/>
      <c r="K23"/>
      <c r="L23"/>
      <c r="M23">
        <v>1.95</v>
      </c>
      <c r="N23">
        <v>0.04</v>
      </c>
      <c r="O23">
        <f>N23*100/M23</f>
        <v>2.0512820512820515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>
        <v>11.4</v>
      </c>
      <c r="AI23">
        <v>0.2</v>
      </c>
      <c r="AJ23">
        <f>AI23*100/AH23</f>
        <v>1.7543859649122806</v>
      </c>
      <c r="AK23">
        <v>13.4</v>
      </c>
      <c r="AL23">
        <v>0.3</v>
      </c>
      <c r="AM23">
        <f>AL23*100/AK23</f>
        <v>2.2388059701492535</v>
      </c>
      <c r="AN23"/>
      <c r="AO23"/>
      <c r="AP23"/>
      <c r="AQ23"/>
      <c r="AR23"/>
      <c r="AS23"/>
      <c r="AT23"/>
      <c r="AU23"/>
      <c r="AV23"/>
      <c r="AW23">
        <v>425.7</v>
      </c>
      <c r="AX23">
        <v>1</v>
      </c>
      <c r="AY23">
        <v>515.5</v>
      </c>
      <c r="AZ23">
        <v>1</v>
      </c>
      <c r="BA23">
        <v>462</v>
      </c>
      <c r="BB23">
        <v>11</v>
      </c>
      <c r="BC23" s="11" t="s">
        <v>109</v>
      </c>
      <c r="BD23">
        <v>9</v>
      </c>
      <c r="BE23">
        <v>465</v>
      </c>
      <c r="BF23">
        <v>34</v>
      </c>
      <c r="BG23">
        <v>366</v>
      </c>
      <c r="BH23">
        <v>9</v>
      </c>
      <c r="BI23">
        <v>452</v>
      </c>
      <c r="BJ23">
        <v>9</v>
      </c>
      <c r="BK23">
        <v>440</v>
      </c>
      <c r="BL23">
        <v>0</v>
      </c>
      <c r="BM23">
        <v>453</v>
      </c>
      <c r="BN23">
        <v>8</v>
      </c>
      <c r="BO23">
        <v>448</v>
      </c>
      <c r="BP23">
        <v>7</v>
      </c>
      <c r="BQ23">
        <v>430</v>
      </c>
      <c r="BR23">
        <v>8</v>
      </c>
      <c r="BS23">
        <v>453</v>
      </c>
      <c r="BT23">
        <v>11</v>
      </c>
      <c r="BU23">
        <v>447</v>
      </c>
      <c r="BV23">
        <v>12</v>
      </c>
      <c r="BW23">
        <v>449</v>
      </c>
      <c r="BX23">
        <v>12</v>
      </c>
      <c r="BY23">
        <v>437</v>
      </c>
      <c r="BZ23">
        <v>9</v>
      </c>
      <c r="CA23">
        <v>437</v>
      </c>
      <c r="CB23">
        <v>11</v>
      </c>
      <c r="CC23">
        <v>449</v>
      </c>
      <c r="CD23">
        <v>12</v>
      </c>
      <c r="CE23">
        <v>455</v>
      </c>
      <c r="CF23">
        <v>14</v>
      </c>
      <c r="CG23">
        <v>435</v>
      </c>
      <c r="CH23">
        <v>10</v>
      </c>
      <c r="CI23">
        <v>450</v>
      </c>
      <c r="CJ23">
        <v>9</v>
      </c>
      <c r="CK23">
        <v>439</v>
      </c>
      <c r="CL23">
        <v>8</v>
      </c>
      <c r="CM23">
        <v>435</v>
      </c>
      <c r="CN23">
        <v>12</v>
      </c>
      <c r="CO23">
        <v>446</v>
      </c>
      <c r="CP23">
        <v>33</v>
      </c>
      <c r="CQ23">
        <v>426</v>
      </c>
      <c r="CR23">
        <v>1</v>
      </c>
      <c r="CS23">
        <v>457.2</v>
      </c>
      <c r="CT23">
        <v>1</v>
      </c>
      <c r="CU23">
        <v>461.5</v>
      </c>
      <c r="CV23">
        <v>1</v>
      </c>
      <c r="CW23"/>
    </row>
    <row r="24" spans="1:101" s="18" customFormat="1" x14ac:dyDescent="0.3">
      <c r="A24" s="16" t="s">
        <v>103</v>
      </c>
      <c r="B24" s="17" t="s">
        <v>136</v>
      </c>
      <c r="E24" s="18" t="s">
        <v>170</v>
      </c>
      <c r="F24" s="19"/>
      <c r="G24" s="18">
        <v>71.27</v>
      </c>
      <c r="J24" s="18">
        <v>4.3999999999999997E-2</v>
      </c>
      <c r="M24" s="18">
        <v>11.15</v>
      </c>
      <c r="V24" s="18">
        <v>5.6</v>
      </c>
      <c r="AB24" s="18">
        <v>0.09</v>
      </c>
      <c r="AE24" s="18">
        <v>0.14000000000000001</v>
      </c>
      <c r="AH24" s="18">
        <v>4.17</v>
      </c>
      <c r="AK24" s="18">
        <v>0.12</v>
      </c>
      <c r="AN24" s="18">
        <v>1.58</v>
      </c>
      <c r="BA24" s="18">
        <v>128</v>
      </c>
      <c r="BG24" s="18">
        <v>41</v>
      </c>
      <c r="BK24" s="18">
        <v>23.7</v>
      </c>
      <c r="BM24" s="18">
        <v>60.3</v>
      </c>
      <c r="BO24" s="18">
        <v>7.9</v>
      </c>
      <c r="BQ24" s="18">
        <v>32.9</v>
      </c>
      <c r="BS24" s="18">
        <v>12.5</v>
      </c>
      <c r="BU24" s="18">
        <v>0.17</v>
      </c>
      <c r="BW24" s="18">
        <v>14.8</v>
      </c>
      <c r="BY24" s="18">
        <v>3.3</v>
      </c>
      <c r="CA24" s="18">
        <v>20.7</v>
      </c>
      <c r="CC24" s="18">
        <v>4.5</v>
      </c>
      <c r="CE24" s="18">
        <v>13.1</v>
      </c>
      <c r="CG24" s="18">
        <v>2.2000000000000002</v>
      </c>
      <c r="CI24" s="18">
        <v>14.9</v>
      </c>
      <c r="CK24" s="18">
        <v>2.4</v>
      </c>
      <c r="CQ24" s="18">
        <v>0.10299999999999999</v>
      </c>
      <c r="CS24" s="18">
        <v>28.3</v>
      </c>
    </row>
    <row r="25" spans="1:101" s="18" customFormat="1" x14ac:dyDescent="0.3">
      <c r="A25" s="16" t="s">
        <v>87</v>
      </c>
      <c r="B25" s="17" t="s">
        <v>124</v>
      </c>
      <c r="D25" s="18" t="s">
        <v>165</v>
      </c>
      <c r="E25" s="18" t="s">
        <v>164</v>
      </c>
      <c r="F25" s="19"/>
      <c r="G25" s="18">
        <v>72.78</v>
      </c>
      <c r="J25" s="18">
        <v>0.3</v>
      </c>
      <c r="M25" s="18">
        <v>12.96</v>
      </c>
      <c r="P25" s="18">
        <v>1.1399999999999999</v>
      </c>
      <c r="S25" s="18">
        <v>1.86</v>
      </c>
      <c r="AB25" s="18">
        <v>0.14000000000000001</v>
      </c>
      <c r="AE25" s="18">
        <v>0.16</v>
      </c>
      <c r="AH25" s="18">
        <v>0.59</v>
      </c>
      <c r="AK25" s="18">
        <v>2.57</v>
      </c>
      <c r="AN25" s="18">
        <v>5.43</v>
      </c>
      <c r="AQ25" s="18">
        <v>4.4999999999999998E-2</v>
      </c>
      <c r="AW25" s="18">
        <v>213</v>
      </c>
      <c r="AY25" s="18">
        <v>43</v>
      </c>
      <c r="BA25" s="18">
        <v>42.5</v>
      </c>
      <c r="BC25" s="18">
        <v>403</v>
      </c>
      <c r="BE25" s="18">
        <v>34.299999999999997</v>
      </c>
      <c r="BG25" s="18">
        <v>3.34</v>
      </c>
      <c r="BI25" s="18">
        <v>506</v>
      </c>
      <c r="BK25" s="18">
        <v>82.7</v>
      </c>
      <c r="BM25" s="18">
        <v>163</v>
      </c>
      <c r="BO25" s="18">
        <v>18.399999999999999</v>
      </c>
      <c r="BQ25" s="18">
        <v>64.5</v>
      </c>
      <c r="BS25" s="18">
        <v>11.7</v>
      </c>
      <c r="BU25" s="18">
        <v>1.18</v>
      </c>
      <c r="BW25" s="18">
        <v>9.4700000000000006</v>
      </c>
      <c r="BY25" s="18">
        <v>1.51</v>
      </c>
      <c r="CA25" s="18">
        <v>8.19</v>
      </c>
      <c r="CC25" s="18">
        <v>1.64</v>
      </c>
      <c r="CE25" s="18">
        <v>4.3099999999999996</v>
      </c>
      <c r="CG25" s="18">
        <v>0.73</v>
      </c>
      <c r="CI25" s="18">
        <v>4.51</v>
      </c>
      <c r="CK25" s="18">
        <v>0.67</v>
      </c>
      <c r="CM25" s="18">
        <v>10.8</v>
      </c>
      <c r="CO25" s="18">
        <v>2.41</v>
      </c>
      <c r="CQ25" s="18">
        <v>33.299999999999997</v>
      </c>
      <c r="CS25" s="18">
        <v>27.1</v>
      </c>
      <c r="CU25" s="18">
        <v>4.83</v>
      </c>
    </row>
    <row r="26" spans="1:101" s="23" customFormat="1" x14ac:dyDescent="0.3">
      <c r="A26" s="16" t="s">
        <v>83</v>
      </c>
      <c r="B26" s="17" t="s">
        <v>137</v>
      </c>
      <c r="C26" s="18"/>
      <c r="D26" s="18" t="s">
        <v>92</v>
      </c>
      <c r="E26" s="18"/>
      <c r="F26" s="18"/>
      <c r="G26" s="18">
        <v>73.94</v>
      </c>
      <c r="H26" s="18"/>
      <c r="I26" s="18"/>
      <c r="J26" s="18">
        <v>0.1</v>
      </c>
      <c r="K26" s="18"/>
      <c r="L26" s="18"/>
      <c r="M26" s="18">
        <v>13.11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>
        <v>1.72</v>
      </c>
      <c r="Z26" s="18"/>
      <c r="AA26" s="18"/>
      <c r="AB26" s="18">
        <v>0.06</v>
      </c>
      <c r="AC26" s="18"/>
      <c r="AD26" s="18"/>
      <c r="AE26" s="18">
        <v>7.0000000000000007E-2</v>
      </c>
      <c r="AF26" s="18"/>
      <c r="AG26" s="18"/>
      <c r="AH26" s="18">
        <v>0.76</v>
      </c>
      <c r="AI26" s="18"/>
      <c r="AJ26" s="18"/>
      <c r="AK26" s="18">
        <v>4.0599999999999996</v>
      </c>
      <c r="AL26" s="18"/>
      <c r="AM26" s="18"/>
      <c r="AN26" s="18">
        <v>5.04</v>
      </c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</row>
    <row r="27" spans="1:101" s="23" customFormat="1" x14ac:dyDescent="0.3">
      <c r="A27" s="27" t="s">
        <v>104</v>
      </c>
      <c r="B27" s="28" t="s">
        <v>129</v>
      </c>
      <c r="C27" s="19"/>
      <c r="D27" s="19" t="s">
        <v>161</v>
      </c>
      <c r="E27" s="19" t="s">
        <v>163</v>
      </c>
      <c r="F27" s="19" t="s">
        <v>99</v>
      </c>
      <c r="G27" s="19">
        <v>75.45</v>
      </c>
      <c r="H27" s="19"/>
      <c r="I27" s="19"/>
      <c r="J27" s="19">
        <v>0.11</v>
      </c>
      <c r="K27" s="19"/>
      <c r="L27" s="19"/>
      <c r="M27" s="19">
        <v>12.83</v>
      </c>
      <c r="N27" s="19"/>
      <c r="O27" s="19"/>
      <c r="P27" s="19">
        <v>0.35</v>
      </c>
      <c r="Q27" s="19"/>
      <c r="R27" s="19"/>
      <c r="S27" s="19">
        <v>0.49</v>
      </c>
      <c r="T27" s="19"/>
      <c r="U27" s="19"/>
      <c r="V27" s="19"/>
      <c r="W27" s="19"/>
      <c r="X27" s="19"/>
      <c r="Y27" s="19"/>
      <c r="Z27" s="19"/>
      <c r="AA27" s="19"/>
      <c r="AB27" s="19">
        <v>9.9000000000000005E-2</v>
      </c>
      <c r="AC27" s="19"/>
      <c r="AD27" s="19"/>
      <c r="AE27" s="19">
        <v>0.12</v>
      </c>
      <c r="AF27" s="19"/>
      <c r="AG27" s="19"/>
      <c r="AH27" s="19">
        <v>0.67</v>
      </c>
      <c r="AI27" s="19"/>
      <c r="AJ27" s="19"/>
      <c r="AK27" s="19">
        <v>4.0199999999999996</v>
      </c>
      <c r="AL27" s="19"/>
      <c r="AM27" s="19"/>
      <c r="AN27" s="19">
        <v>4.41</v>
      </c>
      <c r="AO27" s="19"/>
      <c r="AP27" s="19"/>
      <c r="AQ27" s="19">
        <v>2.1000000000000001E-2</v>
      </c>
      <c r="AR27" s="19"/>
      <c r="AS27" s="19"/>
      <c r="AT27" s="19"/>
      <c r="AU27" s="19"/>
      <c r="AV27" s="19"/>
      <c r="AW27" s="19">
        <v>257</v>
      </c>
      <c r="AX27" s="19"/>
      <c r="AY27" s="19">
        <v>29.1</v>
      </c>
      <c r="AZ27" s="19"/>
      <c r="BA27" s="19">
        <v>45.1</v>
      </c>
      <c r="BB27" s="19"/>
      <c r="BC27" s="19">
        <v>99.9</v>
      </c>
      <c r="BD27" s="19"/>
      <c r="BE27" s="19">
        <v>15.2</v>
      </c>
      <c r="BF27" s="19"/>
      <c r="BG27" s="19">
        <v>20.8</v>
      </c>
      <c r="BH27" s="19"/>
      <c r="BI27" s="19">
        <v>50.3</v>
      </c>
      <c r="BJ27" s="19"/>
      <c r="BK27" s="19">
        <v>19.7</v>
      </c>
      <c r="BL27" s="19"/>
      <c r="BM27" s="19">
        <v>47.2</v>
      </c>
      <c r="BN27" s="19"/>
      <c r="BO27" s="19">
        <v>5.58</v>
      </c>
      <c r="BP27" s="19"/>
      <c r="BQ27" s="19">
        <v>23.3</v>
      </c>
      <c r="BR27" s="19"/>
      <c r="BS27" s="19">
        <v>6.03</v>
      </c>
      <c r="BT27" s="19"/>
      <c r="BU27" s="19">
        <v>0.3</v>
      </c>
      <c r="BV27" s="19"/>
      <c r="BW27" s="19">
        <v>5.0599999999999996</v>
      </c>
      <c r="BX27" s="19"/>
      <c r="BY27" s="19">
        <v>1.01</v>
      </c>
      <c r="BZ27" s="19"/>
      <c r="CA27" s="19">
        <v>5.69</v>
      </c>
      <c r="CB27" s="19"/>
      <c r="CC27" s="19">
        <v>1.1100000000000001</v>
      </c>
      <c r="CD27" s="19"/>
      <c r="CE27" s="19">
        <v>3.61</v>
      </c>
      <c r="CF27" s="19"/>
      <c r="CG27" s="19">
        <v>0.67</v>
      </c>
      <c r="CH27" s="19"/>
      <c r="CI27" s="19">
        <v>4.55</v>
      </c>
      <c r="CJ27" s="19"/>
      <c r="CK27" s="19">
        <v>0.71</v>
      </c>
      <c r="CL27" s="19"/>
      <c r="CM27" s="19">
        <v>4.51</v>
      </c>
      <c r="CN27" s="19"/>
      <c r="CO27" s="19">
        <v>1.86</v>
      </c>
      <c r="CP27" s="19"/>
      <c r="CQ27" s="19">
        <v>19.3</v>
      </c>
      <c r="CR27" s="19"/>
      <c r="CS27" s="19">
        <v>26.7</v>
      </c>
      <c r="CT27" s="19"/>
      <c r="CU27" s="19">
        <v>8.8800000000000008</v>
      </c>
      <c r="CV27" s="19"/>
      <c r="CW27" s="19"/>
    </row>
    <row r="28" spans="1:101" s="39" customFormat="1" x14ac:dyDescent="0.3">
      <c r="A28" s="38" t="s">
        <v>70</v>
      </c>
      <c r="B28" s="36" t="s">
        <v>121</v>
      </c>
      <c r="C28" s="37"/>
      <c r="D28" s="37"/>
      <c r="E28" s="37"/>
      <c r="F28" s="37" t="s">
        <v>98</v>
      </c>
      <c r="G28" s="37">
        <v>75.599999999999994</v>
      </c>
      <c r="H28" s="37">
        <v>0.7</v>
      </c>
      <c r="I28" s="37">
        <f>H28*100/G28</f>
        <v>0.92592592592592604</v>
      </c>
      <c r="J28" s="37">
        <v>0.255</v>
      </c>
      <c r="K28" s="37">
        <v>1.6E-2</v>
      </c>
      <c r="L28" s="37">
        <f>K28*100/J28</f>
        <v>6.2745098039215685</v>
      </c>
      <c r="M28" s="37">
        <v>12.2</v>
      </c>
      <c r="N28" s="37">
        <v>0.2</v>
      </c>
      <c r="O28" s="37">
        <f>N28*100/M28</f>
        <v>1.639344262295082</v>
      </c>
      <c r="P28" s="37"/>
      <c r="Q28" s="37"/>
      <c r="R28" s="37"/>
      <c r="S28" s="37"/>
      <c r="T28" s="37"/>
      <c r="U28" s="37"/>
      <c r="V28" s="37"/>
      <c r="W28" s="37"/>
      <c r="X28" s="37"/>
      <c r="Y28" s="37">
        <v>3.27</v>
      </c>
      <c r="Z28" s="37">
        <v>0.1</v>
      </c>
      <c r="AA28" s="37">
        <f>Z28*100/Y28</f>
        <v>3.0581039755351682</v>
      </c>
      <c r="AB28" s="37">
        <v>0.106</v>
      </c>
      <c r="AC28" s="37">
        <v>5.0000000000000001E-3</v>
      </c>
      <c r="AD28" s="37">
        <f>AC28*100/AB28</f>
        <v>4.716981132075472</v>
      </c>
      <c r="AE28" s="37">
        <v>0.10299999999999999</v>
      </c>
      <c r="AF28" s="37">
        <v>0.01</v>
      </c>
      <c r="AG28" s="37">
        <f>AF28*100/AE28</f>
        <v>9.7087378640776709</v>
      </c>
      <c r="AH28" s="37">
        <v>1.7</v>
      </c>
      <c r="AI28" s="37">
        <v>0.03</v>
      </c>
      <c r="AJ28" s="37">
        <f>AI28*100/AH28</f>
        <v>1.7647058823529411</v>
      </c>
      <c r="AK28" s="37">
        <v>3.75</v>
      </c>
      <c r="AL28" s="37">
        <v>0.31</v>
      </c>
      <c r="AM28" s="37">
        <f>AL28*100/AK28</f>
        <v>8.2666666666666675</v>
      </c>
      <c r="AN28" s="37">
        <v>2.64</v>
      </c>
      <c r="AO28" s="37">
        <v>0.09</v>
      </c>
      <c r="AP28" s="37">
        <f>AO28*100/AN28</f>
        <v>3.4090909090909087</v>
      </c>
      <c r="AQ28" s="37">
        <v>2.5000000000000001E-2</v>
      </c>
      <c r="AR28" s="37">
        <v>4.0000000000000001E-3</v>
      </c>
      <c r="AS28" s="37">
        <f>AR28*100/AQ28</f>
        <v>16</v>
      </c>
      <c r="AT28" s="37"/>
      <c r="AU28" s="37"/>
      <c r="AV28" s="37"/>
      <c r="AW28" s="37">
        <v>65.3</v>
      </c>
      <c r="AX28" s="37">
        <v>3</v>
      </c>
      <c r="AY28" s="37">
        <v>94.1</v>
      </c>
      <c r="AZ28" s="37">
        <v>2.7</v>
      </c>
      <c r="BA28" s="37">
        <v>94.5</v>
      </c>
      <c r="BB28" s="37">
        <v>3.5</v>
      </c>
      <c r="BC28" s="37">
        <v>512</v>
      </c>
      <c r="BD28" s="37">
        <v>20</v>
      </c>
      <c r="BE28" s="37">
        <v>62.4</v>
      </c>
      <c r="BF28" s="37">
        <v>2.6</v>
      </c>
      <c r="BG28" s="37">
        <v>1.08</v>
      </c>
      <c r="BH28" s="37">
        <v>0.11</v>
      </c>
      <c r="BI28" s="37">
        <v>547</v>
      </c>
      <c r="BJ28" s="37">
        <v>16</v>
      </c>
      <c r="BK28" s="37">
        <v>55.6</v>
      </c>
      <c r="BL28" s="37">
        <v>1.5</v>
      </c>
      <c r="BM28" s="37">
        <v>121</v>
      </c>
      <c r="BN28" s="37">
        <v>4</v>
      </c>
      <c r="BO28" s="37">
        <v>14.6</v>
      </c>
      <c r="BP28" s="37">
        <v>0.4</v>
      </c>
      <c r="BQ28" s="37">
        <v>60.9</v>
      </c>
      <c r="BR28" s="37">
        <v>2</v>
      </c>
      <c r="BS28" s="37">
        <v>14.2</v>
      </c>
      <c r="BT28" s="37">
        <v>0.4</v>
      </c>
      <c r="BU28" s="37">
        <v>2.76</v>
      </c>
      <c r="BV28" s="37">
        <v>0.1</v>
      </c>
      <c r="BW28" s="37">
        <v>15.3</v>
      </c>
      <c r="BX28" s="37">
        <v>0.7</v>
      </c>
      <c r="BY28" s="37">
        <v>2.5099999999999998</v>
      </c>
      <c r="BZ28" s="37">
        <v>0.08</v>
      </c>
      <c r="CA28" s="37">
        <v>16.2</v>
      </c>
      <c r="CB28" s="37">
        <v>0.7</v>
      </c>
      <c r="CC28" s="37">
        <v>3.43</v>
      </c>
      <c r="CD28" s="37">
        <v>0.11</v>
      </c>
      <c r="CE28" s="37">
        <v>10.3</v>
      </c>
      <c r="CF28" s="37">
        <v>0.5</v>
      </c>
      <c r="CG28" s="37">
        <v>1.52</v>
      </c>
      <c r="CH28" s="37">
        <v>7.0000000000000007E-2</v>
      </c>
      <c r="CI28" s="37">
        <v>10.5</v>
      </c>
      <c r="CJ28" s="37">
        <v>0.4</v>
      </c>
      <c r="CK28" s="37">
        <v>1.54</v>
      </c>
      <c r="CL28" s="37">
        <v>0.05</v>
      </c>
      <c r="CM28" s="37">
        <v>13.7</v>
      </c>
      <c r="CN28" s="37">
        <v>0.5</v>
      </c>
      <c r="CO28" s="37">
        <v>3.9</v>
      </c>
      <c r="CP28" s="37">
        <v>0.2</v>
      </c>
      <c r="CQ28" s="37">
        <v>5.67</v>
      </c>
      <c r="CR28" s="37">
        <v>0.62</v>
      </c>
      <c r="CS28" s="37">
        <v>7.4</v>
      </c>
      <c r="CT28" s="37">
        <v>0.27</v>
      </c>
      <c r="CU28" s="37">
        <v>2.37</v>
      </c>
      <c r="CV28" s="37">
        <v>0.12</v>
      </c>
      <c r="CW28" s="37"/>
    </row>
    <row r="29" spans="1:101" s="23" customFormat="1" x14ac:dyDescent="0.3">
      <c r="A29" s="16" t="s">
        <v>107</v>
      </c>
      <c r="B29" s="17" t="s">
        <v>134</v>
      </c>
      <c r="C29" s="18"/>
      <c r="D29" s="18" t="s">
        <v>165</v>
      </c>
      <c r="E29" s="18"/>
      <c r="F29" s="19"/>
      <c r="G29" s="18" t="s">
        <v>166</v>
      </c>
      <c r="H29" s="18"/>
      <c r="I29" s="18"/>
      <c r="J29" s="18">
        <v>0.11</v>
      </c>
      <c r="K29" s="18"/>
      <c r="L29" s="18"/>
      <c r="M29" s="18" t="s">
        <v>167</v>
      </c>
      <c r="N29" s="18"/>
      <c r="O29" s="18"/>
      <c r="P29" s="18">
        <v>0.79</v>
      </c>
      <c r="Q29" s="18"/>
      <c r="R29" s="18"/>
      <c r="S29" s="18"/>
      <c r="T29" s="18"/>
      <c r="U29" s="18"/>
      <c r="V29" s="18">
        <v>0.79</v>
      </c>
      <c r="W29" s="18"/>
      <c r="X29" s="18"/>
      <c r="Y29" s="18"/>
      <c r="Z29" s="18"/>
      <c r="AA29" s="18"/>
      <c r="AB29" s="18" t="s">
        <v>168</v>
      </c>
      <c r="AC29" s="18"/>
      <c r="AD29" s="18"/>
      <c r="AE29" s="18">
        <v>0.33</v>
      </c>
      <c r="AF29" s="18"/>
      <c r="AG29" s="18"/>
      <c r="AH29" s="18" t="s">
        <v>169</v>
      </c>
      <c r="AI29" s="18"/>
      <c r="AJ29" s="18"/>
      <c r="AK29" s="18">
        <v>0.86</v>
      </c>
      <c r="AL29" s="18"/>
      <c r="AM29" s="18"/>
      <c r="AN29" s="18">
        <v>0.51</v>
      </c>
      <c r="AO29" s="18"/>
      <c r="AP29" s="18"/>
      <c r="AQ29" s="18">
        <v>0.51</v>
      </c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>
        <v>141.4</v>
      </c>
      <c r="CV29" s="18"/>
      <c r="CW29" s="18"/>
    </row>
    <row r="30" spans="1:101" x14ac:dyDescent="0.3">
      <c r="A30" s="16" t="s">
        <v>81</v>
      </c>
      <c r="B30" s="17" t="s">
        <v>131</v>
      </c>
      <c r="C30" s="18"/>
      <c r="D30" s="18" t="s">
        <v>175</v>
      </c>
      <c r="E30" s="18"/>
      <c r="F30" s="1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</row>
    <row r="31" spans="1:101" s="18" customFormat="1" x14ac:dyDescent="0.3">
      <c r="A31" s="16" t="s">
        <v>102</v>
      </c>
      <c r="B31" s="17" t="s">
        <v>135</v>
      </c>
      <c r="D31" s="18" t="s">
        <v>160</v>
      </c>
      <c r="F31" s="19"/>
      <c r="BK31" s="18">
        <v>45.3</v>
      </c>
      <c r="BM31" s="18">
        <v>87</v>
      </c>
      <c r="BQ31" s="18">
        <v>39.9</v>
      </c>
      <c r="BS31" s="18">
        <v>8</v>
      </c>
      <c r="BU31" s="18">
        <v>1.18</v>
      </c>
      <c r="BW31" s="18">
        <v>7.4</v>
      </c>
      <c r="BY31" s="18">
        <v>1.1000000000000001</v>
      </c>
      <c r="CA31" s="18">
        <v>6.7</v>
      </c>
      <c r="CC31" s="18">
        <v>1.3</v>
      </c>
      <c r="CE31" s="18">
        <v>3.5</v>
      </c>
      <c r="CI31" s="18">
        <v>3.3</v>
      </c>
      <c r="CK31" s="18">
        <v>0.5</v>
      </c>
      <c r="CQ31" s="18">
        <v>27200</v>
      </c>
    </row>
    <row r="32" spans="1:101" s="18" customFormat="1" x14ac:dyDescent="0.3">
      <c r="A32" s="16" t="s">
        <v>174</v>
      </c>
      <c r="B32" s="17" t="s">
        <v>142</v>
      </c>
      <c r="D32" s="18" t="s">
        <v>175</v>
      </c>
      <c r="F32" s="19"/>
    </row>
    <row r="33" spans="1:101" s="18" customFormat="1" x14ac:dyDescent="0.3">
      <c r="A33" s="16" t="s">
        <v>82</v>
      </c>
      <c r="B33" s="17" t="s">
        <v>143</v>
      </c>
      <c r="D33" s="18" t="s">
        <v>175</v>
      </c>
      <c r="F33" s="19"/>
    </row>
    <row r="34" spans="1:101" s="10" customFormat="1" ht="15" thickBot="1" x14ac:dyDescent="0.35">
      <c r="A34" s="33" t="s">
        <v>75</v>
      </c>
      <c r="B34" s="17" t="s">
        <v>144</v>
      </c>
      <c r="C34" s="18"/>
      <c r="D34" s="18" t="s">
        <v>175</v>
      </c>
      <c r="E34" s="18"/>
      <c r="F34" s="19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</row>
    <row r="38" spans="1:101" x14ac:dyDescent="0.3">
      <c r="I38" s="41"/>
    </row>
  </sheetData>
  <sortState xmlns:xlrd2="http://schemas.microsoft.com/office/spreadsheetml/2017/richdata2" ref="A2:CW36">
    <sortCondition ref="G2:G36"/>
  </sortState>
  <hyperlinks>
    <hyperlink ref="E10" r:id="rId1" xr:uid="{00000000-0004-0000-0000-000000000000}"/>
    <hyperlink ref="E5" r:id="rId2" xr:uid="{00000000-0004-0000-0000-000001000000}"/>
    <hyperlink ref="E2" r:id="rId3" xr:uid="{00000000-0004-0000-0000-000002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Martínez</dc:creator>
  <cp:lastModifiedBy>Consuelo Martínez Fontaine</cp:lastModifiedBy>
  <dcterms:created xsi:type="dcterms:W3CDTF">2020-02-21T13:32:05Z</dcterms:created>
  <dcterms:modified xsi:type="dcterms:W3CDTF">2022-05-30T21:05:00Z</dcterms:modified>
</cp:coreProperties>
</file>