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.marcoa.roblesg./Documents/Projects/Excel_Basics_for_Data_Analysis/files/"/>
    </mc:Choice>
  </mc:AlternateContent>
  <xr:revisionPtr revIDLastSave="0" documentId="8_{022936F0-28A7-4946-94A7-62A78A89961E}" xr6:coauthVersionLast="46" xr6:coauthVersionMax="46" xr10:uidLastSave="{00000000-0000-0000-0000-000000000000}"/>
  <bookViews>
    <workbookView xWindow="0" yWindow="500" windowWidth="33600" windowHeight="19040" activeTab="1" xr2:uid="{00000000-000D-0000-FFFF-FFFF00000000}"/>
  </bookViews>
  <sheets>
    <sheet name="DataBase" sheetId="1" r:id="rId1"/>
    <sheet name="Pivot Tables" sheetId="5" r:id="rId2"/>
  </sheets>
  <definedNames>
    <definedName name="_xlnm._FilterDatabase" localSheetId="0" hidden="1">DataBase!#REF!</definedName>
  </definedNames>
  <calcPr calcId="191029"/>
  <pivotCaches>
    <pivotCache cacheId="1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F1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<sst xmlns="http://schemas.openxmlformats.org/spreadsheetml/2006/main" count="165" uniqueCount="37">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</sst>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18" fillId="0" borderId="0" xfId="0" pivotButton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NumberFormat="1" applyFont="1"/>
    <xf numFmtId="0" fontId="20" fillId="0" borderId="0" xfId="0" applyFont="1"/>
    <xf numFmtId="0" fontId="19" fillId="0" borderId="10" xfId="0" applyFont="1" applyBorder="1"/>
    <xf numFmtId="43" fontId="18" fillId="0" borderId="10" xfId="42" applyFont="1" applyBorder="1"/>
    <xf numFmtId="0" fontId="18" fillId="0" borderId="0" xfId="0" applyFont="1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2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. Marco A. Robles G." refreshedDate="44174.963508796296" createdVersion="6" refreshedVersion="6" minRefreshableVersion="3" recordCount="49" xr:uid="{D7BA2971-FCEE-824F-9BD5-F03D5E8077ED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B3ACB-9C86-394C-BD45-1C5B30559F03}" name="PivotTable9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H19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formats count="12">
    <format dxfId="36">
      <pivotArea type="all" dataOnly="0" outline="0" fieldPosition="0"/>
    </format>
    <format dxfId="37">
      <pivotArea outline="0" collapsedLevelsAreSubtotals="1" fieldPosition="0"/>
    </format>
    <format dxfId="38">
      <pivotArea field="0" type="button" dataOnly="0" labelOnly="1" outline="0" axis="axisRow" fieldPosition="1"/>
    </format>
    <format dxfId="39">
      <pivotArea dataOnly="0" labelOnly="1" fieldPosition="0">
        <references count="1">
          <reference field="0" count="0"/>
        </references>
      </pivotArea>
    </format>
    <format dxfId="40">
      <pivotArea dataOnly="0" labelOnly="1" grandRow="1" outline="0" fieldPosition="0"/>
    </format>
    <format dxfId="41">
      <pivotArea dataOnly="0" labelOnly="1" outline="0" axis="axisValues" fieldPosition="0"/>
    </format>
    <format dxfId="42">
      <pivotArea type="all" dataOnly="0" outline="0" fieldPosition="0"/>
    </format>
    <format dxfId="43">
      <pivotArea outline="0" collapsedLevelsAreSubtotals="1" fieldPosition="0"/>
    </format>
    <format dxfId="44">
      <pivotArea field="0" type="button" dataOnly="0" labelOnly="1" outline="0" axis="axisRow" fieldPosition="1"/>
    </format>
    <format dxfId="45">
      <pivotArea dataOnly="0" labelOnly="1" fieldPosition="0">
        <references count="1">
          <reference field="0" count="0"/>
        </references>
      </pivotArea>
    </format>
    <format dxfId="46">
      <pivotArea dataOnly="0" labelOnly="1" grandRow="1" outline="0" fieldPosition="0"/>
    </format>
    <format dxfId="4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1BE36-CA41-E54E-9847-18ACE6E18E7B}" name="PivotTable8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23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0"/>
    <field x="1"/>
  </rowFields>
  <rowItems count="22">
    <i>
      <x v="11"/>
    </i>
    <i r="1">
      <x v="12"/>
    </i>
    <i r="1">
      <x v="3"/>
    </i>
    <i r="1">
      <x v="1"/>
    </i>
    <i r="1">
      <x v="2"/>
    </i>
    <i r="1">
      <x v="4"/>
    </i>
    <i r="1">
      <x v="11"/>
    </i>
    <i r="1">
      <x v="10"/>
    </i>
    <i r="1">
      <x v="13"/>
    </i>
    <i r="1">
      <x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formats count="12">
    <format dxfId="84">
      <pivotArea type="all" dataOnly="0" outline="0" fieldPosition="0"/>
    </format>
    <format dxfId="85">
      <pivotArea outline="0" collapsedLevelsAreSubtotals="1" fieldPosition="0"/>
    </format>
    <format dxfId="86">
      <pivotArea field="0" type="button" dataOnly="0" labelOnly="1" outline="0" axis="axisRow" fieldPosition="0"/>
    </format>
    <format dxfId="87">
      <pivotArea dataOnly="0" labelOnly="1" fieldPosition="0">
        <references count="1">
          <reference field="0" count="0"/>
        </references>
      </pivotArea>
    </format>
    <format dxfId="88">
      <pivotArea dataOnly="0" labelOnly="1" grandRow="1" outline="0" fieldPosition="0"/>
    </format>
    <format dxfId="89">
      <pivotArea dataOnly="0" labelOnly="1" outline="0" axis="axisValues" fieldPosition="0"/>
    </format>
    <format dxfId="90">
      <pivotArea type="all" dataOnly="0" outline="0" fieldPosition="0"/>
    </format>
    <format dxfId="91">
      <pivotArea outline="0" collapsedLevelsAreSubtotals="1" fieldPosition="0"/>
    </format>
    <format dxfId="92">
      <pivotArea field="0" type="button" dataOnly="0" labelOnly="1" outline="0" axis="axisRow" fieldPosition="0"/>
    </format>
    <format dxfId="93">
      <pivotArea dataOnly="0" labelOnly="1" fieldPosition="0">
        <references count="1">
          <reference field="0" count="0"/>
        </references>
      </pivotArea>
    </format>
    <format dxfId="94">
      <pivotArea dataOnly="0" labelOnly="1" grandRow="1" outline="0" fieldPosition="0"/>
    </format>
    <format dxfId="9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55666-7C6F-5847-9BC6-9870307B299B}" name="PivotTable7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4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formats count="12">
    <format dxfId="120">
      <pivotArea type="all" dataOnly="0" outline="0" fieldPosition="0"/>
    </format>
    <format dxfId="113">
      <pivotArea outline="0" collapsedLevelsAreSubtotals="1" fieldPosition="0"/>
    </format>
    <format dxfId="112">
      <pivotArea field="0" type="button" dataOnly="0" labelOnly="1" outline="0" axis="axisRow" fieldPosition="0"/>
    </format>
    <format dxfId="111">
      <pivotArea dataOnly="0" labelOnly="1" fieldPosition="0">
        <references count="1">
          <reference field="0" count="0"/>
        </references>
      </pivotArea>
    </format>
    <format dxfId="110">
      <pivotArea dataOnly="0" labelOnly="1" grandRow="1" outline="0" fieldPosition="0"/>
    </format>
    <format dxfId="109">
      <pivotArea dataOnly="0" labelOnly="1" outline="0" axis="axisValues" fieldPosition="0"/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0" type="button" dataOnly="0" labelOnly="1" outline="0" axis="axisRow" fieldPosition="0"/>
    </format>
    <format dxfId="104">
      <pivotArea dataOnly="0" labelOnly="1" fieldPosition="0">
        <references count="1">
          <reference field="0" count="0"/>
        </references>
      </pivotArea>
    </format>
    <format dxfId="103">
      <pivotArea dataOnly="0" labelOnly="1" grandRow="1" outline="0" fieldPosition="0"/>
    </format>
    <format dxfId="10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017E8E-C474-FA43-90CB-CFB2DAC75DFC}" name="Table1" displayName="Table1" ref="A1:C50" totalsRowShown="0" headerRowDxfId="96" dataDxfId="97">
  <autoFilter ref="A1:C50" xr:uid="{31E6BDED-D5E8-DE43-9B92-36CDEB69725A}"/>
  <tableColumns count="3">
    <tableColumn id="1" xr3:uid="{7986D8AF-BC47-8C43-9AB5-EC79DCDF0958}" name="Department" dataDxfId="100"/>
    <tableColumn id="2" xr3:uid="{7362291B-8068-AA41-99D7-DAF53A43494F}" name="Equipment Class" dataDxfId="99"/>
    <tableColumn id="3" xr3:uid="{3FEB4541-1B2D-8341-B3E4-3E2DF723DF74}" name="Equipment Count" dataDxfId="98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H7" sqref="H7"/>
    </sheetView>
  </sheetViews>
  <sheetFormatPr baseColWidth="10" defaultColWidth="8.83203125" defaultRowHeight="15" x14ac:dyDescent="0.2"/>
  <cols>
    <col min="1" max="1" width="35.1640625" bestFit="1" customWidth="1"/>
    <col min="2" max="2" width="32" bestFit="1" customWidth="1"/>
    <col min="3" max="3" width="26.6640625" bestFit="1" customWidth="1"/>
    <col min="5" max="5" width="12.5" bestFit="1" customWidth="1"/>
    <col min="6" max="6" width="12.1640625" bestFit="1" customWidth="1"/>
  </cols>
  <sheetData>
    <row r="1" spans="1:6" ht="20" x14ac:dyDescent="0.2">
      <c r="A1" s="5" t="s">
        <v>0</v>
      </c>
      <c r="B1" s="5" t="s">
        <v>1</v>
      </c>
      <c r="C1" s="5" t="s">
        <v>2</v>
      </c>
      <c r="E1" s="6" t="s">
        <v>29</v>
      </c>
      <c r="F1" s="7">
        <f>SUM(Table1[Equipment Count])</f>
        <v>1582</v>
      </c>
    </row>
    <row r="2" spans="1:6" ht="18" x14ac:dyDescent="0.2">
      <c r="A2" s="2" t="s">
        <v>5</v>
      </c>
      <c r="B2" s="2" t="s">
        <v>6</v>
      </c>
      <c r="C2" s="2">
        <v>21</v>
      </c>
      <c r="E2" s="6" t="s">
        <v>30</v>
      </c>
      <c r="F2" s="7">
        <f>AVERAGE(Table1[Equipment Count])</f>
        <v>32.285714285714285</v>
      </c>
    </row>
    <row r="3" spans="1:6" ht="18" x14ac:dyDescent="0.2">
      <c r="A3" s="2" t="s">
        <v>5</v>
      </c>
      <c r="B3" s="2" t="s">
        <v>7</v>
      </c>
      <c r="C3" s="2">
        <v>1</v>
      </c>
      <c r="E3" s="6" t="s">
        <v>33</v>
      </c>
      <c r="F3" s="7">
        <f>COUNT(Table1[Equipment Count])</f>
        <v>49</v>
      </c>
    </row>
    <row r="4" spans="1:6" ht="18" x14ac:dyDescent="0.2">
      <c r="A4" s="2" t="s">
        <v>5</v>
      </c>
      <c r="B4" s="2" t="s">
        <v>4</v>
      </c>
      <c r="C4" s="2">
        <v>23</v>
      </c>
      <c r="E4" s="6" t="s">
        <v>32</v>
      </c>
      <c r="F4" s="7">
        <f>MAX(Table1[Equipment Count])</f>
        <v>379</v>
      </c>
    </row>
    <row r="5" spans="1:6" ht="18" x14ac:dyDescent="0.2">
      <c r="A5" s="2" t="s">
        <v>8</v>
      </c>
      <c r="B5" s="2" t="s">
        <v>4</v>
      </c>
      <c r="C5" s="2">
        <v>2</v>
      </c>
      <c r="E5" s="6" t="s">
        <v>31</v>
      </c>
      <c r="F5" s="7">
        <f>MIN(Table1[Equipment Count])</f>
        <v>1</v>
      </c>
    </row>
    <row r="6" spans="1:6" ht="18" x14ac:dyDescent="0.2">
      <c r="A6" s="2" t="s">
        <v>9</v>
      </c>
      <c r="B6" s="2" t="s">
        <v>6</v>
      </c>
      <c r="C6" s="2">
        <v>3</v>
      </c>
    </row>
    <row r="7" spans="1:6" ht="18" x14ac:dyDescent="0.2">
      <c r="A7" s="2" t="s">
        <v>9</v>
      </c>
      <c r="B7" s="2" t="s">
        <v>10</v>
      </c>
      <c r="C7" s="2">
        <v>2</v>
      </c>
    </row>
    <row r="8" spans="1:6" ht="18" x14ac:dyDescent="0.2">
      <c r="A8" s="2" t="s">
        <v>9</v>
      </c>
      <c r="B8" s="2" t="s">
        <v>11</v>
      </c>
      <c r="C8" s="2">
        <v>1</v>
      </c>
    </row>
    <row r="9" spans="1:6" ht="18" x14ac:dyDescent="0.2">
      <c r="A9" s="2" t="s">
        <v>12</v>
      </c>
      <c r="B9" s="2" t="s">
        <v>10</v>
      </c>
      <c r="C9" s="2">
        <v>2</v>
      </c>
    </row>
    <row r="10" spans="1:6" ht="18" x14ac:dyDescent="0.2">
      <c r="A10" s="2" t="s">
        <v>12</v>
      </c>
      <c r="B10" s="2" t="s">
        <v>13</v>
      </c>
      <c r="C10" s="2">
        <v>42</v>
      </c>
    </row>
    <row r="11" spans="1:6" ht="18" x14ac:dyDescent="0.2">
      <c r="A11" s="2" t="s">
        <v>12</v>
      </c>
      <c r="B11" s="2" t="s">
        <v>7</v>
      </c>
      <c r="C11" s="2">
        <v>1</v>
      </c>
    </row>
    <row r="12" spans="1:6" ht="18" x14ac:dyDescent="0.2">
      <c r="A12" s="2" t="s">
        <v>12</v>
      </c>
      <c r="B12" s="2" t="s">
        <v>4</v>
      </c>
      <c r="C12" s="2">
        <v>11</v>
      </c>
    </row>
    <row r="13" spans="1:6" ht="18" x14ac:dyDescent="0.2">
      <c r="A13" s="2" t="s">
        <v>14</v>
      </c>
      <c r="B13" s="2" t="s">
        <v>7</v>
      </c>
      <c r="C13" s="2">
        <v>1</v>
      </c>
    </row>
    <row r="14" spans="1:6" ht="18" x14ac:dyDescent="0.2">
      <c r="A14" s="2" t="s">
        <v>15</v>
      </c>
      <c r="B14" s="2" t="s">
        <v>16</v>
      </c>
      <c r="C14" s="2">
        <v>9</v>
      </c>
    </row>
    <row r="15" spans="1:6" ht="18" x14ac:dyDescent="0.2">
      <c r="A15" s="2" t="s">
        <v>15</v>
      </c>
      <c r="B15" s="2" t="s">
        <v>7</v>
      </c>
      <c r="C15" s="2">
        <v>27</v>
      </c>
    </row>
    <row r="16" spans="1:6" ht="18" x14ac:dyDescent="0.2">
      <c r="A16" s="2" t="s">
        <v>15</v>
      </c>
      <c r="B16" s="2" t="s">
        <v>6</v>
      </c>
      <c r="C16" s="2">
        <v>24</v>
      </c>
    </row>
    <row r="17" spans="1:3" ht="18" x14ac:dyDescent="0.2">
      <c r="A17" s="2" t="s">
        <v>15</v>
      </c>
      <c r="B17" s="2" t="s">
        <v>10</v>
      </c>
      <c r="C17" s="2">
        <v>1</v>
      </c>
    </row>
    <row r="18" spans="1:3" ht="18" x14ac:dyDescent="0.2">
      <c r="A18" s="2" t="s">
        <v>15</v>
      </c>
      <c r="B18" s="2" t="s">
        <v>4</v>
      </c>
      <c r="C18" s="2">
        <v>48</v>
      </c>
    </row>
    <row r="19" spans="1:3" ht="18" x14ac:dyDescent="0.2">
      <c r="A19" s="2" t="s">
        <v>17</v>
      </c>
      <c r="B19" s="2" t="s">
        <v>10</v>
      </c>
      <c r="C19" s="2">
        <v>1</v>
      </c>
    </row>
    <row r="20" spans="1:3" ht="18" x14ac:dyDescent="0.2">
      <c r="A20" s="2" t="s">
        <v>18</v>
      </c>
      <c r="B20" s="2" t="s">
        <v>4</v>
      </c>
      <c r="C20" s="2">
        <v>6</v>
      </c>
    </row>
    <row r="21" spans="1:3" ht="18" x14ac:dyDescent="0.2">
      <c r="A21" s="2" t="s">
        <v>18</v>
      </c>
      <c r="B21" s="2" t="s">
        <v>6</v>
      </c>
      <c r="C21" s="2">
        <v>5</v>
      </c>
    </row>
    <row r="22" spans="1:3" ht="18" x14ac:dyDescent="0.2">
      <c r="A22" s="2" t="s">
        <v>18</v>
      </c>
      <c r="B22" s="2" t="s">
        <v>7</v>
      </c>
      <c r="C22" s="2">
        <v>2</v>
      </c>
    </row>
    <row r="23" spans="1:3" ht="18" x14ac:dyDescent="0.2">
      <c r="A23" s="2" t="s">
        <v>18</v>
      </c>
      <c r="B23" s="2" t="s">
        <v>10</v>
      </c>
      <c r="C23" s="2">
        <v>15</v>
      </c>
    </row>
    <row r="24" spans="1:3" ht="18" x14ac:dyDescent="0.2">
      <c r="A24" s="2" t="s">
        <v>18</v>
      </c>
      <c r="B24" s="2" t="s">
        <v>28</v>
      </c>
      <c r="C24" s="2">
        <v>7</v>
      </c>
    </row>
    <row r="25" spans="1:3" ht="18" x14ac:dyDescent="0.2">
      <c r="A25" s="2" t="s">
        <v>19</v>
      </c>
      <c r="B25" s="2" t="s">
        <v>3</v>
      </c>
      <c r="C25" s="2">
        <v>20</v>
      </c>
    </row>
    <row r="26" spans="1:3" ht="18" x14ac:dyDescent="0.2">
      <c r="A26" s="2" t="s">
        <v>19</v>
      </c>
      <c r="B26" s="2" t="s">
        <v>4</v>
      </c>
      <c r="C26" s="2">
        <v>1</v>
      </c>
    </row>
    <row r="27" spans="1:3" ht="18" x14ac:dyDescent="0.2">
      <c r="A27" s="2" t="s">
        <v>19</v>
      </c>
      <c r="B27" s="2" t="s">
        <v>11</v>
      </c>
      <c r="C27" s="2">
        <v>1</v>
      </c>
    </row>
    <row r="28" spans="1:3" ht="18" x14ac:dyDescent="0.2">
      <c r="A28" s="2" t="s">
        <v>19</v>
      </c>
      <c r="B28" s="2" t="s">
        <v>6</v>
      </c>
      <c r="C28" s="2">
        <v>3</v>
      </c>
    </row>
    <row r="29" spans="1:3" ht="18" x14ac:dyDescent="0.2">
      <c r="A29" s="2" t="s">
        <v>19</v>
      </c>
      <c r="B29" s="2" t="s">
        <v>7</v>
      </c>
      <c r="C29" s="2">
        <v>1</v>
      </c>
    </row>
    <row r="30" spans="1:3" ht="18" x14ac:dyDescent="0.2">
      <c r="A30" s="2" t="s">
        <v>19</v>
      </c>
      <c r="B30" s="2" t="s">
        <v>20</v>
      </c>
      <c r="C30" s="2">
        <v>8</v>
      </c>
    </row>
    <row r="31" spans="1:3" ht="18" x14ac:dyDescent="0.2">
      <c r="A31" s="2" t="s">
        <v>19</v>
      </c>
      <c r="B31" s="2" t="s">
        <v>21</v>
      </c>
      <c r="C31" s="2">
        <v>4</v>
      </c>
    </row>
    <row r="32" spans="1:3" ht="18" x14ac:dyDescent="0.2">
      <c r="A32" s="2" t="s">
        <v>19</v>
      </c>
      <c r="B32" s="2" t="s">
        <v>22</v>
      </c>
      <c r="C32" s="2">
        <v>46</v>
      </c>
    </row>
    <row r="33" spans="1:3" ht="18" x14ac:dyDescent="0.2">
      <c r="A33" s="2" t="s">
        <v>19</v>
      </c>
      <c r="B33" s="2" t="s">
        <v>23</v>
      </c>
      <c r="C33" s="2">
        <v>1</v>
      </c>
    </row>
    <row r="34" spans="1:3" ht="18" x14ac:dyDescent="0.2">
      <c r="A34" s="2" t="s">
        <v>24</v>
      </c>
      <c r="B34" s="2" t="s">
        <v>22</v>
      </c>
      <c r="C34" s="2">
        <v>1</v>
      </c>
    </row>
    <row r="35" spans="1:3" ht="18" x14ac:dyDescent="0.2">
      <c r="A35" s="2" t="s">
        <v>24</v>
      </c>
      <c r="B35" s="2" t="s">
        <v>10</v>
      </c>
      <c r="C35" s="2">
        <v>1</v>
      </c>
    </row>
    <row r="36" spans="1:3" ht="18" x14ac:dyDescent="0.2">
      <c r="A36" s="2" t="s">
        <v>24</v>
      </c>
      <c r="B36" s="2" t="s">
        <v>7</v>
      </c>
      <c r="C36" s="2">
        <v>1</v>
      </c>
    </row>
    <row r="37" spans="1:3" ht="18" x14ac:dyDescent="0.2">
      <c r="A37" s="2" t="s">
        <v>24</v>
      </c>
      <c r="B37" s="2" t="s">
        <v>4</v>
      </c>
      <c r="C37" s="2">
        <v>2</v>
      </c>
    </row>
    <row r="38" spans="1:3" ht="18" x14ac:dyDescent="0.2">
      <c r="A38" s="2" t="s">
        <v>25</v>
      </c>
      <c r="B38" s="2" t="s">
        <v>6</v>
      </c>
      <c r="C38" s="2">
        <v>1</v>
      </c>
    </row>
    <row r="39" spans="1:3" ht="18" x14ac:dyDescent="0.2">
      <c r="A39" s="2" t="s">
        <v>25</v>
      </c>
      <c r="B39" s="2" t="s">
        <v>16</v>
      </c>
      <c r="C39" s="2">
        <v>1</v>
      </c>
    </row>
    <row r="40" spans="1:3" ht="18" x14ac:dyDescent="0.2">
      <c r="A40" s="2" t="s">
        <v>25</v>
      </c>
      <c r="B40" s="2" t="s">
        <v>10</v>
      </c>
      <c r="C40" s="2">
        <v>11</v>
      </c>
    </row>
    <row r="41" spans="1:3" ht="18" x14ac:dyDescent="0.2">
      <c r="A41" s="2" t="s">
        <v>25</v>
      </c>
      <c r="B41" s="2" t="s">
        <v>7</v>
      </c>
      <c r="C41" s="2">
        <v>3</v>
      </c>
    </row>
    <row r="42" spans="1:3" ht="18" x14ac:dyDescent="0.2">
      <c r="A42" s="2" t="s">
        <v>26</v>
      </c>
      <c r="B42" s="2" t="s">
        <v>6</v>
      </c>
      <c r="C42" s="2">
        <v>93</v>
      </c>
    </row>
    <row r="43" spans="1:3" ht="18" x14ac:dyDescent="0.2">
      <c r="A43" s="2" t="s">
        <v>26</v>
      </c>
      <c r="B43" s="2" t="s">
        <v>13</v>
      </c>
      <c r="C43" s="2">
        <v>248</v>
      </c>
    </row>
    <row r="44" spans="1:3" ht="18" x14ac:dyDescent="0.2">
      <c r="A44" s="2" t="s">
        <v>26</v>
      </c>
      <c r="B44" s="2" t="s">
        <v>27</v>
      </c>
      <c r="C44" s="2">
        <v>379</v>
      </c>
    </row>
    <row r="45" spans="1:3" ht="18" x14ac:dyDescent="0.2">
      <c r="A45" s="2" t="s">
        <v>26</v>
      </c>
      <c r="B45" s="2" t="s">
        <v>7</v>
      </c>
      <c r="C45" s="2">
        <v>53</v>
      </c>
    </row>
    <row r="46" spans="1:3" ht="18" x14ac:dyDescent="0.2">
      <c r="A46" s="2" t="s">
        <v>26</v>
      </c>
      <c r="B46" s="2" t="s">
        <v>10</v>
      </c>
      <c r="C46" s="2">
        <v>32</v>
      </c>
    </row>
    <row r="47" spans="1:3" ht="18" x14ac:dyDescent="0.2">
      <c r="A47" s="2" t="s">
        <v>26</v>
      </c>
      <c r="B47" s="2" t="s">
        <v>11</v>
      </c>
      <c r="C47" s="2">
        <v>98</v>
      </c>
    </row>
    <row r="48" spans="1:3" ht="18" x14ac:dyDescent="0.2">
      <c r="A48" s="2" t="s">
        <v>26</v>
      </c>
      <c r="B48" s="2" t="s">
        <v>28</v>
      </c>
      <c r="C48" s="2">
        <v>276</v>
      </c>
    </row>
    <row r="49" spans="1:3" ht="18" x14ac:dyDescent="0.2">
      <c r="A49" s="2" t="s">
        <v>26</v>
      </c>
      <c r="B49" s="2" t="s">
        <v>16</v>
      </c>
      <c r="C49" s="2">
        <v>5</v>
      </c>
    </row>
    <row r="50" spans="1:3" ht="18" x14ac:dyDescent="0.2">
      <c r="A50" s="2" t="s">
        <v>26</v>
      </c>
      <c r="B50" s="2" t="s">
        <v>4</v>
      </c>
      <c r="C50" s="2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79C1-EEC0-0B4D-B4D7-94915B1CD7C2}">
  <dimension ref="A1:H65"/>
  <sheetViews>
    <sheetView tabSelected="1" workbookViewId="0">
      <selection activeCell="G23" sqref="G23"/>
    </sheetView>
  </sheetViews>
  <sheetFormatPr baseColWidth="10" defaultRowHeight="15" x14ac:dyDescent="0.2"/>
  <cols>
    <col min="1" max="1" width="35.1640625" bestFit="1" customWidth="1"/>
    <col min="2" max="2" width="30.33203125" bestFit="1" customWidth="1"/>
    <col min="4" max="4" width="40.1640625" bestFit="1" customWidth="1"/>
    <col min="5" max="5" width="30.33203125" bestFit="1" customWidth="1"/>
    <col min="7" max="7" width="36.33203125" bestFit="1" customWidth="1"/>
    <col min="8" max="8" width="30.33203125" bestFit="1" customWidth="1"/>
  </cols>
  <sheetData>
    <row r="1" spans="1:8" ht="18" x14ac:dyDescent="0.2">
      <c r="A1" s="1" t="s">
        <v>34</v>
      </c>
      <c r="B1" s="2" t="s">
        <v>36</v>
      </c>
      <c r="D1" s="1" t="s">
        <v>34</v>
      </c>
      <c r="E1" s="2" t="s">
        <v>36</v>
      </c>
      <c r="G1" s="1" t="s">
        <v>34</v>
      </c>
      <c r="H1" s="2" t="s">
        <v>36</v>
      </c>
    </row>
    <row r="2" spans="1:8" ht="18" x14ac:dyDescent="0.2">
      <c r="A2" s="3" t="s">
        <v>26</v>
      </c>
      <c r="B2" s="4">
        <v>1221</v>
      </c>
      <c r="D2" s="3" t="s">
        <v>26</v>
      </c>
      <c r="E2" s="4">
        <v>1221</v>
      </c>
      <c r="G2" s="3" t="s">
        <v>16</v>
      </c>
      <c r="H2" s="4">
        <v>15</v>
      </c>
    </row>
    <row r="3" spans="1:8" ht="18" x14ac:dyDescent="0.2">
      <c r="A3" s="3" t="s">
        <v>15</v>
      </c>
      <c r="B3" s="4">
        <v>109</v>
      </c>
      <c r="D3" s="8" t="s">
        <v>27</v>
      </c>
      <c r="E3" s="4">
        <v>379</v>
      </c>
      <c r="G3" s="8" t="s">
        <v>15</v>
      </c>
      <c r="H3" s="4">
        <v>9</v>
      </c>
    </row>
    <row r="4" spans="1:8" ht="18" x14ac:dyDescent="0.2">
      <c r="A4" s="3" t="s">
        <v>19</v>
      </c>
      <c r="B4" s="4">
        <v>85</v>
      </c>
      <c r="D4" s="8" t="s">
        <v>28</v>
      </c>
      <c r="E4" s="4">
        <v>276</v>
      </c>
      <c r="G4" s="8" t="s">
        <v>26</v>
      </c>
      <c r="H4" s="4">
        <v>5</v>
      </c>
    </row>
    <row r="5" spans="1:8" ht="18" x14ac:dyDescent="0.2">
      <c r="A5" s="3" t="s">
        <v>12</v>
      </c>
      <c r="B5" s="4">
        <v>56</v>
      </c>
      <c r="D5" s="8" t="s">
        <v>13</v>
      </c>
      <c r="E5" s="4">
        <v>248</v>
      </c>
      <c r="G5" s="8" t="s">
        <v>25</v>
      </c>
      <c r="H5" s="4">
        <v>1</v>
      </c>
    </row>
    <row r="6" spans="1:8" ht="18" x14ac:dyDescent="0.2">
      <c r="A6" s="3" t="s">
        <v>5</v>
      </c>
      <c r="B6" s="4">
        <v>45</v>
      </c>
      <c r="D6" s="8" t="s">
        <v>11</v>
      </c>
      <c r="E6" s="4">
        <v>98</v>
      </c>
      <c r="G6" s="3" t="s">
        <v>13</v>
      </c>
      <c r="H6" s="4">
        <v>290</v>
      </c>
    </row>
    <row r="7" spans="1:8" ht="18" x14ac:dyDescent="0.2">
      <c r="A7" s="3" t="s">
        <v>18</v>
      </c>
      <c r="B7" s="4">
        <v>35</v>
      </c>
      <c r="D7" s="8" t="s">
        <v>6</v>
      </c>
      <c r="E7" s="4">
        <v>93</v>
      </c>
      <c r="G7" s="3" t="s">
        <v>11</v>
      </c>
      <c r="H7" s="4">
        <v>100</v>
      </c>
    </row>
    <row r="8" spans="1:8" ht="18" x14ac:dyDescent="0.2">
      <c r="A8" s="3" t="s">
        <v>25</v>
      </c>
      <c r="B8" s="4">
        <v>16</v>
      </c>
      <c r="D8" s="8" t="s">
        <v>7</v>
      </c>
      <c r="E8" s="4">
        <v>53</v>
      </c>
      <c r="G8" s="3" t="s">
        <v>28</v>
      </c>
      <c r="H8" s="4">
        <v>283</v>
      </c>
    </row>
    <row r="9" spans="1:8" ht="18" x14ac:dyDescent="0.2">
      <c r="A9" s="3" t="s">
        <v>9</v>
      </c>
      <c r="B9" s="4">
        <v>6</v>
      </c>
      <c r="D9" s="8" t="s">
        <v>4</v>
      </c>
      <c r="E9" s="4">
        <v>37</v>
      </c>
      <c r="G9" s="3" t="s">
        <v>6</v>
      </c>
      <c r="H9" s="4">
        <v>150</v>
      </c>
    </row>
    <row r="10" spans="1:8" ht="18" x14ac:dyDescent="0.2">
      <c r="A10" s="3" t="s">
        <v>24</v>
      </c>
      <c r="B10" s="4">
        <v>5</v>
      </c>
      <c r="D10" s="8" t="s">
        <v>10</v>
      </c>
      <c r="E10" s="4">
        <v>32</v>
      </c>
      <c r="G10" s="3" t="s">
        <v>21</v>
      </c>
      <c r="H10" s="4">
        <v>4</v>
      </c>
    </row>
    <row r="11" spans="1:8" ht="18" x14ac:dyDescent="0.2">
      <c r="A11" s="3" t="s">
        <v>8</v>
      </c>
      <c r="B11" s="4">
        <v>2</v>
      </c>
      <c r="D11" s="8" t="s">
        <v>16</v>
      </c>
      <c r="E11" s="4">
        <v>5</v>
      </c>
      <c r="G11" s="3" t="s">
        <v>23</v>
      </c>
      <c r="H11" s="4">
        <v>1</v>
      </c>
    </row>
    <row r="12" spans="1:8" ht="18" x14ac:dyDescent="0.2">
      <c r="A12" s="3" t="s">
        <v>14</v>
      </c>
      <c r="B12" s="4">
        <v>1</v>
      </c>
      <c r="D12" s="3" t="s">
        <v>15</v>
      </c>
      <c r="E12" s="4">
        <v>109</v>
      </c>
      <c r="G12" s="3" t="s">
        <v>22</v>
      </c>
      <c r="H12" s="4">
        <v>47</v>
      </c>
    </row>
    <row r="13" spans="1:8" ht="18" x14ac:dyDescent="0.2">
      <c r="A13" s="3" t="s">
        <v>17</v>
      </c>
      <c r="B13" s="4">
        <v>1</v>
      </c>
      <c r="D13" s="3" t="s">
        <v>19</v>
      </c>
      <c r="E13" s="4">
        <v>85</v>
      </c>
      <c r="G13" s="3" t="s">
        <v>3</v>
      </c>
      <c r="H13" s="4">
        <v>20</v>
      </c>
    </row>
    <row r="14" spans="1:8" ht="18" x14ac:dyDescent="0.2">
      <c r="A14" s="3" t="s">
        <v>35</v>
      </c>
      <c r="B14" s="4">
        <v>1582</v>
      </c>
      <c r="D14" s="3" t="s">
        <v>12</v>
      </c>
      <c r="E14" s="4">
        <v>56</v>
      </c>
      <c r="G14" s="3" t="s">
        <v>20</v>
      </c>
      <c r="H14" s="4">
        <v>8</v>
      </c>
    </row>
    <row r="15" spans="1:8" ht="18" x14ac:dyDescent="0.2">
      <c r="D15" s="3" t="s">
        <v>5</v>
      </c>
      <c r="E15" s="4">
        <v>45</v>
      </c>
      <c r="G15" s="3" t="s">
        <v>4</v>
      </c>
      <c r="H15" s="4">
        <v>130</v>
      </c>
    </row>
    <row r="16" spans="1:8" ht="18" x14ac:dyDescent="0.2">
      <c r="D16" s="3" t="s">
        <v>18</v>
      </c>
      <c r="E16" s="4">
        <v>35</v>
      </c>
      <c r="G16" s="3" t="s">
        <v>7</v>
      </c>
      <c r="H16" s="4">
        <v>90</v>
      </c>
    </row>
    <row r="17" spans="4:8" ht="18" x14ac:dyDescent="0.2">
      <c r="D17" s="3" t="s">
        <v>25</v>
      </c>
      <c r="E17" s="4">
        <v>16</v>
      </c>
      <c r="G17" s="3" t="s">
        <v>27</v>
      </c>
      <c r="H17" s="4">
        <v>379</v>
      </c>
    </row>
    <row r="18" spans="4:8" ht="18" x14ac:dyDescent="0.2">
      <c r="D18" s="3" t="s">
        <v>9</v>
      </c>
      <c r="E18" s="4">
        <v>6</v>
      </c>
      <c r="G18" s="3" t="s">
        <v>10</v>
      </c>
      <c r="H18" s="4">
        <v>65</v>
      </c>
    </row>
    <row r="19" spans="4:8" ht="18" x14ac:dyDescent="0.2">
      <c r="D19" s="3" t="s">
        <v>24</v>
      </c>
      <c r="E19" s="4">
        <v>5</v>
      </c>
      <c r="G19" s="3" t="s">
        <v>35</v>
      </c>
      <c r="H19" s="4">
        <v>1582</v>
      </c>
    </row>
    <row r="20" spans="4:8" ht="18" x14ac:dyDescent="0.2">
      <c r="D20" s="3" t="s">
        <v>8</v>
      </c>
      <c r="E20" s="4">
        <v>2</v>
      </c>
    </row>
    <row r="21" spans="4:8" ht="18" x14ac:dyDescent="0.2">
      <c r="D21" s="3" t="s">
        <v>14</v>
      </c>
      <c r="E21" s="4">
        <v>1</v>
      </c>
    </row>
    <row r="22" spans="4:8" ht="18" x14ac:dyDescent="0.2">
      <c r="D22" s="3" t="s">
        <v>17</v>
      </c>
      <c r="E22" s="4">
        <v>1</v>
      </c>
    </row>
    <row r="23" spans="4:8" ht="18" x14ac:dyDescent="0.2">
      <c r="D23" s="3" t="s">
        <v>35</v>
      </c>
      <c r="E23" s="4">
        <v>1582</v>
      </c>
    </row>
    <row r="24" spans="4:8" ht="18" x14ac:dyDescent="0.2"/>
    <row r="25" spans="4:8" ht="18" x14ac:dyDescent="0.2"/>
    <row r="26" spans="4:8" ht="18" x14ac:dyDescent="0.2"/>
    <row r="27" spans="4:8" ht="18" x14ac:dyDescent="0.2"/>
    <row r="28" spans="4:8" ht="18" x14ac:dyDescent="0.2"/>
    <row r="29" spans="4:8" ht="18" x14ac:dyDescent="0.2"/>
    <row r="30" spans="4:8" ht="18" x14ac:dyDescent="0.2"/>
    <row r="31" spans="4:8" ht="18" x14ac:dyDescent="0.2"/>
    <row r="32" spans="4:8" ht="18" x14ac:dyDescent="0.2"/>
    <row r="33" ht="18" x14ac:dyDescent="0.2"/>
    <row r="34" ht="18" x14ac:dyDescent="0.2"/>
    <row r="35" ht="18" x14ac:dyDescent="0.2"/>
    <row r="36" ht="18" x14ac:dyDescent="0.2"/>
    <row r="37" ht="18" x14ac:dyDescent="0.2"/>
    <row r="38" ht="18" x14ac:dyDescent="0.2"/>
    <row r="39" ht="18" x14ac:dyDescent="0.2"/>
    <row r="40" ht="18" x14ac:dyDescent="0.2"/>
    <row r="41" ht="18" x14ac:dyDescent="0.2"/>
    <row r="42" ht="18" x14ac:dyDescent="0.2"/>
    <row r="43" ht="18" x14ac:dyDescent="0.2"/>
    <row r="44" ht="18" x14ac:dyDescent="0.2"/>
    <row r="45" ht="18" x14ac:dyDescent="0.2"/>
    <row r="46" ht="18" x14ac:dyDescent="0.2"/>
    <row r="47" ht="18" x14ac:dyDescent="0.2"/>
    <row r="48" ht="18" x14ac:dyDescent="0.2"/>
    <row r="49" ht="18" x14ac:dyDescent="0.2"/>
    <row r="50" ht="18" x14ac:dyDescent="0.2"/>
    <row r="51" ht="18" x14ac:dyDescent="0.2"/>
    <row r="52" ht="18" x14ac:dyDescent="0.2"/>
    <row r="53" ht="18" x14ac:dyDescent="0.2"/>
    <row r="54" ht="18" x14ac:dyDescent="0.2"/>
    <row r="55" ht="18" x14ac:dyDescent="0.2"/>
    <row r="56" ht="18" x14ac:dyDescent="0.2"/>
    <row r="57" ht="18" x14ac:dyDescent="0.2"/>
    <row r="58" ht="18" x14ac:dyDescent="0.2"/>
    <row r="59" ht="18" x14ac:dyDescent="0.2"/>
    <row r="60" ht="18" x14ac:dyDescent="0.2"/>
    <row r="61" ht="18" x14ac:dyDescent="0.2"/>
    <row r="62" ht="18" x14ac:dyDescent="0.2"/>
    <row r="63" ht="18" x14ac:dyDescent="0.2"/>
    <row r="64" ht="18" x14ac:dyDescent="0.2"/>
    <row r="65" ht="18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Jiayang Chen</dc:creator>
  <cp:lastModifiedBy>C. Marco A. Robles G.</cp:lastModifiedBy>
  <dcterms:created xsi:type="dcterms:W3CDTF">2020-09-01T17:18:12Z</dcterms:created>
  <dcterms:modified xsi:type="dcterms:W3CDTF">2020-12-10T05:11:35Z</dcterms:modified>
</cp:coreProperties>
</file>