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Northwestern\11_Winter_22\RDS\"/>
    </mc:Choice>
  </mc:AlternateContent>
  <xr:revisionPtr revIDLastSave="0" documentId="13_ncr:1_{BA07187D-0A15-4F9C-99F4-62840D053F32}" xr6:coauthVersionLast="47" xr6:coauthVersionMax="47" xr10:uidLastSave="{00000000-0000-0000-0000-000000000000}"/>
  <bookViews>
    <workbookView xWindow="-108" yWindow="-108" windowWidth="23256" windowHeight="12576" xr2:uid="{81157398-FBC4-4308-A9FD-3B29750532E4}"/>
  </bookViews>
  <sheets>
    <sheet name="Sheet1" sheetId="2" r:id="rId1"/>
    <sheet name="REEL-FORCE-CUR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9" i="2" s="1"/>
  <c r="C10" i="2" s="1"/>
  <c r="C12" i="2" s="1"/>
  <c r="C13" i="2" s="1"/>
  <c r="C4" i="2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4" i="1"/>
</calcChain>
</file>

<file path=xl/sharedStrings.xml><?xml version="1.0" encoding="utf-8"?>
<sst xmlns="http://schemas.openxmlformats.org/spreadsheetml/2006/main" count="18" uniqueCount="14">
  <si>
    <t>X (mm)</t>
  </si>
  <si>
    <t>F (N)</t>
  </si>
  <si>
    <t>Length of link 1</t>
  </si>
  <si>
    <t>Length of link 2</t>
  </si>
  <si>
    <t>m</t>
  </si>
  <si>
    <t>Total length of arm</t>
  </si>
  <si>
    <t>Steps in encoder</t>
  </si>
  <si>
    <t>Degrees/step</t>
  </si>
  <si>
    <t>deg</t>
  </si>
  <si>
    <t>Reduction ratio</t>
  </si>
  <si>
    <t>Degrees/step after reduction</t>
  </si>
  <si>
    <t>rad/step after reduction</t>
  </si>
  <si>
    <t>End effector resolution</t>
  </si>
  <si>
    <t>micron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</si>
</sst>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3" borderId="1" applyNumberFormat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3" borderId="1" xfId="1"/>
    <xf numFmtId="167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'REEL-FORCE-CURVE'!$C$2</c:f>
              <c:strCache>
                <c:ptCount val="1"/>
                <c:pt idx="0">
                  <c:v>F 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'REEL-FORCE-CURVE'!$B$3:$B$18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'REEL-FORCE-CURVE'!$C$3:$C$18</c:f>
              <c:numCache>
                <c:formatCode>0.00</c:formatCode>
                <c:ptCount val="16"/>
                <c:pt idx="0">
                  <c:v>0.72</c:v>
                </c:pt>
                <c:pt idx="1">
                  <c:v>0.95</c:v>
                </c:pt>
                <c:pt idx="2">
                  <c:v>0.98</c:v>
                </c:pt>
                <c:pt idx="3">
                  <c:v>1.1000000000000001</c:v>
                </c:pt>
                <c:pt idx="4">
                  <c:v>1.1100000000000001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1.22</c:v>
                </c:pt>
                <c:pt idx="9">
                  <c:v>1.23</c:v>
                </c:pt>
                <c:pt idx="10">
                  <c:v>1.33</c:v>
                </c:pt>
                <c:pt idx="11">
                  <c:v>1.4</c:v>
                </c:pt>
                <c:pt idx="12">
                  <c:v>1.46</c:v>
                </c:pt>
                <c:pt idx="13">
                  <c:v>1.46</c:v>
                </c:pt>
                <c:pt idx="14">
                  <c:v>1.5</c:v>
                </c:pt>
                <c:pt idx="15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D2-45A2-8812-1271A41E3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4239"/>
        <c:axId val="522917567"/>
      </c:scatterChart>
      <c:valAx>
        <c:axId val="5229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7567"/>
        <c:crosses val="autoZero"/>
        <c:crossBetween val="midCat"/>
      </c:valAx>
      <c:valAx>
        <c:axId val="5229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</xdr:row>
      <xdr:rowOff>160020</xdr:rowOff>
    </xdr:from>
    <xdr:to>
      <xdr:col>14</xdr:col>
      <xdr:colOff>7620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F2E3C-5148-4A91-A3B8-8FBDC0FF5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38A0C-6E4F-475C-AD8F-D81228AF80F8}">
  <dimension ref="B2:D13"/>
  <sheetViews>
    <sheetView tabSelected="1" workbookViewId="0">
      <selection activeCell="C7" sqref="C7"/>
    </sheetView>
  </sheetViews>
  <sheetFormatPr defaultRowHeight="14.4" x14ac:dyDescent="0.3"/>
  <cols>
    <col min="1" max="1" width="2.6640625" customWidth="1"/>
    <col min="2" max="2" width="29.88671875" customWidth="1"/>
  </cols>
  <sheetData>
    <row r="2" spans="2:4" x14ac:dyDescent="0.3">
      <c r="B2" t="s">
        <v>2</v>
      </c>
      <c r="C2" s="7">
        <v>0.2</v>
      </c>
      <c r="D2" t="s">
        <v>4</v>
      </c>
    </row>
    <row r="3" spans="2:4" x14ac:dyDescent="0.3">
      <c r="B3" t="s">
        <v>3</v>
      </c>
      <c r="C3" s="7">
        <v>0.2</v>
      </c>
      <c r="D3" t="s">
        <v>4</v>
      </c>
    </row>
    <row r="4" spans="2:4" x14ac:dyDescent="0.3">
      <c r="B4" t="s">
        <v>5</v>
      </c>
      <c r="C4">
        <f>C3+C2</f>
        <v>0.4</v>
      </c>
      <c r="D4" t="s">
        <v>4</v>
      </c>
    </row>
    <row r="6" spans="2:4" x14ac:dyDescent="0.3">
      <c r="B6" t="s">
        <v>6</v>
      </c>
      <c r="C6" s="7">
        <v>1024</v>
      </c>
    </row>
    <row r="7" spans="2:4" x14ac:dyDescent="0.3">
      <c r="B7" t="s">
        <v>7</v>
      </c>
      <c r="C7" s="1">
        <f>360/C6</f>
        <v>0.3515625</v>
      </c>
      <c r="D7" t="s">
        <v>8</v>
      </c>
    </row>
    <row r="8" spans="2:4" x14ac:dyDescent="0.3">
      <c r="B8" t="s">
        <v>9</v>
      </c>
      <c r="C8" s="7">
        <v>10</v>
      </c>
    </row>
    <row r="9" spans="2:4" x14ac:dyDescent="0.3">
      <c r="B9" t="s">
        <v>10</v>
      </c>
      <c r="C9" s="6">
        <f>C7/C8</f>
        <v>3.515625E-2</v>
      </c>
      <c r="D9" t="s">
        <v>8</v>
      </c>
    </row>
    <row r="10" spans="2:4" x14ac:dyDescent="0.3">
      <c r="B10" t="s">
        <v>11</v>
      </c>
      <c r="C10" s="5">
        <f>RADIANS(C9)</f>
        <v>6.1359231515425647E-4</v>
      </c>
    </row>
    <row r="12" spans="2:4" x14ac:dyDescent="0.3">
      <c r="B12" t="s">
        <v>12</v>
      </c>
      <c r="C12" s="4">
        <f>C10*C4</f>
        <v>2.4543692606170261E-4</v>
      </c>
      <c r="D12" t="s">
        <v>4</v>
      </c>
    </row>
    <row r="13" spans="2:4" x14ac:dyDescent="0.3">
      <c r="C13" s="8">
        <f>C12*1000000</f>
        <v>245.43692606170262</v>
      </c>
      <c r="D1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9019F-3A83-425D-808D-CD27C95F2297}">
  <dimension ref="B2:C18"/>
  <sheetViews>
    <sheetView workbookViewId="0">
      <selection activeCell="R10" sqref="R10"/>
    </sheetView>
  </sheetViews>
  <sheetFormatPr defaultRowHeight="14.4" x14ac:dyDescent="0.3"/>
  <cols>
    <col min="2" max="2" width="9.109375" customWidth="1"/>
  </cols>
  <sheetData>
    <row r="2" spans="2:3" x14ac:dyDescent="0.3">
      <c r="B2" t="s">
        <v>0</v>
      </c>
      <c r="C2" t="s">
        <v>1</v>
      </c>
    </row>
    <row r="3" spans="2:3" x14ac:dyDescent="0.3">
      <c r="B3">
        <v>0</v>
      </c>
      <c r="C3" s="1">
        <v>0.72</v>
      </c>
    </row>
    <row r="4" spans="2:3" x14ac:dyDescent="0.3">
      <c r="B4">
        <f>B3+20</f>
        <v>20</v>
      </c>
      <c r="C4" s="1">
        <v>0.95</v>
      </c>
    </row>
    <row r="5" spans="2:3" x14ac:dyDescent="0.3">
      <c r="B5">
        <f t="shared" ref="B5:B18" si="0">B4+20</f>
        <v>40</v>
      </c>
      <c r="C5" s="1">
        <v>0.98</v>
      </c>
    </row>
    <row r="6" spans="2:3" x14ac:dyDescent="0.3">
      <c r="B6" s="2">
        <f t="shared" si="0"/>
        <v>60</v>
      </c>
      <c r="C6" s="3">
        <v>1.1000000000000001</v>
      </c>
    </row>
    <row r="7" spans="2:3" x14ac:dyDescent="0.3">
      <c r="B7" s="2">
        <f t="shared" si="0"/>
        <v>80</v>
      </c>
      <c r="C7" s="3">
        <v>1.1100000000000001</v>
      </c>
    </row>
    <row r="8" spans="2:3" x14ac:dyDescent="0.3">
      <c r="B8" s="2">
        <f t="shared" si="0"/>
        <v>100</v>
      </c>
      <c r="C8" s="3">
        <v>1.1100000000000001</v>
      </c>
    </row>
    <row r="9" spans="2:3" x14ac:dyDescent="0.3">
      <c r="B9" s="2">
        <f t="shared" si="0"/>
        <v>120</v>
      </c>
      <c r="C9" s="3">
        <v>1.1100000000000001</v>
      </c>
    </row>
    <row r="10" spans="2:3" x14ac:dyDescent="0.3">
      <c r="B10" s="2">
        <f t="shared" si="0"/>
        <v>140</v>
      </c>
      <c r="C10" s="3">
        <v>1.1100000000000001</v>
      </c>
    </row>
    <row r="11" spans="2:3" x14ac:dyDescent="0.3">
      <c r="B11" s="2">
        <f t="shared" si="0"/>
        <v>160</v>
      </c>
      <c r="C11" s="3">
        <v>1.22</v>
      </c>
    </row>
    <row r="12" spans="2:3" x14ac:dyDescent="0.3">
      <c r="B12" s="2">
        <f t="shared" si="0"/>
        <v>180</v>
      </c>
      <c r="C12" s="3">
        <v>1.23</v>
      </c>
    </row>
    <row r="13" spans="2:3" x14ac:dyDescent="0.3">
      <c r="B13" s="2">
        <f t="shared" si="0"/>
        <v>200</v>
      </c>
      <c r="C13" s="3">
        <v>1.33</v>
      </c>
    </row>
    <row r="14" spans="2:3" x14ac:dyDescent="0.3">
      <c r="B14" s="2">
        <f t="shared" si="0"/>
        <v>220</v>
      </c>
      <c r="C14" s="3">
        <v>1.4</v>
      </c>
    </row>
    <row r="15" spans="2:3" x14ac:dyDescent="0.3">
      <c r="B15" s="2">
        <f t="shared" si="0"/>
        <v>240</v>
      </c>
      <c r="C15" s="3">
        <v>1.46</v>
      </c>
    </row>
    <row r="16" spans="2:3" x14ac:dyDescent="0.3">
      <c r="B16" s="2">
        <f t="shared" si="0"/>
        <v>260</v>
      </c>
      <c r="C16" s="3">
        <v>1.46</v>
      </c>
    </row>
    <row r="17" spans="2:3" x14ac:dyDescent="0.3">
      <c r="B17">
        <f t="shared" si="0"/>
        <v>280</v>
      </c>
      <c r="C17" s="1">
        <v>1.5</v>
      </c>
    </row>
    <row r="18" spans="2:3" x14ac:dyDescent="0.3">
      <c r="B18">
        <f t="shared" si="0"/>
        <v>300</v>
      </c>
      <c r="C18" s="1">
        <v>1.75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REEL-FORCE-CURVE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2022-02-04T19:50:13Z</dcterms:created>
  <dcterms:modified xsi:type="dcterms:W3CDTF">2022-02-26T16:11:15Z</dcterms:modified>
</cp:coreProperties>
</file>