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4355" windowHeight="5700" activeTab="2"/>
  </bookViews>
  <sheets>
    <sheet name="Genel" sheetId="1" r:id="rId1"/>
    <sheet name="Digikey" sheetId="2" r:id="rId2"/>
    <sheet name="Maliyet" sheetId="3" r:id="rId3"/>
  </sheets>
  <definedNames>
    <definedName name="_xlnm._FilterDatabase" localSheetId="1" hidden="1">Digikey!$B$3:$G$34</definedName>
    <definedName name="_xlnm._FilterDatabase" localSheetId="0" hidden="1">Genel!$B$66:$F$89</definedName>
  </definedNames>
  <calcPr calcId="125725"/>
</workbook>
</file>

<file path=xl/calcChain.xml><?xml version="1.0" encoding="utf-8"?>
<calcChain xmlns="http://schemas.openxmlformats.org/spreadsheetml/2006/main">
  <c r="F33" i="1"/>
  <c r="G34" i="2"/>
  <c r="G4"/>
  <c r="G5"/>
  <c r="C13" i="3"/>
  <c r="F10"/>
  <c r="K7" i="2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5"/>
  <c r="K6"/>
  <c r="G33"/>
  <c r="F34"/>
  <c r="G6"/>
  <c r="G7"/>
  <c r="G8"/>
  <c r="G9"/>
  <c r="G10"/>
  <c r="G11"/>
  <c r="G12"/>
  <c r="G13"/>
  <c r="G14"/>
  <c r="G15"/>
  <c r="G16"/>
  <c r="G17"/>
  <c r="G27"/>
  <c r="G28"/>
  <c r="G29"/>
  <c r="G30"/>
  <c r="G31"/>
  <c r="G32"/>
  <c r="G24"/>
  <c r="G18"/>
  <c r="G19"/>
  <c r="G20"/>
  <c r="G21"/>
  <c r="G22"/>
  <c r="G23"/>
  <c r="G25"/>
  <c r="G26"/>
  <c r="E34"/>
  <c r="F63" i="1"/>
  <c r="F89"/>
  <c r="F9"/>
  <c r="K45" i="2" l="1"/>
</calcChain>
</file>

<file path=xl/sharedStrings.xml><?xml version="1.0" encoding="utf-8"?>
<sst xmlns="http://schemas.openxmlformats.org/spreadsheetml/2006/main" count="411" uniqueCount="215">
  <si>
    <t>C4</t>
  </si>
  <si>
    <t>LR2</t>
  </si>
  <si>
    <t>CR2</t>
  </si>
  <si>
    <t>CR1</t>
  </si>
  <si>
    <t>LR1</t>
  </si>
  <si>
    <t>240nH</t>
  </si>
  <si>
    <t>160nH</t>
  </si>
  <si>
    <t>6pF</t>
  </si>
  <si>
    <t>12pF</t>
  </si>
  <si>
    <t>220pF</t>
  </si>
  <si>
    <t>Digikey Part Number</t>
  </si>
  <si>
    <t>Package</t>
  </si>
  <si>
    <t>Annotation</t>
  </si>
  <si>
    <t>Value</t>
  </si>
  <si>
    <t>399-8734-1-ND</t>
  </si>
  <si>
    <t>399-6184-1-ND</t>
  </si>
  <si>
    <t>Price (USD)</t>
  </si>
  <si>
    <t>445-17063-1-ND</t>
  </si>
  <si>
    <t>490-16066-1-ND</t>
  </si>
  <si>
    <t xml:space="preserve">Farnell - 1885462 </t>
  </si>
  <si>
    <t>U1</t>
  </si>
  <si>
    <t>U2</t>
  </si>
  <si>
    <t>U3</t>
  </si>
  <si>
    <t>U4</t>
  </si>
  <si>
    <t>U5</t>
  </si>
  <si>
    <t>U6</t>
  </si>
  <si>
    <t>X1</t>
  </si>
  <si>
    <t>C1</t>
  </si>
  <si>
    <t>C2</t>
  </si>
  <si>
    <t>C3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</si>
  <si>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</si>
  <si>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</si>
  <si>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</si>
  <si>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</si>
  <si>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</si>
  <si>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</si>
  <si>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</si>
  <si>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</si>
  <si>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</si>
  <si>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</si>
  <si>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</si>
  <si>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</si>
  <si>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</si>
  <si>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</si>
  <si>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D1</t>
  </si>
  <si>
    <t>D2</t>
  </si>
  <si>
    <t>D3</t>
  </si>
  <si>
    <t>D4</t>
  </si>
  <si>
    <t>D5</t>
  </si>
  <si>
    <t>F1</t>
  </si>
  <si>
    <t>J1</t>
  </si>
  <si>
    <t>J2</t>
  </si>
  <si>
    <t>J3</t>
  </si>
  <si>
    <t>J4</t>
  </si>
  <si>
    <t>JP1</t>
  </si>
  <si>
    <t>JP2</t>
  </si>
  <si>
    <t>LIPO1</t>
  </si>
  <si>
    <t>P1</t>
  </si>
  <si>
    <t>Q1</t>
  </si>
  <si>
    <t>Q2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</si>
  <si>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</si>
  <si>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</si>
  <si>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</si>
  <si>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</si>
  <si>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</si>
  <si>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</si>
  <si>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</si>
  <si>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</si>
  <si>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</si>
  <si>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</si>
  <si>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</si>
  <si>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</si>
  <si>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</si>
  <si>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</si>
  <si>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</si>
  <si>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</si>
  <si>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</si>
  <si>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</si>
  <si>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</si>
  <si>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</si>
  <si>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SW1</t>
  </si>
  <si>
    <t>SW2</t>
  </si>
  <si>
    <t>100pF</t>
  </si>
  <si>
    <t>100nF</t>
  </si>
  <si>
    <t>1uF</t>
  </si>
  <si>
    <t>0.1uF</t>
  </si>
  <si>
    <t>2.2uF</t>
  </si>
  <si>
    <t>10uF</t>
  </si>
  <si>
    <t>4.7uF</t>
  </si>
  <si>
    <t>47pF</t>
  </si>
  <si>
    <t>BAT20J</t>
  </si>
  <si>
    <t>SOD-323</t>
  </si>
  <si>
    <t>LED-GREEN</t>
  </si>
  <si>
    <t>LED-RED</t>
  </si>
  <si>
    <t>LED-BLUE</t>
  </si>
  <si>
    <t>LED-YELLOW</t>
  </si>
  <si>
    <t>500mA PTC</t>
  </si>
  <si>
    <t>CONN 01x20</t>
  </si>
  <si>
    <t>2.54mm</t>
  </si>
  <si>
    <t>Molex Microcoaxial RF</t>
  </si>
  <si>
    <t>USB  Micro-B</t>
  </si>
  <si>
    <t>2.54mm Trough Hole Jumper 1x2</t>
  </si>
  <si>
    <t>JST-2.5mm Angled</t>
  </si>
  <si>
    <t>MBT3904DW1T1GOSCT-ND</t>
  </si>
  <si>
    <t>MBT3904DW1 - BJT</t>
  </si>
  <si>
    <t>SOT-363</t>
  </si>
  <si>
    <t>DMG2307L-7DICT-ND</t>
  </si>
  <si>
    <t>DMG2307L</t>
  </si>
  <si>
    <t>SOT-23</t>
  </si>
  <si>
    <t>100K</t>
  </si>
  <si>
    <t>10K</t>
  </si>
  <si>
    <t>20K</t>
  </si>
  <si>
    <t>1K</t>
  </si>
  <si>
    <t>2K</t>
  </si>
  <si>
    <t>4.7K</t>
  </si>
  <si>
    <t>100R</t>
  </si>
  <si>
    <t>Direnc.net - 9712</t>
  </si>
  <si>
    <t xml:space="preserve"> Push Button</t>
  </si>
  <si>
    <t>4mm 6x6</t>
  </si>
  <si>
    <t>Push Button</t>
  </si>
  <si>
    <t>336-2472-5-ND</t>
  </si>
  <si>
    <t>Si4464</t>
  </si>
  <si>
    <t>20-VFQFN</t>
  </si>
  <si>
    <t>AP2112K-3.3TRG1DICT-ND</t>
  </si>
  <si>
    <t>AP2112K</t>
  </si>
  <si>
    <t>SOT-23-5</t>
  </si>
  <si>
    <t>R21</t>
  </si>
  <si>
    <t>R22</t>
  </si>
  <si>
    <t>330R</t>
  </si>
  <si>
    <t>27R</t>
  </si>
  <si>
    <t>ESP32 WROOM</t>
  </si>
  <si>
    <t>CR3</t>
  </si>
  <si>
    <t>CONN 02x03</t>
  </si>
  <si>
    <t>LIS331HH</t>
  </si>
  <si>
    <t>FT231XS</t>
  </si>
  <si>
    <t>MCP73811T-420I/OT</t>
  </si>
  <si>
    <t>MCP73811T-420I/OTCT-ND</t>
  </si>
  <si>
    <t>SOT23</t>
  </si>
  <si>
    <t>Direnc.net - DSTK6860</t>
  </si>
  <si>
    <t>ESP32 Module</t>
  </si>
  <si>
    <t>497-10134-ND</t>
  </si>
  <si>
    <t>768-1129-1-ND</t>
  </si>
  <si>
    <t>SSOP-20</t>
  </si>
  <si>
    <t>30MHz</t>
  </si>
  <si>
    <t>16-VFLGA</t>
  </si>
  <si>
    <t>CTX685CT-ND</t>
  </si>
  <si>
    <t>4-SMD No Lead</t>
  </si>
  <si>
    <t>Footprint Yok</t>
  </si>
  <si>
    <t>Emin Olmak Gerekiyor</t>
  </si>
  <si>
    <t>NANOSMDH075F-02TR-ND</t>
  </si>
  <si>
    <t>H9161CT-ND</t>
  </si>
  <si>
    <t>u.fl</t>
  </si>
  <si>
    <t>Total:</t>
  </si>
  <si>
    <t>399-1061-1-ND</t>
  </si>
  <si>
    <t>311-1343-1-ND</t>
  </si>
  <si>
    <t>1276-1946-1-ND</t>
  </si>
  <si>
    <t>587-2983-1-ND</t>
  </si>
  <si>
    <t>1276-2087-1-ND</t>
  </si>
  <si>
    <t>490-10517-1-ND</t>
  </si>
  <si>
    <t>399-15802-1-ND</t>
  </si>
  <si>
    <t>311-100HRCT-ND</t>
  </si>
  <si>
    <t>311-10KGRCT-ND</t>
  </si>
  <si>
    <t>311-20.0KHRCT-ND</t>
  </si>
  <si>
    <t>311-330GRCT-ND</t>
  </si>
  <si>
    <t>311-4.7KGRCT-ND</t>
  </si>
  <si>
    <t>311-1.0KGRCT-ND</t>
  </si>
  <si>
    <t>311-2.0KGRCT-ND</t>
  </si>
  <si>
    <t>311-27GRCT-ND</t>
  </si>
  <si>
    <t>311-100KGRCT-ND</t>
  </si>
  <si>
    <t>Direnc.net - DSTK5766</t>
  </si>
  <si>
    <t>Evdeki Pillerin
Pin aralıkları?</t>
  </si>
  <si>
    <t>Remark</t>
  </si>
  <si>
    <t>497-3381-1-ND</t>
  </si>
  <si>
    <t xml:space="preserve">Roboweb - RW-ML-1395 </t>
  </si>
  <si>
    <t>JST - 2.5mm</t>
  </si>
  <si>
    <t>609-4613-1-ND</t>
  </si>
  <si>
    <t>Micro - B</t>
  </si>
  <si>
    <t>2.54mm - 1x2</t>
  </si>
  <si>
    <t>BATT</t>
  </si>
  <si>
    <t>3.7V - 1250mAH Li-Po</t>
  </si>
  <si>
    <t>25C Li-Po</t>
  </si>
  <si>
    <t>Direnc.net - DSTK3799</t>
  </si>
  <si>
    <t>RF - Si4464</t>
  </si>
  <si>
    <t>Amount</t>
  </si>
  <si>
    <t>Total Price</t>
  </si>
  <si>
    <t>OSH Park PCB Baskı</t>
  </si>
  <si>
    <t>PCBWay PCB Baskı</t>
  </si>
  <si>
    <t>Direnc.net Malzemeler</t>
  </si>
  <si>
    <t>EXPKits Malzemeler</t>
  </si>
  <si>
    <t>ESP32 Development Board</t>
  </si>
  <si>
    <t>Si4463 Development Board</t>
  </si>
  <si>
    <t>Toplam:</t>
  </si>
  <si>
    <t>Fiyat (TL)</t>
  </si>
  <si>
    <t>Molex Micro USB</t>
  </si>
  <si>
    <t>Micro B</t>
  </si>
  <si>
    <t>WM17143CT-ND</t>
  </si>
  <si>
    <t>SMD</t>
  </si>
  <si>
    <t>Pil</t>
  </si>
  <si>
    <t>Kablo (sma-ufl)</t>
  </si>
  <si>
    <t>Kutu</t>
  </si>
  <si>
    <t>Single Board</t>
  </si>
  <si>
    <t>LED</t>
  </si>
  <si>
    <t>HEADER</t>
  </si>
  <si>
    <t>JST CONN.</t>
  </si>
  <si>
    <t>Etiket</t>
  </si>
  <si>
    <t>MCP73831T</t>
  </si>
  <si>
    <t>0,5</t>
  </si>
  <si>
    <t>ON-OFF SWITCH</t>
  </si>
  <si>
    <t>Tek Board Maliyet (USD)</t>
  </si>
  <si>
    <t>C19</t>
  </si>
  <si>
    <t>C20</t>
  </si>
  <si>
    <t>Digikey Sipariş (10 Adetlik)</t>
  </si>
  <si>
    <t>Stencil (Çelik Elek)</t>
  </si>
  <si>
    <t>22pF</t>
  </si>
  <si>
    <t>490-1411-1-ND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</si>
</sst>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  <charset val="162"/>
    </font>
    <font>
      <u/>
      <sz val="10"/>
      <color theme="10"/>
      <name val="Arial"/>
      <family val="2"/>
      <charset val="16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4" xfId="0" applyFont="1" applyBorder="1" applyAlignment="1"/>
    <xf numFmtId="0" fontId="2" fillId="0" borderId="26" xfId="0" applyFont="1" applyBorder="1" applyAlignment="1"/>
    <xf numFmtId="0" fontId="0" fillId="0" borderId="19" xfId="0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CC0603ZRY5V9BB104/311-1343-1-ND/2103127" TargetMode="External"/><Relationship Id="rId13" Type="http://schemas.openxmlformats.org/officeDocument/2006/relationships/hyperlink" Target="https://www.digikey.com/product-detail/en/samsung-electro-mechanics-america-inc/CL10B105KP8NNNC/1276-1946-1-ND/3890032" TargetMode="External"/><Relationship Id="rId18" Type="http://schemas.openxmlformats.org/officeDocument/2006/relationships/hyperlink" Target="https://www.digikey.com/product-detail/en/samsung-electro-mechanics-america-inc/CL10B475KQ8NQNC/1276-2087-1-ND/3890173" TargetMode="External"/><Relationship Id="rId26" Type="http://schemas.openxmlformats.org/officeDocument/2006/relationships/hyperlink" Target="https://www.digikey.com/product-detail/en/yageo/RC0603JR-0710KL/311-10KGRCT-ND/729647" TargetMode="External"/><Relationship Id="rId39" Type="http://schemas.openxmlformats.org/officeDocument/2006/relationships/hyperlink" Target="https://www.digikey.com/product-detail/en/yageo/RC0603JR-072KL/311-2.0KGRCT-ND/729673" TargetMode="External"/><Relationship Id="rId3" Type="http://schemas.openxmlformats.org/officeDocument/2006/relationships/hyperlink" Target="https://www.digikey.com/product-detail/en/tdk-corporation/MLK1005SR24JTD25/445-17063-1-ND/4869863" TargetMode="External"/><Relationship Id="rId21" Type="http://schemas.openxmlformats.org/officeDocument/2006/relationships/hyperlink" Target="https://www.digikey.com/product-detail/en/kemet/C0603C470K5RACAUTO/399-15802-1-ND/7516302" TargetMode="External"/><Relationship Id="rId34" Type="http://schemas.openxmlformats.org/officeDocument/2006/relationships/hyperlink" Target="https://www.digikey.com/product-detail/en/yageo/RC0603JR-07330RL/311-330GRCT-ND/729716" TargetMode="External"/><Relationship Id="rId42" Type="http://schemas.openxmlformats.org/officeDocument/2006/relationships/hyperlink" Target="https://www.digikey.com/product-detail/en/yageo/RC0603JR-0727RL/311-27GRCT-ND/729698" TargetMode="External"/><Relationship Id="rId47" Type="http://schemas.openxmlformats.org/officeDocument/2006/relationships/hyperlink" Target="https://www.digikey.com/product-detail/en/murata-electronics-north-america/GRM1885C1H220JA01D/490-1411-1-ND/587624" TargetMode="External"/><Relationship Id="rId7" Type="http://schemas.openxmlformats.org/officeDocument/2006/relationships/hyperlink" Target="https://www.digikey.com/product-detail/en/yageo/CC0603ZRY5V9BB104/311-1343-1-ND/2103127" TargetMode="External"/><Relationship Id="rId12" Type="http://schemas.openxmlformats.org/officeDocument/2006/relationships/hyperlink" Target="https://www.digikey.com/product-detail/en/samsung-electro-mechanics-america-inc/CL10B105KP8NNNC/1276-1946-1-ND/3890032" TargetMode="External"/><Relationship Id="rId17" Type="http://schemas.openxmlformats.org/officeDocument/2006/relationships/hyperlink" Target="https://www.digikey.com/product-detail/en/samsung-electro-mechanics-america-inc/CL10B475KQ8NQNC/1276-2087-1-ND/3890173" TargetMode="External"/><Relationship Id="rId25" Type="http://schemas.openxmlformats.org/officeDocument/2006/relationships/hyperlink" Target="https://www.digikey.com/product-detail/en/yageo/RC0603JR-0710KL/311-10KGRCT-ND/729647" TargetMode="External"/><Relationship Id="rId33" Type="http://schemas.openxmlformats.org/officeDocument/2006/relationships/hyperlink" Target="https://www.digikey.com/product-detail/en/yageo/RC0603JR-07330RL/311-330GRCT-ND/729716" TargetMode="External"/><Relationship Id="rId38" Type="http://schemas.openxmlformats.org/officeDocument/2006/relationships/hyperlink" Target="https://www.digikey.com/product-detail/en/yageo/RC0603JR-071KL/311-1.0KGRCT-ND/729624" TargetMode="External"/><Relationship Id="rId46" Type="http://schemas.openxmlformats.org/officeDocument/2006/relationships/hyperlink" Target="https://www.digikey.com/product-detail/en/murata-electronics-north-america/GRM1885C1H220JA01D/490-1411-1-ND/587624" TargetMode="External"/><Relationship Id="rId2" Type="http://schemas.openxmlformats.org/officeDocument/2006/relationships/hyperlink" Target="https://www.digikey.com/product-detail/en/kemet/CBR06C120JAGAC/399-6184-1-ND/2732158" TargetMode="External"/><Relationship Id="rId16" Type="http://schemas.openxmlformats.org/officeDocument/2006/relationships/hyperlink" Target="https://www.digikey.com/product-detail/en/samsung-electro-mechanics-america-inc/CL10B475KQ8NQNC/1276-2087-1-ND/3890173" TargetMode="External"/><Relationship Id="rId20" Type="http://schemas.openxmlformats.org/officeDocument/2006/relationships/hyperlink" Target="https://www.digikey.com/product-detail/en/murata-electronics-north-america/GRM21BR71A106MA73L/490-10517-1-ND/5026448" TargetMode="External"/><Relationship Id="rId29" Type="http://schemas.openxmlformats.org/officeDocument/2006/relationships/hyperlink" Target="https://www.digikey.com/product-detail/en/yageo/RC0603JR-0710KL/311-10KGRCT-ND/729647" TargetMode="External"/><Relationship Id="rId41" Type="http://schemas.openxmlformats.org/officeDocument/2006/relationships/hyperlink" Target="https://www.digikey.com/product-detail/en/yageo/RC0603JR-0727RL/311-27GRCT-ND/729698" TargetMode="External"/><Relationship Id="rId1" Type="http://schemas.openxmlformats.org/officeDocument/2006/relationships/hyperlink" Target="https://www.digikey.com/product-detail/en/kemet/CBR06C609BAGAC/399-8734-1-ND/3480322" TargetMode="External"/><Relationship Id="rId6" Type="http://schemas.openxmlformats.org/officeDocument/2006/relationships/hyperlink" Target="https://www.digikey.com/product-detail/en/kemet/C0603C101J5GACTU/399-1061-1-ND/411336" TargetMode="External"/><Relationship Id="rId11" Type="http://schemas.openxmlformats.org/officeDocument/2006/relationships/hyperlink" Target="https://www.digikey.com/product-detail/en/yageo/CC0603ZRY5V9BB104/311-1343-1-ND/2103127" TargetMode="External"/><Relationship Id="rId24" Type="http://schemas.openxmlformats.org/officeDocument/2006/relationships/hyperlink" Target="https://www.digikey.com/product-detail/en/yageo/RC0603FR-07100RL/311-100HRCT-ND/729835" TargetMode="External"/><Relationship Id="rId32" Type="http://schemas.openxmlformats.org/officeDocument/2006/relationships/hyperlink" Target="https://www.digikey.com/product-detail/en/yageo/RC0603FR-0720KL/311-20.0KHRCT-ND/729987" TargetMode="External"/><Relationship Id="rId37" Type="http://schemas.openxmlformats.org/officeDocument/2006/relationships/hyperlink" Target="https://www.digikey.com/product-detail/en/yageo/RC0603JR-071KL/311-1.0KGRCT-ND/729624" TargetMode="External"/><Relationship Id="rId40" Type="http://schemas.openxmlformats.org/officeDocument/2006/relationships/hyperlink" Target="https://www.digikey.com/product-detail/en/yageo/RC0603JR-072KL/311-2.0KGRCT-ND/729673" TargetMode="External"/><Relationship Id="rId45" Type="http://schemas.openxmlformats.org/officeDocument/2006/relationships/hyperlink" Target="https://www.digikey.com/product-detail/en/amphenol-fci/10118192-0001LF/609-4613-1-ND/2785378" TargetMode="External"/><Relationship Id="rId5" Type="http://schemas.openxmlformats.org/officeDocument/2006/relationships/hyperlink" Target="https://www.digikey.com/product-detail/en/kemet/C0603C101J5GACTU/399-1061-1-ND/411336" TargetMode="External"/><Relationship Id="rId15" Type="http://schemas.openxmlformats.org/officeDocument/2006/relationships/hyperlink" Target="https://www.digikey.com/product-detail/en/taiyo-yuden/LMK107B7225KA-T/587-2983-1-ND/2714176" TargetMode="External"/><Relationship Id="rId23" Type="http://schemas.openxmlformats.org/officeDocument/2006/relationships/hyperlink" Target="https://www.digikey.com/product-detail/en/yageo/RC0603FR-07100RL/311-100HRCT-ND/729835" TargetMode="External"/><Relationship Id="rId28" Type="http://schemas.openxmlformats.org/officeDocument/2006/relationships/hyperlink" Target="https://www.digikey.com/product-detail/en/yageo/RC0603JR-0710KL/311-10KGRCT-ND/729647" TargetMode="External"/><Relationship Id="rId36" Type="http://schemas.openxmlformats.org/officeDocument/2006/relationships/hyperlink" Target="https://www.digikey.com/product-detail/en/yageo/RC0603JR-074K7L/311-4.7KGRCT-ND/729732" TargetMode="External"/><Relationship Id="rId10" Type="http://schemas.openxmlformats.org/officeDocument/2006/relationships/hyperlink" Target="https://www.digikey.com/product-detail/en/yageo/CC0603ZRY5V9BB104/311-1343-1-ND/2103127" TargetMode="External"/><Relationship Id="rId19" Type="http://schemas.openxmlformats.org/officeDocument/2006/relationships/hyperlink" Target="https://www.digikey.com/product-detail/en/yageo/CC0603ZRY5V9BB104/311-1343-1-ND/2103127" TargetMode="External"/><Relationship Id="rId31" Type="http://schemas.openxmlformats.org/officeDocument/2006/relationships/hyperlink" Target="https://www.digikey.com/product-detail/en/yageo/RC0603JR-0710KL/311-10KGRCT-ND/729647" TargetMode="External"/><Relationship Id="rId44" Type="http://schemas.openxmlformats.org/officeDocument/2006/relationships/hyperlink" Target="https://www.digikey.com/product-detail/en/yageo/RC0603JR-07100KL/311-100KGRCT-ND/729645" TargetMode="External"/><Relationship Id="rId4" Type="http://schemas.openxmlformats.org/officeDocument/2006/relationships/hyperlink" Target="https://www.digikey.com/product-detail/en/murata-electronics-north-america/LQW2BANR16J00L/490-16066-1-ND/6800731" TargetMode="External"/><Relationship Id="rId9" Type="http://schemas.openxmlformats.org/officeDocument/2006/relationships/hyperlink" Target="https://www.digikey.com/product-detail/en/yageo/CC0603ZRY5V9BB104/311-1343-1-ND/2103127" TargetMode="External"/><Relationship Id="rId14" Type="http://schemas.openxmlformats.org/officeDocument/2006/relationships/hyperlink" Target="https://www.digikey.com/product-detail/en/samsung-electro-mechanics-america-inc/CL10B105KP8NNNC/1276-1946-1-ND/3890032" TargetMode="External"/><Relationship Id="rId22" Type="http://schemas.openxmlformats.org/officeDocument/2006/relationships/hyperlink" Target="https://www.digikey.com/product-detail/en/kemet/C0603C470K5RACAUTO/399-15802-1-ND/7516302" TargetMode="External"/><Relationship Id="rId27" Type="http://schemas.openxmlformats.org/officeDocument/2006/relationships/hyperlink" Target="https://www.digikey.com/product-detail/en/yageo/RC0603JR-0710KL/311-10KGRCT-ND/729647" TargetMode="External"/><Relationship Id="rId30" Type="http://schemas.openxmlformats.org/officeDocument/2006/relationships/hyperlink" Target="https://www.digikey.com/product-detail/en/yageo/RC0603JR-0710KL/311-10KGRCT-ND/729647" TargetMode="External"/><Relationship Id="rId35" Type="http://schemas.openxmlformats.org/officeDocument/2006/relationships/hyperlink" Target="https://www.digikey.com/product-detail/en/yageo/RC0603JR-074K7L/311-4.7KGRCT-ND/729732" TargetMode="External"/><Relationship Id="rId43" Type="http://schemas.openxmlformats.org/officeDocument/2006/relationships/hyperlink" Target="https://www.digikey.com/product-detail/en/yageo/RC0603JR-07100KL/311-100KGRCT-ND/729645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aiyo-yuden/LMK107B7225KA-T/587-2983-1-ND/2714176" TargetMode="External"/><Relationship Id="rId13" Type="http://schemas.openxmlformats.org/officeDocument/2006/relationships/hyperlink" Target="https://www.digikey.com/product-detail/en/yageo/RC0603FR-07100RL/311-100HRCT-ND/729835" TargetMode="External"/><Relationship Id="rId18" Type="http://schemas.openxmlformats.org/officeDocument/2006/relationships/hyperlink" Target="https://www.digikey.com/product-detail/en/yageo/RC0603JR-07100KL/311-100KGRCT-ND/729645" TargetMode="External"/><Relationship Id="rId3" Type="http://schemas.openxmlformats.org/officeDocument/2006/relationships/hyperlink" Target="https://www.digikey.com/product-detail/en/tdk-corporation/MLK1005SR24JTD25/445-17063-1-ND/4869863" TargetMode="External"/><Relationship Id="rId7" Type="http://schemas.openxmlformats.org/officeDocument/2006/relationships/hyperlink" Target="https://www.digikey.com/product-detail/en/samsung-electro-mechanics-america-inc/CL10B105KP8NNNC/1276-1946-1-ND/3890032" TargetMode="External"/><Relationship Id="rId12" Type="http://schemas.openxmlformats.org/officeDocument/2006/relationships/hyperlink" Target="https://www.digikey.com/product-detail/en/kemet/C0603C470K5RACAUTO/399-15802-1-ND/7516302" TargetMode="External"/><Relationship Id="rId17" Type="http://schemas.openxmlformats.org/officeDocument/2006/relationships/hyperlink" Target="https://www.digikey.com/product-detail/en/yageo/RC0603JR-0727RL/311-27GRCT-ND/729698" TargetMode="External"/><Relationship Id="rId2" Type="http://schemas.openxmlformats.org/officeDocument/2006/relationships/hyperlink" Target="https://www.digikey.com/product-detail/en/kemet/CBR06C120JAGAC/399-6184-1-ND/2732158" TargetMode="External"/><Relationship Id="rId16" Type="http://schemas.openxmlformats.org/officeDocument/2006/relationships/hyperlink" Target="https://www.digikey.com/product-detail/en/yageo/RC0603JR-072KL/311-2.0KGRCT-ND/729673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product-detail/en/kemet/CBR06C609BAGAC/399-8734-1-ND/3480322" TargetMode="External"/><Relationship Id="rId6" Type="http://schemas.openxmlformats.org/officeDocument/2006/relationships/hyperlink" Target="https://www.digikey.com/product-detail/en/yageo/CC0603ZRY5V9BB104/311-1343-1-ND/2103127" TargetMode="External"/><Relationship Id="rId11" Type="http://schemas.openxmlformats.org/officeDocument/2006/relationships/hyperlink" Target="https://www.digikey.com/product-detail/en/murata-electronics-north-america/GRM21BR71A106MA73L/490-10517-1-ND/5026448" TargetMode="External"/><Relationship Id="rId5" Type="http://schemas.openxmlformats.org/officeDocument/2006/relationships/hyperlink" Target="https://www.digikey.com/product-detail/en/kemet/C0603C101J5GACTU/399-1061-1-ND/411336" TargetMode="External"/><Relationship Id="rId15" Type="http://schemas.openxmlformats.org/officeDocument/2006/relationships/hyperlink" Target="https://www.digikey.com/product-detail/en/yageo/RC0603JR-07330RL/311-330GRCT-ND/729716" TargetMode="External"/><Relationship Id="rId10" Type="http://schemas.openxmlformats.org/officeDocument/2006/relationships/hyperlink" Target="https://www.digikey.com/product-detail/en/yageo/CC0603ZRY5V9BB104/311-1343-1-ND/2103127" TargetMode="External"/><Relationship Id="rId19" Type="http://schemas.openxmlformats.org/officeDocument/2006/relationships/hyperlink" Target="https://www.digikey.com/product-detail/en/murata-electronics-north-america/GRM1885C1H220JA01D/490-1411-1-ND/587624" TargetMode="External"/><Relationship Id="rId4" Type="http://schemas.openxmlformats.org/officeDocument/2006/relationships/hyperlink" Target="https://www.digikey.com/product-detail/en/murata-electronics-north-america/LQW2BANR16J00L/490-16066-1-ND/6800731" TargetMode="External"/><Relationship Id="rId9" Type="http://schemas.openxmlformats.org/officeDocument/2006/relationships/hyperlink" Target="https://www.digikey.com/product-detail/en/samsung-electro-mechanics-america-inc/CL10B475KQ8NQNC/1276-2087-1-ND/3890173" TargetMode="External"/><Relationship Id="rId14" Type="http://schemas.openxmlformats.org/officeDocument/2006/relationships/hyperlink" Target="https://www.digikey.com/product-detail/en/yageo/RC0603FR-0720KL/311-20.0KHRCT-ND/72998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89"/>
  <sheetViews>
    <sheetView topLeftCell="A28" zoomScale="115" zoomScaleNormal="115" workbookViewId="0">
      <selection activeCell="J37" sqref="J37"/>
    </sheetView>
  </sheetViews>
  <sheetFormatPr defaultRowHeight="12.75"/>
  <cols>
    <col min="2" max="2" width="9.85546875" bestFit="1" customWidth="1"/>
    <col min="3" max="3" width="28.85546875" bestFit="1" customWidth="1"/>
    <col min="4" max="4" width="13.5703125" bestFit="1" customWidth="1"/>
    <col min="5" max="5" width="25.28515625" bestFit="1" customWidth="1"/>
    <col min="6" max="6" width="10.85546875" bestFit="1" customWidth="1"/>
    <col min="7" max="7" width="24.140625" bestFit="1" customWidth="1"/>
    <col min="8" max="8" width="10.85546875" bestFit="1" customWidth="1"/>
    <col min="10" max="10" width="9.85546875" bestFit="1" customWidth="1"/>
    <col min="11" max="11" width="20" bestFit="1" customWidth="1"/>
    <col min="12" max="12" width="13.5703125" bestFit="1" customWidth="1"/>
    <col min="13" max="13" width="18.42578125" bestFit="1" customWidth="1"/>
    <col min="14" max="14" width="9.85546875" bestFit="1" customWidth="1"/>
    <col min="15" max="15" width="28.85546875" bestFit="1" customWidth="1"/>
    <col min="16" max="16" width="13.5703125" bestFit="1" customWidth="1"/>
    <col min="17" max="17" width="25" bestFit="1" customWidth="1"/>
    <col min="18" max="18" width="11.28515625" bestFit="1" customWidth="1"/>
    <col min="22" max="22" width="18.42578125" bestFit="1" customWidth="1"/>
    <col min="23" max="23" width="10.85546875" bestFit="1" customWidth="1"/>
  </cols>
  <sheetData>
    <row r="1" spans="2:6" ht="13.5" thickBot="1"/>
    <row r="2" spans="2:6" ht="13.5" thickBot="1">
      <c r="B2" s="35" t="s">
        <v>182</v>
      </c>
      <c r="C2" s="36"/>
      <c r="D2" s="36"/>
      <c r="E2" s="36"/>
      <c r="F2" s="37"/>
    </row>
    <row r="3" spans="2:6">
      <c r="B3" s="4" t="s">
        <v>12</v>
      </c>
      <c r="C3" s="5" t="s">
        <v>13</v>
      </c>
      <c r="D3" s="5" t="s">
        <v>11</v>
      </c>
      <c r="E3" s="5" t="s">
        <v>10</v>
      </c>
      <c r="F3" s="6" t="s">
        <v>16</v>
      </c>
    </row>
    <row r="4" spans="2:6" ht="12.75" customHeight="1">
      <c r="B4" s="7" t="s">
        <v>131</v>
      </c>
      <c r="C4" s="1" t="s">
        <v>9</v>
      </c>
      <c r="D4" s="1">
        <v>1111</v>
      </c>
      <c r="E4" s="1" t="s">
        <v>19</v>
      </c>
      <c r="F4" s="9">
        <v>2</v>
      </c>
    </row>
    <row r="5" spans="2:6">
      <c r="B5" s="7" t="s">
        <v>1</v>
      </c>
      <c r="C5" s="1" t="s">
        <v>5</v>
      </c>
      <c r="D5" s="1">
        <v>402</v>
      </c>
      <c r="E5" s="2" t="s">
        <v>17</v>
      </c>
      <c r="F5" s="9">
        <v>0.1</v>
      </c>
    </row>
    <row r="6" spans="2:6">
      <c r="B6" s="7" t="s">
        <v>4</v>
      </c>
      <c r="C6" s="1" t="s">
        <v>6</v>
      </c>
      <c r="D6" s="1">
        <v>805</v>
      </c>
      <c r="E6" s="2" t="s">
        <v>18</v>
      </c>
      <c r="F6" s="9">
        <v>0.53</v>
      </c>
    </row>
    <row r="7" spans="2:6">
      <c r="B7" s="7" t="s">
        <v>2</v>
      </c>
      <c r="C7" s="1" t="s">
        <v>7</v>
      </c>
      <c r="D7" s="1">
        <v>603</v>
      </c>
      <c r="E7" s="2" t="s">
        <v>14</v>
      </c>
      <c r="F7" s="9">
        <v>0.55000000000000004</v>
      </c>
    </row>
    <row r="8" spans="2:6">
      <c r="B8" s="7" t="s">
        <v>3</v>
      </c>
      <c r="C8" s="1" t="s">
        <v>8</v>
      </c>
      <c r="D8" s="1">
        <v>603</v>
      </c>
      <c r="E8" s="2" t="s">
        <v>15</v>
      </c>
      <c r="F8" s="9">
        <v>0.42</v>
      </c>
    </row>
    <row r="9" spans="2:6" ht="13.5" thickBot="1">
      <c r="B9" s="38"/>
      <c r="C9" s="39"/>
      <c r="D9" s="39"/>
      <c r="E9" s="39"/>
      <c r="F9" s="11">
        <f>SUM(F4:F8)</f>
        <v>3.5999999999999996</v>
      </c>
    </row>
    <row r="11" spans="2:6" ht="13.5" thickBot="1"/>
    <row r="12" spans="2:6">
      <c r="B12" s="4" t="s">
        <v>12</v>
      </c>
      <c r="C12" s="5" t="s">
        <v>13</v>
      </c>
      <c r="D12" s="5" t="s">
        <v>11</v>
      </c>
      <c r="E12" s="5" t="s">
        <v>10</v>
      </c>
      <c r="F12" s="6" t="s">
        <v>16</v>
      </c>
    </row>
    <row r="13" spans="2:6">
      <c r="B13" s="7" t="s">
        <v>27</v>
      </c>
      <c r="C13" s="1" t="s">
        <v>82</v>
      </c>
      <c r="D13" s="3">
        <v>603</v>
      </c>
      <c r="E13" s="2" t="s">
        <v>153</v>
      </c>
      <c r="F13" s="8">
        <v>0.1</v>
      </c>
    </row>
    <row r="14" spans="2:6">
      <c r="B14" s="7" t="s">
        <v>28</v>
      </c>
      <c r="C14" s="1" t="s">
        <v>85</v>
      </c>
      <c r="D14" s="1">
        <v>603</v>
      </c>
      <c r="E14" s="2" t="s">
        <v>154</v>
      </c>
      <c r="F14" s="9">
        <v>0.1</v>
      </c>
    </row>
    <row r="15" spans="2:6">
      <c r="B15" s="7" t="s">
        <v>29</v>
      </c>
      <c r="C15" s="1" t="s">
        <v>84</v>
      </c>
      <c r="D15" s="1">
        <v>603</v>
      </c>
      <c r="E15" s="2" t="s">
        <v>155</v>
      </c>
      <c r="F15" s="9">
        <v>0.1</v>
      </c>
    </row>
    <row r="16" spans="2:6">
      <c r="B16" s="7" t="s">
        <v>0</v>
      </c>
      <c r="C16" s="1" t="s">
        <v>84</v>
      </c>
      <c r="D16" s="1">
        <v>603</v>
      </c>
      <c r="E16" s="2" t="s">
        <v>155</v>
      </c>
      <c r="F16" s="9">
        <v>0.1</v>
      </c>
    </row>
    <row r="17" spans="2:6">
      <c r="B17" s="7" t="s">
        <v>30</v>
      </c>
      <c r="C17" s="1" t="s">
        <v>86</v>
      </c>
      <c r="D17" s="1">
        <v>603</v>
      </c>
      <c r="E17" s="2" t="s">
        <v>156</v>
      </c>
      <c r="F17" s="9">
        <v>0.19</v>
      </c>
    </row>
    <row r="18" spans="2:6">
      <c r="B18" s="7" t="s">
        <v>31</v>
      </c>
      <c r="C18" s="1" t="s">
        <v>88</v>
      </c>
      <c r="D18" s="1">
        <v>603</v>
      </c>
      <c r="E18" s="2" t="s">
        <v>157</v>
      </c>
      <c r="F18" s="9">
        <v>0.1</v>
      </c>
    </row>
    <row r="19" spans="2:6">
      <c r="B19" s="7" t="s">
        <v>32</v>
      </c>
      <c r="C19" s="1" t="s">
        <v>87</v>
      </c>
      <c r="D19" s="1">
        <v>805</v>
      </c>
      <c r="E19" s="2" t="s">
        <v>158</v>
      </c>
      <c r="F19" s="9">
        <v>0.21</v>
      </c>
    </row>
    <row r="20" spans="2:6">
      <c r="B20" s="7" t="s">
        <v>33</v>
      </c>
      <c r="C20" s="1" t="s">
        <v>88</v>
      </c>
      <c r="D20" s="1">
        <v>603</v>
      </c>
      <c r="E20" s="2" t="s">
        <v>157</v>
      </c>
      <c r="F20" s="9">
        <v>0.1</v>
      </c>
    </row>
    <row r="21" spans="2:6">
      <c r="B21" s="7" t="s">
        <v>34</v>
      </c>
      <c r="C21" s="1" t="s">
        <v>85</v>
      </c>
      <c r="D21" s="1">
        <v>603</v>
      </c>
      <c r="E21" s="2" t="s">
        <v>154</v>
      </c>
      <c r="F21" s="9">
        <v>0.1</v>
      </c>
    </row>
    <row r="22" spans="2:6">
      <c r="B22" s="7" t="s">
        <v>35</v>
      </c>
      <c r="C22" s="1" t="s">
        <v>85</v>
      </c>
      <c r="D22" s="1">
        <v>603</v>
      </c>
      <c r="E22" s="2" t="s">
        <v>154</v>
      </c>
      <c r="F22" s="9">
        <v>0.1</v>
      </c>
    </row>
    <row r="23" spans="2:6">
      <c r="B23" s="7" t="s">
        <v>36</v>
      </c>
      <c r="C23" s="1" t="s">
        <v>89</v>
      </c>
      <c r="D23" s="1">
        <v>603</v>
      </c>
      <c r="E23" s="2" t="s">
        <v>159</v>
      </c>
      <c r="F23" s="9">
        <v>0.26</v>
      </c>
    </row>
    <row r="24" spans="2:6">
      <c r="B24" s="7" t="s">
        <v>37</v>
      </c>
      <c r="C24" s="1" t="s">
        <v>89</v>
      </c>
      <c r="D24" s="1">
        <v>603</v>
      </c>
      <c r="E24" s="2" t="s">
        <v>159</v>
      </c>
      <c r="F24" s="9">
        <v>0.26</v>
      </c>
    </row>
    <row r="25" spans="2:6">
      <c r="B25" s="7" t="s">
        <v>38</v>
      </c>
      <c r="C25" s="1" t="s">
        <v>85</v>
      </c>
      <c r="D25" s="1">
        <v>603</v>
      </c>
      <c r="E25" s="2" t="s">
        <v>154</v>
      </c>
      <c r="F25" s="9">
        <v>0.1</v>
      </c>
    </row>
    <row r="26" spans="2:6">
      <c r="B26" s="7" t="s">
        <v>39</v>
      </c>
      <c r="C26" s="1" t="s">
        <v>88</v>
      </c>
      <c r="D26" s="1">
        <v>603</v>
      </c>
      <c r="E26" s="2" t="s">
        <v>157</v>
      </c>
      <c r="F26" s="9">
        <v>0.1</v>
      </c>
    </row>
    <row r="27" spans="2:6">
      <c r="B27" s="7" t="s">
        <v>40</v>
      </c>
      <c r="C27" s="1" t="s">
        <v>85</v>
      </c>
      <c r="D27" s="1">
        <v>603</v>
      </c>
      <c r="E27" s="2" t="s">
        <v>154</v>
      </c>
      <c r="F27" s="9">
        <v>0.1</v>
      </c>
    </row>
    <row r="28" spans="2:6">
      <c r="B28" s="7" t="s">
        <v>41</v>
      </c>
      <c r="C28" s="1" t="s">
        <v>82</v>
      </c>
      <c r="D28" s="1">
        <v>603</v>
      </c>
      <c r="E28" s="2" t="s">
        <v>153</v>
      </c>
      <c r="F28" s="9">
        <v>0.1</v>
      </c>
    </row>
    <row r="29" spans="2:6">
      <c r="B29" s="7" t="s">
        <v>42</v>
      </c>
      <c r="C29" s="1" t="s">
        <v>83</v>
      </c>
      <c r="D29" s="1">
        <v>603</v>
      </c>
      <c r="E29" s="2" t="s">
        <v>154</v>
      </c>
      <c r="F29" s="9">
        <v>0.1</v>
      </c>
    </row>
    <row r="30" spans="2:6">
      <c r="B30" s="10" t="s">
        <v>43</v>
      </c>
      <c r="C30" s="3" t="s">
        <v>84</v>
      </c>
      <c r="D30" s="3">
        <v>603</v>
      </c>
      <c r="E30" s="2" t="s">
        <v>155</v>
      </c>
      <c r="F30" s="9">
        <v>0.1</v>
      </c>
    </row>
    <row r="31" spans="2:6">
      <c r="B31" s="10" t="s">
        <v>209</v>
      </c>
      <c r="C31" s="3" t="s">
        <v>213</v>
      </c>
      <c r="D31" s="17">
        <v>603</v>
      </c>
      <c r="E31" s="2" t="s">
        <v>214</v>
      </c>
      <c r="F31" s="8">
        <v>0.1</v>
      </c>
    </row>
    <row r="32" spans="2:6">
      <c r="B32" s="10" t="s">
        <v>210</v>
      </c>
      <c r="C32" s="3" t="s">
        <v>213</v>
      </c>
      <c r="D32" s="3">
        <v>603</v>
      </c>
      <c r="E32" s="2" t="s">
        <v>214</v>
      </c>
      <c r="F32" s="8">
        <v>0.1</v>
      </c>
    </row>
    <row r="33" spans="2:7" ht="13.5" thickBot="1">
      <c r="B33" s="38" t="s">
        <v>152</v>
      </c>
      <c r="C33" s="39"/>
      <c r="D33" s="39"/>
      <c r="E33" s="39"/>
      <c r="F33" s="11">
        <f>SUM(F13:F32)</f>
        <v>2.5200000000000009</v>
      </c>
    </row>
    <row r="35" spans="2:7" ht="13.5" thickBot="1"/>
    <row r="36" spans="2:7">
      <c r="B36" s="4" t="s">
        <v>12</v>
      </c>
      <c r="C36" s="5" t="s">
        <v>13</v>
      </c>
      <c r="D36" s="5" t="s">
        <v>11</v>
      </c>
      <c r="E36" s="5" t="s">
        <v>10</v>
      </c>
      <c r="F36" s="12" t="s">
        <v>16</v>
      </c>
      <c r="G36" s="13" t="s">
        <v>171</v>
      </c>
    </row>
    <row r="37" spans="2:7">
      <c r="B37" s="7" t="s">
        <v>44</v>
      </c>
      <c r="C37" s="1" t="s">
        <v>90</v>
      </c>
      <c r="D37" s="1" t="s">
        <v>91</v>
      </c>
      <c r="E37" s="1" t="s">
        <v>172</v>
      </c>
      <c r="F37" s="1">
        <v>0.46</v>
      </c>
      <c r="G37" s="9"/>
    </row>
    <row r="38" spans="2:7">
      <c r="B38" s="7" t="s">
        <v>45</v>
      </c>
      <c r="C38" s="1" t="s">
        <v>92</v>
      </c>
      <c r="D38" s="1" t="s">
        <v>177</v>
      </c>
      <c r="E38" s="1" t="s">
        <v>169</v>
      </c>
      <c r="F38" s="1">
        <v>0.35</v>
      </c>
      <c r="G38" s="9"/>
    </row>
    <row r="39" spans="2:7">
      <c r="B39" s="7" t="s">
        <v>46</v>
      </c>
      <c r="C39" s="1" t="s">
        <v>93</v>
      </c>
      <c r="D39" s="1" t="s">
        <v>177</v>
      </c>
      <c r="E39" s="1" t="s">
        <v>169</v>
      </c>
      <c r="F39" s="1">
        <v>0.35</v>
      </c>
      <c r="G39" s="9"/>
    </row>
    <row r="40" spans="2:7">
      <c r="B40" s="7" t="s">
        <v>47</v>
      </c>
      <c r="C40" s="1" t="s">
        <v>94</v>
      </c>
      <c r="D40" s="1" t="s">
        <v>177</v>
      </c>
      <c r="E40" s="1" t="s">
        <v>169</v>
      </c>
      <c r="F40" s="1">
        <v>0.35</v>
      </c>
      <c r="G40" s="9"/>
    </row>
    <row r="41" spans="2:7">
      <c r="B41" s="7" t="s">
        <v>48</v>
      </c>
      <c r="C41" s="1" t="s">
        <v>95</v>
      </c>
      <c r="D41" s="1" t="s">
        <v>177</v>
      </c>
      <c r="E41" s="1" t="s">
        <v>169</v>
      </c>
      <c r="F41" s="1">
        <v>0.35</v>
      </c>
      <c r="G41" s="9"/>
    </row>
    <row r="42" spans="2:7">
      <c r="B42" s="7" t="s">
        <v>49</v>
      </c>
      <c r="C42" s="1" t="s">
        <v>96</v>
      </c>
      <c r="D42" s="1">
        <v>1206</v>
      </c>
      <c r="E42" s="1" t="s">
        <v>149</v>
      </c>
      <c r="F42" s="1">
        <v>0.91</v>
      </c>
      <c r="G42" s="9"/>
    </row>
    <row r="43" spans="2:7">
      <c r="B43" s="7" t="s">
        <v>50</v>
      </c>
      <c r="C43" s="1" t="s">
        <v>132</v>
      </c>
      <c r="D43" s="1" t="s">
        <v>98</v>
      </c>
      <c r="E43" s="1" t="s">
        <v>169</v>
      </c>
      <c r="F43" s="1">
        <v>0.35</v>
      </c>
      <c r="G43" s="9"/>
    </row>
    <row r="44" spans="2:7">
      <c r="B44" s="7" t="s">
        <v>51</v>
      </c>
      <c r="C44" s="1" t="s">
        <v>97</v>
      </c>
      <c r="D44" s="1" t="s">
        <v>98</v>
      </c>
      <c r="E44" s="1" t="s">
        <v>169</v>
      </c>
      <c r="F44" s="1">
        <v>0.35</v>
      </c>
      <c r="G44" s="9"/>
    </row>
    <row r="45" spans="2:7">
      <c r="B45" s="7" t="s">
        <v>52</v>
      </c>
      <c r="C45" s="1" t="s">
        <v>97</v>
      </c>
      <c r="D45" s="1" t="s">
        <v>98</v>
      </c>
      <c r="E45" s="1" t="s">
        <v>169</v>
      </c>
      <c r="F45" s="1">
        <v>0.35</v>
      </c>
      <c r="G45" s="9"/>
    </row>
    <row r="46" spans="2:7">
      <c r="B46" s="7" t="s">
        <v>53</v>
      </c>
      <c r="C46" s="1" t="s">
        <v>100</v>
      </c>
      <c r="D46" s="1" t="s">
        <v>176</v>
      </c>
      <c r="E46" s="1" t="s">
        <v>175</v>
      </c>
      <c r="F46" s="1">
        <v>0.46</v>
      </c>
      <c r="G46" s="9"/>
    </row>
    <row r="47" spans="2:7">
      <c r="B47" s="7" t="s">
        <v>54</v>
      </c>
      <c r="C47" s="1" t="s">
        <v>101</v>
      </c>
      <c r="D47" s="1" t="s">
        <v>98</v>
      </c>
      <c r="E47" s="1" t="s">
        <v>169</v>
      </c>
      <c r="F47" s="1">
        <v>0.35</v>
      </c>
      <c r="G47" s="9"/>
    </row>
    <row r="48" spans="2:7">
      <c r="B48" s="7" t="s">
        <v>55</v>
      </c>
      <c r="C48" s="1" t="s">
        <v>101</v>
      </c>
      <c r="D48" s="1" t="s">
        <v>98</v>
      </c>
      <c r="E48" s="1" t="s">
        <v>169</v>
      </c>
      <c r="F48" s="1">
        <v>0.35</v>
      </c>
      <c r="G48" s="9"/>
    </row>
    <row r="49" spans="2:7">
      <c r="B49" s="7" t="s">
        <v>56</v>
      </c>
      <c r="C49" s="1" t="s">
        <v>102</v>
      </c>
      <c r="D49" s="1" t="s">
        <v>174</v>
      </c>
      <c r="E49" s="1" t="s">
        <v>173</v>
      </c>
      <c r="F49" s="1">
        <v>0.1</v>
      </c>
      <c r="G49" s="9" t="s">
        <v>170</v>
      </c>
    </row>
    <row r="50" spans="2:7">
      <c r="B50" s="7" t="s">
        <v>57</v>
      </c>
      <c r="C50" s="1" t="s">
        <v>99</v>
      </c>
      <c r="D50" s="1" t="s">
        <v>151</v>
      </c>
      <c r="E50" s="1" t="s">
        <v>150</v>
      </c>
      <c r="F50" s="1">
        <v>1.31</v>
      </c>
      <c r="G50" s="9"/>
    </row>
    <row r="51" spans="2:7">
      <c r="B51" s="7" t="s">
        <v>59</v>
      </c>
      <c r="C51" s="1" t="s">
        <v>104</v>
      </c>
      <c r="D51" s="1" t="s">
        <v>105</v>
      </c>
      <c r="E51" s="1" t="s">
        <v>103</v>
      </c>
      <c r="F51" s="1">
        <v>0.22</v>
      </c>
      <c r="G51" s="9"/>
    </row>
    <row r="52" spans="2:7">
      <c r="B52" s="7" t="s">
        <v>58</v>
      </c>
      <c r="C52" s="1" t="s">
        <v>107</v>
      </c>
      <c r="D52" s="1" t="s">
        <v>108</v>
      </c>
      <c r="E52" s="1" t="s">
        <v>106</v>
      </c>
      <c r="F52" s="1">
        <v>0.41</v>
      </c>
      <c r="G52" s="9"/>
    </row>
    <row r="53" spans="2:7">
      <c r="B53" s="7" t="s">
        <v>80</v>
      </c>
      <c r="C53" s="1" t="s">
        <v>117</v>
      </c>
      <c r="D53" s="1" t="s">
        <v>118</v>
      </c>
      <c r="E53" s="1" t="s">
        <v>116</v>
      </c>
      <c r="F53" s="1">
        <v>0.15</v>
      </c>
      <c r="G53" s="9"/>
    </row>
    <row r="54" spans="2:7">
      <c r="B54" s="7" t="s">
        <v>81</v>
      </c>
      <c r="C54" s="1" t="s">
        <v>119</v>
      </c>
      <c r="D54" s="1" t="s">
        <v>118</v>
      </c>
      <c r="E54" s="1" t="s">
        <v>116</v>
      </c>
      <c r="F54" s="1">
        <v>0.15</v>
      </c>
      <c r="G54" s="9"/>
    </row>
    <row r="55" spans="2:7">
      <c r="B55" s="7" t="s">
        <v>20</v>
      </c>
      <c r="C55" s="1" t="s">
        <v>130</v>
      </c>
      <c r="D55" s="1" t="s">
        <v>139</v>
      </c>
      <c r="E55" s="1" t="s">
        <v>138</v>
      </c>
      <c r="F55" s="1">
        <v>10</v>
      </c>
      <c r="G55" s="9"/>
    </row>
    <row r="56" spans="2:7">
      <c r="B56" s="7" t="s">
        <v>21</v>
      </c>
      <c r="C56" s="1" t="s">
        <v>124</v>
      </c>
      <c r="D56" s="1" t="s">
        <v>125</v>
      </c>
      <c r="E56" s="1" t="s">
        <v>123</v>
      </c>
      <c r="F56" s="1">
        <v>0.48</v>
      </c>
      <c r="G56" s="9"/>
    </row>
    <row r="57" spans="2:7">
      <c r="B57" s="7" t="s">
        <v>22</v>
      </c>
      <c r="C57" s="1" t="s">
        <v>135</v>
      </c>
      <c r="D57" s="1" t="s">
        <v>137</v>
      </c>
      <c r="E57" s="1" t="s">
        <v>136</v>
      </c>
      <c r="F57" s="1">
        <v>0.54</v>
      </c>
      <c r="G57" s="9"/>
    </row>
    <row r="58" spans="2:7">
      <c r="B58" s="7" t="s">
        <v>23</v>
      </c>
      <c r="C58" s="1" t="s">
        <v>133</v>
      </c>
      <c r="D58" s="1" t="s">
        <v>144</v>
      </c>
      <c r="E58" s="1" t="s">
        <v>140</v>
      </c>
      <c r="F58" s="1">
        <v>4.84</v>
      </c>
      <c r="G58" s="9" t="s">
        <v>147</v>
      </c>
    </row>
    <row r="59" spans="2:7">
      <c r="B59" s="7" t="s">
        <v>24</v>
      </c>
      <c r="C59" s="1" t="s">
        <v>134</v>
      </c>
      <c r="D59" s="1" t="s">
        <v>142</v>
      </c>
      <c r="E59" s="1" t="s">
        <v>141</v>
      </c>
      <c r="F59" s="1">
        <v>2.12</v>
      </c>
      <c r="G59" s="9"/>
    </row>
    <row r="60" spans="2:7">
      <c r="B60" s="7" t="s">
        <v>25</v>
      </c>
      <c r="C60" s="1" t="s">
        <v>121</v>
      </c>
      <c r="D60" s="1" t="s">
        <v>122</v>
      </c>
      <c r="E60" s="1" t="s">
        <v>120</v>
      </c>
      <c r="F60" s="1">
        <v>3.59</v>
      </c>
      <c r="G60" s="9"/>
    </row>
    <row r="61" spans="2:7">
      <c r="B61" s="7" t="s">
        <v>26</v>
      </c>
      <c r="C61" s="1" t="s">
        <v>143</v>
      </c>
      <c r="D61" s="1" t="s">
        <v>146</v>
      </c>
      <c r="E61" s="1" t="s">
        <v>145</v>
      </c>
      <c r="F61" s="1">
        <v>1.1200000000000001</v>
      </c>
      <c r="G61" s="9" t="s">
        <v>148</v>
      </c>
    </row>
    <row r="62" spans="2:7">
      <c r="B62" s="7" t="s">
        <v>178</v>
      </c>
      <c r="C62" s="1" t="s">
        <v>179</v>
      </c>
      <c r="D62" s="1" t="s">
        <v>180</v>
      </c>
      <c r="E62" s="1" t="s">
        <v>181</v>
      </c>
      <c r="F62" s="1">
        <v>10</v>
      </c>
      <c r="G62" s="9"/>
    </row>
    <row r="63" spans="2:7" ht="13.5" thickBot="1">
      <c r="B63" s="38" t="s">
        <v>152</v>
      </c>
      <c r="C63" s="39"/>
      <c r="D63" s="39"/>
      <c r="E63" s="39"/>
      <c r="F63" s="14">
        <f>SUM(F37:F62)</f>
        <v>40.010000000000005</v>
      </c>
      <c r="G63" s="11"/>
    </row>
    <row r="65" spans="2:6" ht="13.5" thickBot="1"/>
    <row r="66" spans="2:6">
      <c r="B66" s="4" t="s">
        <v>12</v>
      </c>
      <c r="C66" s="5" t="s">
        <v>13</v>
      </c>
      <c r="D66" s="5" t="s">
        <v>11</v>
      </c>
      <c r="E66" s="5" t="s">
        <v>10</v>
      </c>
      <c r="F66" s="6" t="s">
        <v>16</v>
      </c>
    </row>
    <row r="67" spans="2:6">
      <c r="B67" s="7" t="s">
        <v>60</v>
      </c>
      <c r="C67" s="1" t="s">
        <v>115</v>
      </c>
      <c r="D67" s="1">
        <v>603</v>
      </c>
      <c r="E67" s="1" t="s">
        <v>160</v>
      </c>
      <c r="F67" s="9">
        <v>0.1</v>
      </c>
    </row>
    <row r="68" spans="2:6">
      <c r="B68" s="7" t="s">
        <v>61</v>
      </c>
      <c r="C68" s="1" t="s">
        <v>110</v>
      </c>
      <c r="D68" s="1">
        <v>603</v>
      </c>
      <c r="E68" s="1" t="s">
        <v>161</v>
      </c>
      <c r="F68" s="9">
        <v>0.1</v>
      </c>
    </row>
    <row r="69" spans="2:6">
      <c r="B69" s="7" t="s">
        <v>62</v>
      </c>
      <c r="C69" s="1" t="s">
        <v>110</v>
      </c>
      <c r="D69" s="1">
        <v>603</v>
      </c>
      <c r="E69" s="1" t="s">
        <v>161</v>
      </c>
      <c r="F69" s="9">
        <v>0.1</v>
      </c>
    </row>
    <row r="70" spans="2:6">
      <c r="B70" s="7" t="s">
        <v>63</v>
      </c>
      <c r="C70" s="1" t="s">
        <v>111</v>
      </c>
      <c r="D70" s="1">
        <v>603</v>
      </c>
      <c r="E70" s="1" t="s">
        <v>162</v>
      </c>
      <c r="F70" s="9">
        <v>0.1</v>
      </c>
    </row>
    <row r="71" spans="2:6">
      <c r="B71" s="7" t="s">
        <v>64</v>
      </c>
      <c r="C71" s="1" t="s">
        <v>128</v>
      </c>
      <c r="D71" s="1">
        <v>603</v>
      </c>
      <c r="E71" s="1" t="s">
        <v>163</v>
      </c>
      <c r="F71" s="9">
        <v>0.1</v>
      </c>
    </row>
    <row r="72" spans="2:6">
      <c r="B72" s="7" t="s">
        <v>65</v>
      </c>
      <c r="C72" s="1" t="s">
        <v>114</v>
      </c>
      <c r="D72" s="1">
        <v>603</v>
      </c>
      <c r="E72" s="1" t="s">
        <v>164</v>
      </c>
      <c r="F72" s="9">
        <v>0.1</v>
      </c>
    </row>
    <row r="73" spans="2:6">
      <c r="B73" s="7" t="s">
        <v>66</v>
      </c>
      <c r="C73" s="1" t="s">
        <v>114</v>
      </c>
      <c r="D73" s="1">
        <v>603</v>
      </c>
      <c r="E73" s="1" t="s">
        <v>164</v>
      </c>
      <c r="F73" s="9">
        <v>0.1</v>
      </c>
    </row>
    <row r="74" spans="2:6">
      <c r="B74" s="7" t="s">
        <v>67</v>
      </c>
      <c r="C74" s="1" t="s">
        <v>115</v>
      </c>
      <c r="D74" s="1">
        <v>603</v>
      </c>
      <c r="E74" s="1" t="s">
        <v>160</v>
      </c>
      <c r="F74" s="9">
        <v>0.1</v>
      </c>
    </row>
    <row r="75" spans="2:6">
      <c r="B75" s="7" t="s">
        <v>68</v>
      </c>
      <c r="C75" s="1" t="s">
        <v>110</v>
      </c>
      <c r="D75" s="1">
        <v>603</v>
      </c>
      <c r="E75" s="1" t="s">
        <v>161</v>
      </c>
      <c r="F75" s="9">
        <v>0.1</v>
      </c>
    </row>
    <row r="76" spans="2:6">
      <c r="B76" s="7" t="s">
        <v>69</v>
      </c>
      <c r="C76" s="1" t="s">
        <v>112</v>
      </c>
      <c r="D76" s="1">
        <v>603</v>
      </c>
      <c r="E76" s="1" t="s">
        <v>165</v>
      </c>
      <c r="F76" s="9">
        <v>0.1</v>
      </c>
    </row>
    <row r="77" spans="2:6">
      <c r="B77" s="7" t="s">
        <v>70</v>
      </c>
      <c r="C77" s="1" t="s">
        <v>110</v>
      </c>
      <c r="D77" s="1">
        <v>603</v>
      </c>
      <c r="E77" s="1" t="s">
        <v>161</v>
      </c>
      <c r="F77" s="9">
        <v>0.1</v>
      </c>
    </row>
    <row r="78" spans="2:6">
      <c r="B78" s="7" t="s">
        <v>71</v>
      </c>
      <c r="C78" s="1" t="s">
        <v>112</v>
      </c>
      <c r="D78" s="1">
        <v>603</v>
      </c>
      <c r="E78" s="1" t="s">
        <v>165</v>
      </c>
      <c r="F78" s="9">
        <v>0.1</v>
      </c>
    </row>
    <row r="79" spans="2:6">
      <c r="B79" s="7" t="s">
        <v>72</v>
      </c>
      <c r="C79" s="1" t="s">
        <v>113</v>
      </c>
      <c r="D79" s="1">
        <v>603</v>
      </c>
      <c r="E79" s="1" t="s">
        <v>166</v>
      </c>
      <c r="F79" s="9">
        <v>0.1</v>
      </c>
    </row>
    <row r="80" spans="2:6">
      <c r="B80" s="7" t="s">
        <v>73</v>
      </c>
      <c r="C80" s="1" t="s">
        <v>113</v>
      </c>
      <c r="D80" s="1">
        <v>603</v>
      </c>
      <c r="E80" s="1" t="s">
        <v>166</v>
      </c>
      <c r="F80" s="9">
        <v>0.1</v>
      </c>
    </row>
    <row r="81" spans="2:6">
      <c r="B81" s="7" t="s">
        <v>74</v>
      </c>
      <c r="C81" s="1" t="s">
        <v>110</v>
      </c>
      <c r="D81" s="1">
        <v>603</v>
      </c>
      <c r="E81" s="1" t="s">
        <v>161</v>
      </c>
      <c r="F81" s="9">
        <v>0.1</v>
      </c>
    </row>
    <row r="82" spans="2:6">
      <c r="B82" s="7" t="s">
        <v>75</v>
      </c>
      <c r="C82" s="1" t="s">
        <v>128</v>
      </c>
      <c r="D82" s="1">
        <v>603</v>
      </c>
      <c r="E82" s="1" t="s">
        <v>163</v>
      </c>
      <c r="F82" s="9">
        <v>0.1</v>
      </c>
    </row>
    <row r="83" spans="2:6">
      <c r="B83" s="7" t="s">
        <v>76</v>
      </c>
      <c r="C83" s="1" t="s">
        <v>129</v>
      </c>
      <c r="D83" s="1">
        <v>603</v>
      </c>
      <c r="E83" s="1" t="s">
        <v>167</v>
      </c>
      <c r="F83" s="9">
        <v>0.1</v>
      </c>
    </row>
    <row r="84" spans="2:6">
      <c r="B84" s="7" t="s">
        <v>77</v>
      </c>
      <c r="C84" s="1" t="s">
        <v>129</v>
      </c>
      <c r="D84" s="1">
        <v>603</v>
      </c>
      <c r="E84" s="1" t="s">
        <v>167</v>
      </c>
      <c r="F84" s="9">
        <v>0.1</v>
      </c>
    </row>
    <row r="85" spans="2:6">
      <c r="B85" s="7" t="s">
        <v>78</v>
      </c>
      <c r="C85" s="1" t="s">
        <v>110</v>
      </c>
      <c r="D85" s="1">
        <v>603</v>
      </c>
      <c r="E85" s="1" t="s">
        <v>161</v>
      </c>
      <c r="F85" s="9">
        <v>0.1</v>
      </c>
    </row>
    <row r="86" spans="2:6">
      <c r="B86" s="7" t="s">
        <v>79</v>
      </c>
      <c r="C86" s="1" t="s">
        <v>109</v>
      </c>
      <c r="D86" s="1">
        <v>603</v>
      </c>
      <c r="E86" s="1" t="s">
        <v>168</v>
      </c>
      <c r="F86" s="9">
        <v>0.1</v>
      </c>
    </row>
    <row r="87" spans="2:6">
      <c r="B87" s="7" t="s">
        <v>126</v>
      </c>
      <c r="C87" s="1" t="s">
        <v>110</v>
      </c>
      <c r="D87" s="1">
        <v>603</v>
      </c>
      <c r="E87" s="1" t="s">
        <v>161</v>
      </c>
      <c r="F87" s="9">
        <v>0.1</v>
      </c>
    </row>
    <row r="88" spans="2:6">
      <c r="B88" s="7" t="s">
        <v>127</v>
      </c>
      <c r="C88" s="1" t="s">
        <v>109</v>
      </c>
      <c r="D88" s="1">
        <v>603</v>
      </c>
      <c r="E88" s="1" t="s">
        <v>168</v>
      </c>
      <c r="F88" s="9">
        <v>0.1</v>
      </c>
    </row>
    <row r="89" spans="2:6" ht="13.5" thickBot="1">
      <c r="B89" s="40" t="s">
        <v>152</v>
      </c>
      <c r="C89" s="41"/>
      <c r="D89" s="41"/>
      <c r="E89" s="41"/>
      <c r="F89" s="11">
        <f>SUM(F67:F88)</f>
        <v>2.2000000000000006</v>
      </c>
    </row>
  </sheetData>
  <autoFilter ref="B66:F89"/>
  <mergeCells count="5">
    <mergeCell ref="B2:F2"/>
    <mergeCell ref="B9:E9"/>
    <mergeCell ref="B33:E33"/>
    <mergeCell ref="B89:E89"/>
    <mergeCell ref="B63:E63"/>
  </mergeCells>
  <hyperlinks>
    <hyperlink ref="E7" r:id="rId1" display="https://www.digikey.com/product-detail/en/kemet/CBR06C609BAGAC/399-8734-1-ND/3480322"/>
    <hyperlink ref="E8" r:id="rId2" display="https://www.digikey.com/product-detail/en/kemet/CBR06C120JAGAC/399-6184-1-ND/2732158"/>
    <hyperlink ref="E5" r:id="rId3" display="https://www.digikey.com/product-detail/en/tdk-corporation/MLK1005SR24JTD25/445-17063-1-ND/4869863"/>
    <hyperlink ref="E6" r:id="rId4" display="https://www.digikey.com/product-detail/en/murata-electronics-north-america/LQW2BANR16J00L/490-16066-1-ND/6800731"/>
    <hyperlink ref="E13" r:id="rId5" display="https://www.digikey.com/product-detail/en/kemet/C0603C101J5GACTU/399-1061-1-ND/411336"/>
    <hyperlink ref="E28" r:id="rId6" display="https://www.digikey.com/product-detail/en/kemet/C0603C101J5GACTU/399-1061-1-ND/411336"/>
    <hyperlink ref="E14" r:id="rId7" display="https://www.digikey.com/product-detail/en/yageo/CC0603ZRY5V9BB104/311-1343-1-ND/2103127"/>
    <hyperlink ref="E21" r:id="rId8" display="https://www.digikey.com/product-detail/en/yageo/CC0603ZRY5V9BB104/311-1343-1-ND/2103127"/>
    <hyperlink ref="E22" r:id="rId9" display="https://www.digikey.com/product-detail/en/yageo/CC0603ZRY5V9BB104/311-1343-1-ND/2103127"/>
    <hyperlink ref="E25" r:id="rId10" display="https://www.digikey.com/product-detail/en/yageo/CC0603ZRY5V9BB104/311-1343-1-ND/2103127"/>
    <hyperlink ref="E27" r:id="rId11" display="https://www.digikey.com/product-detail/en/yageo/CC0603ZRY5V9BB104/311-1343-1-ND/2103127"/>
    <hyperlink ref="E15" r:id="rId12" display="https://www.digikey.com/product-detail/en/samsung-electro-mechanics-america-inc/CL10B105KP8NNNC/1276-1946-1-ND/3890032"/>
    <hyperlink ref="E16" r:id="rId13" display="https://www.digikey.com/product-detail/en/samsung-electro-mechanics-america-inc/CL10B105KP8NNNC/1276-1946-1-ND/3890032"/>
    <hyperlink ref="E30" r:id="rId14" display="https://www.digikey.com/product-detail/en/samsung-electro-mechanics-america-inc/CL10B105KP8NNNC/1276-1946-1-ND/3890032"/>
    <hyperlink ref="E17" r:id="rId15" display="https://www.digikey.com/product-detail/en/taiyo-yuden/LMK107B7225KA-T/587-2983-1-ND/2714176"/>
    <hyperlink ref="E18" r:id="rId16" display="https://www.digikey.com/product-detail/en/samsung-electro-mechanics-america-inc/CL10B475KQ8NQNC/1276-2087-1-ND/3890173"/>
    <hyperlink ref="E26" r:id="rId17" display="https://www.digikey.com/product-detail/en/samsung-electro-mechanics-america-inc/CL10B475KQ8NQNC/1276-2087-1-ND/3890173"/>
    <hyperlink ref="E20" r:id="rId18" display="https://www.digikey.com/product-detail/en/samsung-electro-mechanics-america-inc/CL10B475KQ8NQNC/1276-2087-1-ND/3890173"/>
    <hyperlink ref="E29" r:id="rId19" display="https://www.digikey.com/product-detail/en/yageo/CC0603ZRY5V9BB104/311-1343-1-ND/2103127"/>
    <hyperlink ref="E19" r:id="rId20" display="https://www.digikey.com/product-detail/en/murata-electronics-north-america/GRM21BR71A106MA73L/490-10517-1-ND/5026448"/>
    <hyperlink ref="E23" r:id="rId21" display="https://www.digikey.com/product-detail/en/kemet/C0603C470K5RACAUTO/399-15802-1-ND/7516302"/>
    <hyperlink ref="E24" r:id="rId22" display="https://www.digikey.com/product-detail/en/kemet/C0603C470K5RACAUTO/399-15802-1-ND/7516302"/>
    <hyperlink ref="E67" r:id="rId23" display="https://www.digikey.com/product-detail/en/yageo/RC0603FR-07100RL/311-100HRCT-ND/729835"/>
    <hyperlink ref="E74" r:id="rId24" display="https://www.digikey.com/product-detail/en/yageo/RC0603FR-07100RL/311-100HRCT-ND/729835"/>
    <hyperlink ref="E68" r:id="rId25" display="https://www.digikey.com/product-detail/en/yageo/RC0603JR-0710KL/311-10KGRCT-ND/729647"/>
    <hyperlink ref="E69" r:id="rId26" display="https://www.digikey.com/product-detail/en/yageo/RC0603JR-0710KL/311-10KGRCT-ND/729647"/>
    <hyperlink ref="E75" r:id="rId27" display="https://www.digikey.com/product-detail/en/yageo/RC0603JR-0710KL/311-10KGRCT-ND/729647"/>
    <hyperlink ref="E77" r:id="rId28" display="https://www.digikey.com/product-detail/en/yageo/RC0603JR-0710KL/311-10KGRCT-ND/729647"/>
    <hyperlink ref="E81" r:id="rId29" display="https://www.digikey.com/product-detail/en/yageo/RC0603JR-0710KL/311-10KGRCT-ND/729647"/>
    <hyperlink ref="E85" r:id="rId30" display="https://www.digikey.com/product-detail/en/yageo/RC0603JR-0710KL/311-10KGRCT-ND/729647"/>
    <hyperlink ref="E87" r:id="rId31" display="https://www.digikey.com/product-detail/en/yageo/RC0603JR-0710KL/311-10KGRCT-ND/729647"/>
    <hyperlink ref="E70" r:id="rId32" display="https://www.digikey.com/product-detail/en/yageo/RC0603FR-0720KL/311-20.0KHRCT-ND/729987"/>
    <hyperlink ref="E71" r:id="rId33" display="https://www.digikey.com/product-detail/en/yageo/RC0603JR-07330RL/311-330GRCT-ND/729716"/>
    <hyperlink ref="E82" r:id="rId34" display="https://www.digikey.com/product-detail/en/yageo/RC0603JR-07330RL/311-330GRCT-ND/729716"/>
    <hyperlink ref="E72" r:id="rId35" display="https://www.digikey.com/product-detail/en/yageo/RC0603JR-074K7L/311-4.7KGRCT-ND/729732"/>
    <hyperlink ref="E73" r:id="rId36" display="https://www.digikey.com/product-detail/en/yageo/RC0603JR-074K7L/311-4.7KGRCT-ND/729732"/>
    <hyperlink ref="E76" r:id="rId37" display="https://www.digikey.com/product-detail/en/yageo/RC0603JR-071KL/311-1.0KGRCT-ND/729624"/>
    <hyperlink ref="E78" r:id="rId38" display="https://www.digikey.com/product-detail/en/yageo/RC0603JR-071KL/311-1.0KGRCT-ND/729624"/>
    <hyperlink ref="E79" r:id="rId39" display="https://www.digikey.com/product-detail/en/yageo/RC0603JR-072KL/311-2.0KGRCT-ND/729673"/>
    <hyperlink ref="E80" r:id="rId40" display="https://www.digikey.com/product-detail/en/yageo/RC0603JR-072KL/311-2.0KGRCT-ND/729673"/>
    <hyperlink ref="E83" r:id="rId41" display="https://www.digikey.com/product-detail/en/yageo/RC0603JR-0727RL/311-27GRCT-ND/729698"/>
    <hyperlink ref="E84" r:id="rId42" display="https://www.digikey.com/product-detail/en/yageo/RC0603JR-0727RL/311-27GRCT-ND/729698"/>
    <hyperlink ref="E86" r:id="rId43" display="https://www.digikey.com/product-detail/en/yageo/RC0603JR-07100KL/311-100KGRCT-ND/729645"/>
    <hyperlink ref="E88" r:id="rId44" display="https://www.digikey.com/product-detail/en/yageo/RC0603JR-07100KL/311-100KGRCT-ND/729645"/>
    <hyperlink ref="E46" r:id="rId45" display="https://www.digikey.com/product-detail/en/amphenol-fci/10118192-0001LF/609-4613-1-ND/2785378"/>
    <hyperlink ref="E31" r:id="rId46" display="https://www.digikey.com/product-detail/en/murata-electronics-north-america/GRM1885C1H220JA01D/490-1411-1-ND/587624"/>
    <hyperlink ref="E32" r:id="rId47" display="https://www.digikey.com/product-detail/en/murata-electronics-north-america/GRM1885C1H220JA01D/490-1411-1-ND/587624"/>
  </hyperlinks>
  <pageMargins left="0.7" right="0.7" top="0.75" bottom="0.75" header="0.3" footer="0.3"/>
  <pageSetup paperSize="9" orientation="portrait" horizontalDpi="300" verticalDpi="0" copies="0" r:id="rId48"/>
</worksheet>
</file>

<file path=xl/worksheets/sheet2.xml><?xml version="1.0" encoding="utf-8"?>
<worksheet xmlns="http://schemas.openxmlformats.org/spreadsheetml/2006/main" xmlns:r="http://schemas.openxmlformats.org/officeDocument/2006/relationships">
  <dimension ref="B1:K45"/>
  <sheetViews>
    <sheetView workbookViewId="0">
      <selection activeCell="M43" sqref="M43"/>
    </sheetView>
  </sheetViews>
  <sheetFormatPr defaultRowHeight="12.75"/>
  <cols>
    <col min="2" max="2" width="20.28515625" bestFit="1" customWidth="1"/>
    <col min="3" max="3" width="14.28515625" bestFit="1" customWidth="1"/>
    <col min="4" max="4" width="25" bestFit="1" customWidth="1"/>
    <col min="5" max="5" width="15.85546875" bestFit="1" customWidth="1"/>
    <col min="6" max="6" width="12.5703125" bestFit="1" customWidth="1"/>
    <col min="7" max="7" width="15.42578125" bestFit="1" customWidth="1"/>
    <col min="8" max="8" width="15.42578125" customWidth="1"/>
    <col min="9" max="9" width="22.28515625" bestFit="1" customWidth="1"/>
    <col min="10" max="10" width="12.85546875" bestFit="1" customWidth="1"/>
    <col min="11" max="11" width="10.85546875" bestFit="1" customWidth="1"/>
  </cols>
  <sheetData>
    <row r="1" spans="2:11" ht="13.5" thickBot="1"/>
    <row r="2" spans="2:11" ht="13.5" thickBot="1">
      <c r="J2" s="35" t="s">
        <v>196</v>
      </c>
      <c r="K2" s="37"/>
    </row>
    <row r="3" spans="2:11">
      <c r="B3" s="5" t="s">
        <v>13</v>
      </c>
      <c r="C3" s="5" t="s">
        <v>11</v>
      </c>
      <c r="D3" s="5" t="s">
        <v>10</v>
      </c>
      <c r="E3" s="5" t="s">
        <v>16</v>
      </c>
      <c r="F3" s="15" t="s">
        <v>183</v>
      </c>
      <c r="G3" s="13" t="s">
        <v>184</v>
      </c>
      <c r="J3" s="45" t="s">
        <v>200</v>
      </c>
      <c r="K3" s="46" t="s">
        <v>184</v>
      </c>
    </row>
    <row r="4" spans="2:11" ht="13.5" thickBot="1">
      <c r="B4" s="17" t="s">
        <v>213</v>
      </c>
      <c r="C4" s="17">
        <v>603</v>
      </c>
      <c r="D4" s="17" t="s">
        <v>214</v>
      </c>
      <c r="E4" s="17">
        <v>0.1</v>
      </c>
      <c r="F4" s="17">
        <v>10</v>
      </c>
      <c r="G4" s="17">
        <f>E4*F4</f>
        <v>1</v>
      </c>
      <c r="J4" s="47"/>
      <c r="K4" s="48"/>
    </row>
    <row r="5" spans="2:11">
      <c r="B5" s="17" t="s">
        <v>9</v>
      </c>
      <c r="C5" s="17">
        <v>1111</v>
      </c>
      <c r="D5" s="17" t="s">
        <v>19</v>
      </c>
      <c r="E5" s="17">
        <v>2</v>
      </c>
      <c r="F5" s="17">
        <v>5</v>
      </c>
      <c r="G5" s="17">
        <f>E5*F5</f>
        <v>10</v>
      </c>
      <c r="I5" s="18" t="s">
        <v>9</v>
      </c>
      <c r="J5" s="26">
        <v>1</v>
      </c>
      <c r="K5" s="27">
        <f>E5*J5</f>
        <v>2</v>
      </c>
    </row>
    <row r="6" spans="2:11">
      <c r="B6" s="17" t="s">
        <v>5</v>
      </c>
      <c r="C6" s="17">
        <v>402</v>
      </c>
      <c r="D6" s="17" t="s">
        <v>17</v>
      </c>
      <c r="E6" s="17">
        <v>0.1</v>
      </c>
      <c r="F6" s="17">
        <v>10</v>
      </c>
      <c r="G6" s="17">
        <f>E6*F6</f>
        <v>1</v>
      </c>
      <c r="I6" s="19" t="s">
        <v>5</v>
      </c>
      <c r="J6" s="22">
        <v>1</v>
      </c>
      <c r="K6" s="9">
        <f>E6*J6</f>
        <v>0.1</v>
      </c>
    </row>
    <row r="7" spans="2:11">
      <c r="B7" s="17" t="s">
        <v>6</v>
      </c>
      <c r="C7" s="17">
        <v>805</v>
      </c>
      <c r="D7" s="17" t="s">
        <v>18</v>
      </c>
      <c r="E7" s="17">
        <v>0.53</v>
      </c>
      <c r="F7" s="17">
        <v>10</v>
      </c>
      <c r="G7" s="17">
        <f t="shared" ref="G7:G32" si="0">E7*F7</f>
        <v>5.3000000000000007</v>
      </c>
      <c r="I7" s="19" t="s">
        <v>6</v>
      </c>
      <c r="J7" s="22">
        <v>1</v>
      </c>
      <c r="K7" s="9">
        <f t="shared" ref="K7:K33" si="1">E7*J7</f>
        <v>0.53</v>
      </c>
    </row>
    <row r="8" spans="2:11">
      <c r="B8" s="17" t="s">
        <v>7</v>
      </c>
      <c r="C8" s="17">
        <v>603</v>
      </c>
      <c r="D8" s="17" t="s">
        <v>14</v>
      </c>
      <c r="E8" s="17">
        <v>0.55000000000000004</v>
      </c>
      <c r="F8" s="17">
        <v>10</v>
      </c>
      <c r="G8" s="17">
        <f t="shared" si="0"/>
        <v>5.5</v>
      </c>
      <c r="I8" s="19" t="s">
        <v>7</v>
      </c>
      <c r="J8" s="22">
        <v>1</v>
      </c>
      <c r="K8" s="9">
        <f t="shared" si="1"/>
        <v>0.55000000000000004</v>
      </c>
    </row>
    <row r="9" spans="2:11">
      <c r="B9" s="17" t="s">
        <v>8</v>
      </c>
      <c r="C9" s="17">
        <v>603</v>
      </c>
      <c r="D9" s="17" t="s">
        <v>15</v>
      </c>
      <c r="E9" s="17">
        <v>0.42</v>
      </c>
      <c r="F9" s="17">
        <v>10</v>
      </c>
      <c r="G9" s="17">
        <f t="shared" si="0"/>
        <v>4.2</v>
      </c>
      <c r="I9" s="19" t="s">
        <v>8</v>
      </c>
      <c r="J9" s="22">
        <v>1</v>
      </c>
      <c r="K9" s="9">
        <f t="shared" si="1"/>
        <v>0.42</v>
      </c>
    </row>
    <row r="10" spans="2:11">
      <c r="B10" s="17" t="s">
        <v>82</v>
      </c>
      <c r="C10" s="17">
        <v>603</v>
      </c>
      <c r="D10" s="17" t="s">
        <v>153</v>
      </c>
      <c r="E10" s="17">
        <v>0.1</v>
      </c>
      <c r="F10" s="17">
        <v>10</v>
      </c>
      <c r="G10" s="17">
        <f t="shared" si="0"/>
        <v>1</v>
      </c>
      <c r="I10" s="19" t="s">
        <v>82</v>
      </c>
      <c r="J10" s="22">
        <v>2</v>
      </c>
      <c r="K10" s="9">
        <f t="shared" si="1"/>
        <v>0.2</v>
      </c>
    </row>
    <row r="11" spans="2:11">
      <c r="B11" s="17" t="s">
        <v>85</v>
      </c>
      <c r="C11" s="17">
        <v>603</v>
      </c>
      <c r="D11" s="17" t="s">
        <v>154</v>
      </c>
      <c r="E11" s="17">
        <v>0.1</v>
      </c>
      <c r="F11" s="17">
        <v>10</v>
      </c>
      <c r="G11" s="17">
        <f t="shared" si="0"/>
        <v>1</v>
      </c>
      <c r="I11" s="19" t="s">
        <v>85</v>
      </c>
      <c r="J11" s="22">
        <v>4</v>
      </c>
      <c r="K11" s="9">
        <f t="shared" si="1"/>
        <v>0.4</v>
      </c>
    </row>
    <row r="12" spans="2:11">
      <c r="B12" s="17" t="s">
        <v>84</v>
      </c>
      <c r="C12" s="17">
        <v>603</v>
      </c>
      <c r="D12" s="17" t="s">
        <v>155</v>
      </c>
      <c r="E12" s="17">
        <v>0.1</v>
      </c>
      <c r="F12" s="17">
        <v>10</v>
      </c>
      <c r="G12" s="17">
        <f t="shared" si="0"/>
        <v>1</v>
      </c>
      <c r="I12" s="19" t="s">
        <v>84</v>
      </c>
      <c r="J12" s="22">
        <v>3</v>
      </c>
      <c r="K12" s="9">
        <f t="shared" si="1"/>
        <v>0.30000000000000004</v>
      </c>
    </row>
    <row r="13" spans="2:11">
      <c r="B13" s="17" t="s">
        <v>86</v>
      </c>
      <c r="C13" s="17">
        <v>603</v>
      </c>
      <c r="D13" s="17" t="s">
        <v>156</v>
      </c>
      <c r="E13" s="17">
        <v>0.19</v>
      </c>
      <c r="F13" s="17">
        <v>10</v>
      </c>
      <c r="G13" s="17">
        <f t="shared" si="0"/>
        <v>1.9</v>
      </c>
      <c r="I13" s="19" t="s">
        <v>86</v>
      </c>
      <c r="J13" s="22">
        <v>1</v>
      </c>
      <c r="K13" s="9">
        <f t="shared" si="1"/>
        <v>0.19</v>
      </c>
    </row>
    <row r="14" spans="2:11">
      <c r="B14" s="17" t="s">
        <v>88</v>
      </c>
      <c r="C14" s="17">
        <v>603</v>
      </c>
      <c r="D14" s="17" t="s">
        <v>157</v>
      </c>
      <c r="E14" s="17">
        <v>0.1</v>
      </c>
      <c r="F14" s="17">
        <v>10</v>
      </c>
      <c r="G14" s="17">
        <f t="shared" si="0"/>
        <v>1</v>
      </c>
      <c r="I14" s="19" t="s">
        <v>88</v>
      </c>
      <c r="J14" s="22">
        <v>3</v>
      </c>
      <c r="K14" s="9">
        <f t="shared" si="1"/>
        <v>0.30000000000000004</v>
      </c>
    </row>
    <row r="15" spans="2:11">
      <c r="B15" s="17" t="s">
        <v>87</v>
      </c>
      <c r="C15" s="17">
        <v>805</v>
      </c>
      <c r="D15" s="17" t="s">
        <v>158</v>
      </c>
      <c r="E15" s="17">
        <v>0.21</v>
      </c>
      <c r="F15" s="17">
        <v>10</v>
      </c>
      <c r="G15" s="17">
        <f t="shared" si="0"/>
        <v>2.1</v>
      </c>
      <c r="I15" s="19" t="s">
        <v>87</v>
      </c>
      <c r="J15" s="22">
        <v>1</v>
      </c>
      <c r="K15" s="9">
        <f t="shared" si="1"/>
        <v>0.21</v>
      </c>
    </row>
    <row r="16" spans="2:11">
      <c r="B16" s="17" t="s">
        <v>89</v>
      </c>
      <c r="C16" s="17">
        <v>603</v>
      </c>
      <c r="D16" s="17" t="s">
        <v>159</v>
      </c>
      <c r="E16" s="17">
        <v>0.26</v>
      </c>
      <c r="F16" s="17">
        <v>10</v>
      </c>
      <c r="G16" s="17">
        <f t="shared" si="0"/>
        <v>2.6</v>
      </c>
      <c r="I16" s="19" t="s">
        <v>89</v>
      </c>
      <c r="J16" s="22">
        <v>2</v>
      </c>
      <c r="K16" s="9">
        <f t="shared" si="1"/>
        <v>0.52</v>
      </c>
    </row>
    <row r="17" spans="2:11">
      <c r="B17" s="17" t="s">
        <v>83</v>
      </c>
      <c r="C17" s="17">
        <v>603</v>
      </c>
      <c r="D17" s="17" t="s">
        <v>154</v>
      </c>
      <c r="E17" s="17">
        <v>0.1</v>
      </c>
      <c r="F17" s="17">
        <v>10</v>
      </c>
      <c r="G17" s="17">
        <f t="shared" si="0"/>
        <v>1</v>
      </c>
      <c r="I17" s="19" t="s">
        <v>83</v>
      </c>
      <c r="J17" s="22">
        <v>1</v>
      </c>
      <c r="K17" s="9">
        <f t="shared" si="1"/>
        <v>0.1</v>
      </c>
    </row>
    <row r="18" spans="2:11">
      <c r="B18" s="17" t="s">
        <v>90</v>
      </c>
      <c r="C18" s="17" t="s">
        <v>91</v>
      </c>
      <c r="D18" s="17" t="s">
        <v>172</v>
      </c>
      <c r="E18" s="17">
        <v>0.46</v>
      </c>
      <c r="F18" s="17">
        <v>5</v>
      </c>
      <c r="G18" s="17">
        <f t="shared" si="0"/>
        <v>2.3000000000000003</v>
      </c>
      <c r="I18" s="19" t="s">
        <v>90</v>
      </c>
      <c r="J18" s="22">
        <v>1</v>
      </c>
      <c r="K18" s="9">
        <f t="shared" si="1"/>
        <v>0.46</v>
      </c>
    </row>
    <row r="19" spans="2:11">
      <c r="B19" s="17" t="s">
        <v>96</v>
      </c>
      <c r="C19" s="17">
        <v>1206</v>
      </c>
      <c r="D19" s="17" t="s">
        <v>149</v>
      </c>
      <c r="E19" s="17">
        <v>0.91</v>
      </c>
      <c r="F19" s="17">
        <v>5</v>
      </c>
      <c r="G19" s="17">
        <f t="shared" si="0"/>
        <v>4.55</v>
      </c>
      <c r="I19" s="19" t="s">
        <v>96</v>
      </c>
      <c r="J19" s="22">
        <v>1</v>
      </c>
      <c r="K19" s="9">
        <f t="shared" si="1"/>
        <v>0.91</v>
      </c>
    </row>
    <row r="20" spans="2:11">
      <c r="B20" s="17" t="s">
        <v>99</v>
      </c>
      <c r="C20" s="17" t="s">
        <v>151</v>
      </c>
      <c r="D20" s="17" t="s">
        <v>150</v>
      </c>
      <c r="E20" s="17">
        <v>1.31</v>
      </c>
      <c r="F20" s="17">
        <v>5</v>
      </c>
      <c r="G20" s="17">
        <f t="shared" si="0"/>
        <v>6.5500000000000007</v>
      </c>
      <c r="I20" s="19" t="s">
        <v>99</v>
      </c>
      <c r="J20" s="22">
        <v>1</v>
      </c>
      <c r="K20" s="9">
        <f t="shared" si="1"/>
        <v>1.31</v>
      </c>
    </row>
    <row r="21" spans="2:11">
      <c r="B21" s="17" t="s">
        <v>104</v>
      </c>
      <c r="C21" s="17" t="s">
        <v>105</v>
      </c>
      <c r="D21" s="17" t="s">
        <v>103</v>
      </c>
      <c r="E21" s="17">
        <v>0.22</v>
      </c>
      <c r="F21" s="17">
        <v>5</v>
      </c>
      <c r="G21" s="17">
        <f t="shared" si="0"/>
        <v>1.1000000000000001</v>
      </c>
      <c r="I21" s="19" t="s">
        <v>104</v>
      </c>
      <c r="J21" s="22">
        <v>1</v>
      </c>
      <c r="K21" s="9">
        <f t="shared" si="1"/>
        <v>0.22</v>
      </c>
    </row>
    <row r="22" spans="2:11">
      <c r="B22" s="17" t="s">
        <v>107</v>
      </c>
      <c r="C22" s="17" t="s">
        <v>108</v>
      </c>
      <c r="D22" s="17" t="s">
        <v>106</v>
      </c>
      <c r="E22" s="17">
        <v>0.41</v>
      </c>
      <c r="F22" s="17">
        <v>5</v>
      </c>
      <c r="G22" s="17">
        <f t="shared" si="0"/>
        <v>2.0499999999999998</v>
      </c>
      <c r="I22" s="19" t="s">
        <v>107</v>
      </c>
      <c r="J22" s="22">
        <v>1</v>
      </c>
      <c r="K22" s="9">
        <f t="shared" si="1"/>
        <v>0.41</v>
      </c>
    </row>
    <row r="23" spans="2:11">
      <c r="B23" s="17" t="s">
        <v>124</v>
      </c>
      <c r="C23" s="17" t="s">
        <v>125</v>
      </c>
      <c r="D23" s="17" t="s">
        <v>123</v>
      </c>
      <c r="E23" s="17">
        <v>0.48</v>
      </c>
      <c r="F23" s="17">
        <v>5</v>
      </c>
      <c r="G23" s="17">
        <f t="shared" si="0"/>
        <v>2.4</v>
      </c>
      <c r="I23" s="19" t="s">
        <v>124</v>
      </c>
      <c r="J23" s="22">
        <v>1</v>
      </c>
      <c r="K23" s="9">
        <f t="shared" si="1"/>
        <v>0.48</v>
      </c>
    </row>
    <row r="24" spans="2:11">
      <c r="B24" s="17" t="s">
        <v>133</v>
      </c>
      <c r="C24" s="17" t="s">
        <v>144</v>
      </c>
      <c r="D24" s="17" t="s">
        <v>140</v>
      </c>
      <c r="E24" s="17">
        <v>4.84</v>
      </c>
      <c r="F24" s="17">
        <v>5</v>
      </c>
      <c r="G24" s="17">
        <f t="shared" si="0"/>
        <v>24.2</v>
      </c>
      <c r="I24" s="19" t="s">
        <v>133</v>
      </c>
      <c r="J24" s="22">
        <v>1</v>
      </c>
      <c r="K24" s="9">
        <f t="shared" si="1"/>
        <v>4.84</v>
      </c>
    </row>
    <row r="25" spans="2:11">
      <c r="B25" s="17" t="s">
        <v>121</v>
      </c>
      <c r="C25" s="17" t="s">
        <v>122</v>
      </c>
      <c r="D25" s="17" t="s">
        <v>120</v>
      </c>
      <c r="E25" s="17">
        <v>3.59</v>
      </c>
      <c r="F25" s="17">
        <v>5</v>
      </c>
      <c r="G25" s="17">
        <f t="shared" si="0"/>
        <v>17.95</v>
      </c>
      <c r="I25" s="19" t="s">
        <v>121</v>
      </c>
      <c r="J25" s="22">
        <v>1</v>
      </c>
      <c r="K25" s="9">
        <f t="shared" si="1"/>
        <v>3.59</v>
      </c>
    </row>
    <row r="26" spans="2:11">
      <c r="B26" s="17" t="s">
        <v>143</v>
      </c>
      <c r="C26" s="17" t="s">
        <v>146</v>
      </c>
      <c r="D26" s="17" t="s">
        <v>145</v>
      </c>
      <c r="E26" s="17">
        <v>1.1200000000000001</v>
      </c>
      <c r="F26" s="17">
        <v>5</v>
      </c>
      <c r="G26" s="17">
        <f t="shared" si="0"/>
        <v>5.6000000000000005</v>
      </c>
      <c r="I26" s="19" t="s">
        <v>143</v>
      </c>
      <c r="J26" s="22">
        <v>1</v>
      </c>
      <c r="K26" s="9">
        <f t="shared" si="1"/>
        <v>1.1200000000000001</v>
      </c>
    </row>
    <row r="27" spans="2:11">
      <c r="B27" s="17" t="s">
        <v>115</v>
      </c>
      <c r="C27" s="17">
        <v>603</v>
      </c>
      <c r="D27" s="17" t="s">
        <v>160</v>
      </c>
      <c r="E27" s="17">
        <v>0.1</v>
      </c>
      <c r="F27" s="17">
        <v>10</v>
      </c>
      <c r="G27" s="17">
        <f t="shared" si="0"/>
        <v>1</v>
      </c>
      <c r="I27" s="19" t="s">
        <v>115</v>
      </c>
      <c r="J27" s="22">
        <v>2</v>
      </c>
      <c r="K27" s="9">
        <f t="shared" si="1"/>
        <v>0.2</v>
      </c>
    </row>
    <row r="28" spans="2:11">
      <c r="B28" s="17" t="s">
        <v>111</v>
      </c>
      <c r="C28" s="17">
        <v>603</v>
      </c>
      <c r="D28" s="17" t="s">
        <v>162</v>
      </c>
      <c r="E28" s="17">
        <v>0.1</v>
      </c>
      <c r="F28" s="17">
        <v>10</v>
      </c>
      <c r="G28" s="17">
        <f t="shared" si="0"/>
        <v>1</v>
      </c>
      <c r="I28" s="19" t="s">
        <v>111</v>
      </c>
      <c r="J28" s="22">
        <v>1</v>
      </c>
      <c r="K28" s="9">
        <f t="shared" si="1"/>
        <v>0.1</v>
      </c>
    </row>
    <row r="29" spans="2:11">
      <c r="B29" s="17" t="s">
        <v>113</v>
      </c>
      <c r="C29" s="17">
        <v>603</v>
      </c>
      <c r="D29" s="17" t="s">
        <v>166</v>
      </c>
      <c r="E29" s="17">
        <v>0.1</v>
      </c>
      <c r="F29" s="17">
        <v>10</v>
      </c>
      <c r="G29" s="17">
        <f t="shared" si="0"/>
        <v>1</v>
      </c>
      <c r="I29" s="19" t="s">
        <v>113</v>
      </c>
      <c r="J29" s="22">
        <v>2</v>
      </c>
      <c r="K29" s="9">
        <f t="shared" si="1"/>
        <v>0.2</v>
      </c>
    </row>
    <row r="30" spans="2:11">
      <c r="B30" s="17" t="s">
        <v>128</v>
      </c>
      <c r="C30" s="17">
        <v>603</v>
      </c>
      <c r="D30" s="17" t="s">
        <v>163</v>
      </c>
      <c r="E30" s="17">
        <v>0.1</v>
      </c>
      <c r="F30" s="17">
        <v>10</v>
      </c>
      <c r="G30" s="17">
        <f t="shared" si="0"/>
        <v>1</v>
      </c>
      <c r="I30" s="19" t="s">
        <v>128</v>
      </c>
      <c r="J30" s="22">
        <v>2</v>
      </c>
      <c r="K30" s="9">
        <f t="shared" si="1"/>
        <v>0.2</v>
      </c>
    </row>
    <row r="31" spans="2:11">
      <c r="B31" s="17" t="s">
        <v>129</v>
      </c>
      <c r="C31" s="17">
        <v>603</v>
      </c>
      <c r="D31" s="17" t="s">
        <v>167</v>
      </c>
      <c r="E31" s="17">
        <v>0.1</v>
      </c>
      <c r="F31" s="17">
        <v>10</v>
      </c>
      <c r="G31" s="17">
        <f t="shared" si="0"/>
        <v>1</v>
      </c>
      <c r="I31" s="19" t="s">
        <v>129</v>
      </c>
      <c r="J31" s="22">
        <v>2</v>
      </c>
      <c r="K31" s="9">
        <f t="shared" si="1"/>
        <v>0.2</v>
      </c>
    </row>
    <row r="32" spans="2:11">
      <c r="B32" s="17" t="s">
        <v>109</v>
      </c>
      <c r="C32" s="17">
        <v>603</v>
      </c>
      <c r="D32" s="17" t="s">
        <v>168</v>
      </c>
      <c r="E32" s="17">
        <v>0.1</v>
      </c>
      <c r="F32" s="17">
        <v>10</v>
      </c>
      <c r="G32" s="17">
        <f t="shared" si="0"/>
        <v>1</v>
      </c>
      <c r="I32" s="19" t="s">
        <v>109</v>
      </c>
      <c r="J32" s="22">
        <v>2</v>
      </c>
      <c r="K32" s="9">
        <f t="shared" si="1"/>
        <v>0.2</v>
      </c>
    </row>
    <row r="33" spans="2:11">
      <c r="B33" s="17" t="s">
        <v>193</v>
      </c>
      <c r="C33" s="17" t="s">
        <v>194</v>
      </c>
      <c r="D33" s="17" t="s">
        <v>195</v>
      </c>
      <c r="E33" s="17">
        <v>0.74</v>
      </c>
      <c r="F33" s="17">
        <v>5</v>
      </c>
      <c r="G33" s="17">
        <f>E33*F33</f>
        <v>3.7</v>
      </c>
      <c r="I33" s="19" t="s">
        <v>193</v>
      </c>
      <c r="J33" s="22">
        <v>1</v>
      </c>
      <c r="K33" s="9">
        <f t="shared" si="1"/>
        <v>0.74</v>
      </c>
    </row>
    <row r="34" spans="2:11">
      <c r="B34" s="42" t="s">
        <v>152</v>
      </c>
      <c r="C34" s="42"/>
      <c r="D34" s="42"/>
      <c r="E34" s="17">
        <f>SUM(E27:E32)</f>
        <v>0.6</v>
      </c>
      <c r="F34" s="17">
        <f>SUM(F5:F33)</f>
        <v>235</v>
      </c>
      <c r="G34" s="17">
        <f>SUM(G4:G33)</f>
        <v>115</v>
      </c>
      <c r="I34" s="19" t="s">
        <v>110</v>
      </c>
      <c r="J34" s="22">
        <v>7</v>
      </c>
      <c r="K34" s="9">
        <v>0.7</v>
      </c>
    </row>
    <row r="35" spans="2:11">
      <c r="I35" s="19" t="s">
        <v>130</v>
      </c>
      <c r="J35" s="23">
        <v>1</v>
      </c>
      <c r="K35" s="9">
        <v>10</v>
      </c>
    </row>
    <row r="36" spans="2:11">
      <c r="I36" s="19" t="s">
        <v>134</v>
      </c>
      <c r="J36" s="23">
        <v>1</v>
      </c>
      <c r="K36" s="9">
        <v>2.12</v>
      </c>
    </row>
    <row r="37" spans="2:11">
      <c r="I37" s="19" t="s">
        <v>201</v>
      </c>
      <c r="J37" s="22">
        <v>4</v>
      </c>
      <c r="K37" s="9">
        <v>1.5</v>
      </c>
    </row>
    <row r="38" spans="2:11">
      <c r="I38" s="19" t="s">
        <v>202</v>
      </c>
      <c r="J38" s="22">
        <v>1</v>
      </c>
      <c r="K38" s="9" t="s">
        <v>206</v>
      </c>
    </row>
    <row r="39" spans="2:11">
      <c r="I39" s="19" t="s">
        <v>203</v>
      </c>
      <c r="J39" s="22">
        <v>1</v>
      </c>
      <c r="K39" s="9">
        <v>0.5</v>
      </c>
    </row>
    <row r="40" spans="2:11">
      <c r="I40" s="20" t="s">
        <v>207</v>
      </c>
      <c r="J40" s="22">
        <v>1</v>
      </c>
      <c r="K40" s="9">
        <v>2</v>
      </c>
    </row>
    <row r="41" spans="2:11">
      <c r="I41" s="20" t="s">
        <v>205</v>
      </c>
      <c r="J41" s="22">
        <v>1</v>
      </c>
      <c r="K41" s="9">
        <v>0.7</v>
      </c>
    </row>
    <row r="42" spans="2:11">
      <c r="I42" s="20" t="s">
        <v>112</v>
      </c>
      <c r="J42" s="22">
        <v>2</v>
      </c>
      <c r="K42" s="9">
        <v>0.2</v>
      </c>
    </row>
    <row r="43" spans="2:11">
      <c r="I43" s="20" t="s">
        <v>114</v>
      </c>
      <c r="J43" s="22">
        <v>2</v>
      </c>
      <c r="K43" s="9">
        <v>0.2</v>
      </c>
    </row>
    <row r="44" spans="2:11" ht="13.5" thickBot="1">
      <c r="I44" s="21" t="s">
        <v>119</v>
      </c>
      <c r="J44" s="24">
        <v>3</v>
      </c>
      <c r="K44" s="11" t="s">
        <v>206</v>
      </c>
    </row>
    <row r="45" spans="2:11" ht="13.5" thickBot="1">
      <c r="I45" s="43" t="s">
        <v>152</v>
      </c>
      <c r="J45" s="44"/>
      <c r="K45" s="28">
        <f>SUM(K5:K44)</f>
        <v>38.92</v>
      </c>
    </row>
  </sheetData>
  <autoFilter ref="B3:G34"/>
  <mergeCells count="5">
    <mergeCell ref="B34:D34"/>
    <mergeCell ref="J2:K2"/>
    <mergeCell ref="I45:J45"/>
    <mergeCell ref="J3:J4"/>
    <mergeCell ref="K3:K4"/>
  </mergeCells>
  <hyperlinks>
    <hyperlink ref="D8" r:id="rId1" display="https://www.digikey.com/product-detail/en/kemet/CBR06C609BAGAC/399-8734-1-ND/3480322"/>
    <hyperlink ref="D9" r:id="rId2" display="https://www.digikey.com/product-detail/en/kemet/CBR06C120JAGAC/399-6184-1-ND/2732158"/>
    <hyperlink ref="D6" r:id="rId3" display="https://www.digikey.com/product-detail/en/tdk-corporation/MLK1005SR24JTD25/445-17063-1-ND/4869863"/>
    <hyperlink ref="D7" r:id="rId4" display="https://www.digikey.com/product-detail/en/murata-electronics-north-america/LQW2BANR16J00L/490-16066-1-ND/6800731"/>
    <hyperlink ref="D10" r:id="rId5" display="https://www.digikey.com/product-detail/en/kemet/C0603C101J5GACTU/399-1061-1-ND/411336"/>
    <hyperlink ref="D11" r:id="rId6" display="https://www.digikey.com/product-detail/en/yageo/CC0603ZRY5V9BB104/311-1343-1-ND/2103127"/>
    <hyperlink ref="D12" r:id="rId7" display="https://www.digikey.com/product-detail/en/samsung-electro-mechanics-america-inc/CL10B105KP8NNNC/1276-1946-1-ND/3890032"/>
    <hyperlink ref="D13" r:id="rId8" display="https://www.digikey.com/product-detail/en/taiyo-yuden/LMK107B7225KA-T/587-2983-1-ND/2714176"/>
    <hyperlink ref="D14" r:id="rId9" display="https://www.digikey.com/product-detail/en/samsung-electro-mechanics-america-inc/CL10B475KQ8NQNC/1276-2087-1-ND/3890173"/>
    <hyperlink ref="D17" r:id="rId10" display="https://www.digikey.com/product-detail/en/yageo/CC0603ZRY5V9BB104/311-1343-1-ND/2103127"/>
    <hyperlink ref="D15" r:id="rId11" display="https://www.digikey.com/product-detail/en/murata-electronics-north-america/GRM21BR71A106MA73L/490-10517-1-ND/5026448"/>
    <hyperlink ref="D16" r:id="rId12" display="https://www.digikey.com/product-detail/en/kemet/C0603C470K5RACAUTO/399-15802-1-ND/7516302"/>
    <hyperlink ref="D27" r:id="rId13" display="https://www.digikey.com/product-detail/en/yageo/RC0603FR-07100RL/311-100HRCT-ND/729835"/>
    <hyperlink ref="D28" r:id="rId14" display="https://www.digikey.com/product-detail/en/yageo/RC0603FR-0720KL/311-20.0KHRCT-ND/729987"/>
    <hyperlink ref="D30" r:id="rId15" display="https://www.digikey.com/product-detail/en/yageo/RC0603JR-07330RL/311-330GRCT-ND/729716"/>
    <hyperlink ref="D29" r:id="rId16" display="https://www.digikey.com/product-detail/en/yageo/RC0603JR-072KL/311-2.0KGRCT-ND/729673"/>
    <hyperlink ref="D31" r:id="rId17" display="https://www.digikey.com/product-detail/en/yageo/RC0603JR-0727RL/311-27GRCT-ND/729698"/>
    <hyperlink ref="D32" r:id="rId18" display="https://www.digikey.com/product-detail/en/yageo/RC0603JR-07100KL/311-100KGRCT-ND/729645"/>
    <hyperlink ref="D4" r:id="rId19" display="https://www.digikey.com/product-detail/en/murata-electronics-north-america/GRM1885C1H220JA01D/490-1411-1-ND/587624"/>
  </hyperlinks>
  <pageMargins left="0.7" right="0.7" top="0.75" bottom="0.75" header="0.3" footer="0.3"/>
  <pageSetup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>
  <dimension ref="B3:F13"/>
  <sheetViews>
    <sheetView tabSelected="1" workbookViewId="0">
      <selection activeCell="F10" sqref="F10"/>
    </sheetView>
  </sheetViews>
  <sheetFormatPr defaultRowHeight="12.75"/>
  <cols>
    <col min="2" max="2" width="26.7109375" bestFit="1" customWidth="1"/>
    <col min="5" max="5" width="14.85546875" bestFit="1" customWidth="1"/>
  </cols>
  <sheetData>
    <row r="3" spans="2:6" ht="13.5" thickBot="1"/>
    <row r="4" spans="2:6">
      <c r="B4" s="25"/>
      <c r="C4" s="6" t="s">
        <v>192</v>
      </c>
      <c r="E4" s="29" t="s">
        <v>208</v>
      </c>
      <c r="F4" s="30"/>
    </row>
    <row r="5" spans="2:6">
      <c r="B5" s="32" t="s">
        <v>185</v>
      </c>
      <c r="C5" s="9">
        <v>250</v>
      </c>
      <c r="E5" s="32" t="s">
        <v>196</v>
      </c>
      <c r="F5" s="9">
        <v>38.92</v>
      </c>
    </row>
    <row r="6" spans="2:6">
      <c r="B6" s="32" t="s">
        <v>186</v>
      </c>
      <c r="C6" s="9">
        <v>36</v>
      </c>
      <c r="E6" s="32" t="s">
        <v>197</v>
      </c>
      <c r="F6" s="9">
        <v>6</v>
      </c>
    </row>
    <row r="7" spans="2:6">
      <c r="B7" s="32" t="s">
        <v>187</v>
      </c>
      <c r="C7" s="9">
        <v>118</v>
      </c>
      <c r="E7" s="32" t="s">
        <v>198</v>
      </c>
      <c r="F7" s="9">
        <v>5</v>
      </c>
    </row>
    <row r="8" spans="2:6">
      <c r="B8" s="32" t="s">
        <v>188</v>
      </c>
      <c r="C8" s="9">
        <v>37</v>
      </c>
      <c r="E8" s="32" t="s">
        <v>199</v>
      </c>
      <c r="F8" s="9">
        <v>2</v>
      </c>
    </row>
    <row r="9" spans="2:6" ht="13.5" thickBot="1">
      <c r="B9" s="32" t="s">
        <v>189</v>
      </c>
      <c r="C9" s="9">
        <v>19</v>
      </c>
      <c r="E9" s="33" t="s">
        <v>204</v>
      </c>
      <c r="F9" s="11">
        <v>1</v>
      </c>
    </row>
    <row r="10" spans="2:6" ht="13.5" thickBot="1">
      <c r="B10" s="32" t="s">
        <v>190</v>
      </c>
      <c r="C10" s="9">
        <v>19</v>
      </c>
      <c r="E10" s="31" t="s">
        <v>152</v>
      </c>
      <c r="F10" s="28">
        <f>SUM(F5:F9)</f>
        <v>52.92</v>
      </c>
    </row>
    <row r="11" spans="2:6">
      <c r="B11" s="32" t="s">
        <v>211</v>
      </c>
      <c r="C11" s="9">
        <v>475</v>
      </c>
    </row>
    <row r="12" spans="2:6">
      <c r="B12" s="34" t="s">
        <v>212</v>
      </c>
      <c r="C12" s="8">
        <v>160</v>
      </c>
    </row>
    <row r="13" spans="2:6" ht="13.5" thickBot="1">
      <c r="B13" s="16" t="s">
        <v>191</v>
      </c>
      <c r="C13" s="11">
        <f>SUM(C5:C12)</f>
        <v>1114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Genel</vt:lpstr>
      <vt:lpstr>Digikey</vt:lpstr>
      <vt:lpstr>Maliyet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Cihan Mete BAHADIR</dc:creator>
  <cp:lastModifiedBy>Cihan Mete BAHADIR</cp:lastModifiedBy>
  <cp:lastPrinted>2017-09-18T10:15:04Z</cp:lastPrinted>
  <dcterms:created xsi:type="dcterms:W3CDTF">2017-08-24T08:46:39Z</dcterms:created>
  <dcterms:modified xsi:type="dcterms:W3CDTF">2017-10-31T10:58:52Z</dcterms:modified>
</cp:coreProperties>
</file>