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lante&amp;MiljoeInno\02_Aktiviteter\3621 Salg - gødning\2021\Microflora Danica\Data sendt april 2023\"/>
    </mc:Choice>
  </mc:AlternateContent>
  <xr:revisionPtr revIDLastSave="0" documentId="13_ncr:1_{732EDF64-E785-4495-B41E-163893E67E4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Flettefil" sheetId="1" r:id="rId1"/>
    <sheet name="Ark1" sheetId="2" r:id="rId2"/>
    <sheet name="Oplysninger fra app" sheetId="3" r:id="rId3"/>
  </sheets>
  <definedNames>
    <definedName name="_xlnm._FilterDatabase" localSheetId="0" hidden="1">Flettefil!$A$1:$T$221</definedName>
    <definedName name="data_opl">'Oplysninger fra app'!$A$1:$B$203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4" i="1" l="1"/>
  <c r="E231" i="1"/>
  <c r="E228" i="1"/>
  <c r="E227" i="1"/>
  <c r="E226" i="1"/>
  <c r="E225" i="1"/>
  <c r="E224" i="1"/>
  <c r="I3" i="1" l="1"/>
  <c r="J3" i="1"/>
  <c r="K3" i="1"/>
  <c r="I4" i="1"/>
  <c r="J4" i="1"/>
  <c r="K4" i="1"/>
  <c r="I5" i="1"/>
  <c r="J5" i="1"/>
  <c r="K5" i="1"/>
  <c r="I6" i="1"/>
  <c r="J6" i="1"/>
  <c r="K6" i="1"/>
  <c r="J7" i="1"/>
  <c r="K7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J83" i="1"/>
  <c r="K83" i="1"/>
  <c r="J85" i="1"/>
  <c r="K85" i="1"/>
  <c r="J86" i="1"/>
  <c r="K86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J120" i="1"/>
  <c r="K120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7" i="1"/>
  <c r="J127" i="1"/>
  <c r="K127" i="1"/>
  <c r="I128" i="1"/>
  <c r="J128" i="1"/>
  <c r="K128" i="1"/>
  <c r="I129" i="1"/>
  <c r="J129" i="1"/>
  <c r="K129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J162" i="1"/>
  <c r="I163" i="1"/>
  <c r="J163" i="1"/>
  <c r="K163" i="1"/>
  <c r="I164" i="1"/>
  <c r="J164" i="1"/>
  <c r="K164" i="1"/>
  <c r="J165" i="1"/>
  <c r="I166" i="1"/>
  <c r="J166" i="1"/>
  <c r="K166" i="1"/>
  <c r="J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J172" i="1"/>
  <c r="K172" i="1"/>
  <c r="J173" i="1"/>
  <c r="I174" i="1"/>
  <c r="J174" i="1"/>
  <c r="K174" i="1"/>
  <c r="J175" i="1"/>
  <c r="K175" i="1"/>
  <c r="I176" i="1"/>
  <c r="J176" i="1"/>
  <c r="K176" i="1"/>
  <c r="J177" i="1"/>
  <c r="K177" i="1"/>
  <c r="I178" i="1"/>
  <c r="J178" i="1"/>
  <c r="K178" i="1"/>
  <c r="J179" i="1"/>
  <c r="K179" i="1"/>
  <c r="J180" i="1"/>
  <c r="K180" i="1"/>
  <c r="I181" i="1"/>
  <c r="J181" i="1"/>
  <c r="K181" i="1"/>
  <c r="I182" i="1"/>
  <c r="J182" i="1"/>
  <c r="K182" i="1"/>
  <c r="I183" i="1"/>
  <c r="J183" i="1"/>
  <c r="K183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J206" i="1"/>
  <c r="K206" i="1"/>
  <c r="I207" i="1"/>
  <c r="J207" i="1"/>
  <c r="K207" i="1"/>
  <c r="I208" i="1"/>
  <c r="J208" i="1"/>
  <c r="K208" i="1"/>
  <c r="I209" i="1"/>
  <c r="J209" i="1"/>
  <c r="K209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K2" i="1"/>
  <c r="J2" i="1"/>
  <c r="I2" i="1"/>
</calcChain>
</file>

<file path=xl/sharedStrings.xml><?xml version="1.0" encoding="utf-8"?>
<sst xmlns="http://schemas.openxmlformats.org/spreadsheetml/2006/main" count="1852" uniqueCount="764">
  <si>
    <t>PUNKTNO</t>
  </si>
  <si>
    <t>Centernr</t>
  </si>
  <si>
    <t>KonsulentNavn</t>
  </si>
  <si>
    <t>Center</t>
  </si>
  <si>
    <t>PrognosePunkter2021</t>
  </si>
  <si>
    <t>Longitude</t>
  </si>
  <si>
    <t>Latitude</t>
  </si>
  <si>
    <t>Navn</t>
  </si>
  <si>
    <t>Adresse</t>
  </si>
  <si>
    <t>Postnr</t>
  </si>
  <si>
    <t>Postby</t>
  </si>
  <si>
    <t>Mobil</t>
  </si>
  <si>
    <t>Peter Neistskov Jensen</t>
  </si>
  <si>
    <t>LandboNord</t>
  </si>
  <si>
    <t>Vinterhvede</t>
  </si>
  <si>
    <t>Ole Møgelmose</t>
  </si>
  <si>
    <t>Baggesvognsvej 499A</t>
  </si>
  <si>
    <t>Sindal</t>
  </si>
  <si>
    <t>VinterrapsUdenGødning</t>
  </si>
  <si>
    <t>Vinterraps</t>
  </si>
  <si>
    <t>Blomstergården v/Henrik Overby Christensen</t>
  </si>
  <si>
    <t>Åsendrupvej 71</t>
  </si>
  <si>
    <t>Løkken</t>
  </si>
  <si>
    <t>Kaj Rasmussen</t>
  </si>
  <si>
    <t>Kongsengene 295</t>
  </si>
  <si>
    <t>Niels Lund Rask</t>
  </si>
  <si>
    <t>Vestrupvej 35</t>
  </si>
  <si>
    <t>Saltum</t>
  </si>
  <si>
    <t>Rug</t>
  </si>
  <si>
    <t>Kræmmergården I/S</t>
  </si>
  <si>
    <t>Vesterbyvej 10</t>
  </si>
  <si>
    <t>Brovst</t>
  </si>
  <si>
    <t>Kaasholm Avlsgård ApS</t>
  </si>
  <si>
    <t>Pilevej 1</t>
  </si>
  <si>
    <t>Pandrup</t>
  </si>
  <si>
    <t>Ikke oplyst</t>
  </si>
  <si>
    <t>Store Rysholt V/Kristian K Jensen</t>
  </si>
  <si>
    <t>Ålborgvej 267</t>
  </si>
  <si>
    <t>Dybvad</t>
  </si>
  <si>
    <t>Vinterbyg</t>
  </si>
  <si>
    <t>Jens Ole Sørensen</t>
  </si>
  <si>
    <t>Gl. Vråvej 67</t>
  </si>
  <si>
    <t>Tylstrup</t>
  </si>
  <si>
    <t>Korslund Landbrug v/Flemming Kristensen</t>
  </si>
  <si>
    <t>Røgelhedevej 97</t>
  </si>
  <si>
    <t>Brønderslev</t>
  </si>
  <si>
    <t>VinterrapsMedGødning</t>
  </si>
  <si>
    <t>Jørgen Heltoft</t>
  </si>
  <si>
    <t>Løkkenvej 311</t>
  </si>
  <si>
    <t>Jørgen Lyngs</t>
  </si>
  <si>
    <t>LandboThy</t>
  </si>
  <si>
    <t>Jonna og Bjarne Nielsen I/S</t>
  </si>
  <si>
    <t>Hjardemålvej 114</t>
  </si>
  <si>
    <t>Thisted</t>
  </si>
  <si>
    <t>Leif Andersen</t>
  </si>
  <si>
    <t>Skyumvej 132</t>
  </si>
  <si>
    <t>Snedsted</t>
  </si>
  <si>
    <t>Aksel Schjødt</t>
  </si>
  <si>
    <t>Styvelvej 3</t>
  </si>
  <si>
    <t>Thyholm</t>
  </si>
  <si>
    <t>Carsten Laursen</t>
  </si>
  <si>
    <t>Ashøjvej 10</t>
  </si>
  <si>
    <t>Hurup Thy</t>
  </si>
  <si>
    <t>Claus Stephansen</t>
  </si>
  <si>
    <t>Ydbyvej 32-34</t>
  </si>
  <si>
    <t>Vestervig</t>
  </si>
  <si>
    <t>Lasse Rodkjær</t>
  </si>
  <si>
    <t>AgriNord</t>
  </si>
  <si>
    <t>Per Andersen</t>
  </si>
  <si>
    <t>Hobrovej 4, Rold</t>
  </si>
  <si>
    <t>Arden</t>
  </si>
  <si>
    <t>Ole Mygind</t>
  </si>
  <si>
    <t>VELAS</t>
  </si>
  <si>
    <t>Eskjær I/S</t>
  </si>
  <si>
    <t>Eskjærvej 21</t>
  </si>
  <si>
    <t>Roslev</t>
  </si>
  <si>
    <t>Østergård Hovedgård</t>
  </si>
  <si>
    <t>Østergårdsvej 4, Åsted</t>
  </si>
  <si>
    <t>Kirstinesminde Landbrug</t>
  </si>
  <si>
    <t>Aarsvej 40</t>
  </si>
  <si>
    <t>Løgstør</t>
  </si>
  <si>
    <t>Hans Østergård Andersen</t>
  </si>
  <si>
    <t>Viborgvej 199</t>
  </si>
  <si>
    <t>Gregers Winther</t>
  </si>
  <si>
    <t>Fredenslundvej 25</t>
  </si>
  <si>
    <t>Bælum</t>
  </si>
  <si>
    <t>Overgård Gods</t>
  </si>
  <si>
    <t>Overgårdsvej 28</t>
  </si>
  <si>
    <t>Havndal</t>
  </si>
  <si>
    <t>Vinterhvede m. udl.</t>
  </si>
  <si>
    <t>Johan Westenholz</t>
  </si>
  <si>
    <t>Vårstvej 180</t>
  </si>
  <si>
    <t>Gistrup</t>
  </si>
  <si>
    <t>Jan Gregersen</t>
  </si>
  <si>
    <t>Rævedalsvej 12, Ferslev</t>
  </si>
  <si>
    <t>Svenstrup</t>
  </si>
  <si>
    <t>Staulund Agro A/S</t>
  </si>
  <si>
    <t>Vallerbækvej 44</t>
  </si>
  <si>
    <t>Karup</t>
  </si>
  <si>
    <t>Grovsand_prognose</t>
  </si>
  <si>
    <t>Thomas Damgaard</t>
  </si>
  <si>
    <t>Avlumvej 12</t>
  </si>
  <si>
    <t>Herning</t>
  </si>
  <si>
    <t>Sanggaard Landbrug v/Jan Kristensen</t>
  </si>
  <si>
    <t>Bartholinsvej 1</t>
  </si>
  <si>
    <t>Holstebro</t>
  </si>
  <si>
    <t>Kresten Junker</t>
  </si>
  <si>
    <t>SAGRO</t>
  </si>
  <si>
    <t>Ejler Steiniche</t>
  </si>
  <si>
    <t>Madumflodvej 4</t>
  </si>
  <si>
    <t>Ulfborg</t>
  </si>
  <si>
    <t>JENS LANNG</t>
  </si>
  <si>
    <t>Holmevej 15</t>
  </si>
  <si>
    <t>Tjele</t>
  </si>
  <si>
    <t>Lerbæklund Aps</t>
  </si>
  <si>
    <t>Hadstenvej 15</t>
  </si>
  <si>
    <t>Hadsten</t>
  </si>
  <si>
    <t>Hindbjerggaard</t>
  </si>
  <si>
    <t>Hindbjergvej 18</t>
  </si>
  <si>
    <t>Kjellerup</t>
  </si>
  <si>
    <t>Avlscenter Kauergaard A/S</t>
  </si>
  <si>
    <t>Over Kærsholm Vej 4</t>
  </si>
  <si>
    <t>Risgaard v/Carsten Kuhr Jensen</t>
  </si>
  <si>
    <t>Risgårdvej 1</t>
  </si>
  <si>
    <t>Skals</t>
  </si>
  <si>
    <t>Goul Agro I/S</t>
  </si>
  <si>
    <t>Dalgårdvej 11</t>
  </si>
  <si>
    <t>Spøttrup</t>
  </si>
  <si>
    <t>Carsten Boye Jensen</t>
  </si>
  <si>
    <t>Kirkebakken 2</t>
  </si>
  <si>
    <t>Stoholm Jyll</t>
  </si>
  <si>
    <t>Kjeld Andreasen</t>
  </si>
  <si>
    <t>Djursland LandboForening</t>
  </si>
  <si>
    <t>Henrik Høgh Mikkelsen</t>
  </si>
  <si>
    <t>Fårvadvej 8, Faldstrup</t>
  </si>
  <si>
    <t>Trustrup</t>
  </si>
  <si>
    <t>Blanch/Zacho I/S v/Jørgen Blach, Jens Blach, Jens Aage Zacho &amp; Peter Rasmus Zacho</t>
  </si>
  <si>
    <t>Sundvejen 14</t>
  </si>
  <si>
    <t>Kolind</t>
  </si>
  <si>
    <t>Erling Bo Kristensen</t>
  </si>
  <si>
    <t>Landevejen 49</t>
  </si>
  <si>
    <t>Hornslet</t>
  </si>
  <si>
    <t>Ib Damgård Andersen</t>
  </si>
  <si>
    <t>Lindå Hede 8</t>
  </si>
  <si>
    <t>Christian Greve</t>
  </si>
  <si>
    <t>Bondhøjvej 36</t>
  </si>
  <si>
    <t>Ørsted</t>
  </si>
  <si>
    <t>Gårdejer Verner Rasmussen</t>
  </si>
  <si>
    <t>Åstrup Mark 4</t>
  </si>
  <si>
    <t>Grenaa</t>
  </si>
  <si>
    <t>N.K. Markservice</t>
  </si>
  <si>
    <t>Haugevej 12</t>
  </si>
  <si>
    <t>Skovlygaard Agro ApS</t>
  </si>
  <si>
    <t>Egerisvej 36</t>
  </si>
  <si>
    <t>Skjern</t>
  </si>
  <si>
    <t>NIELS OKSLUND HANSEN</t>
  </si>
  <si>
    <t>Vejlevej 70</t>
  </si>
  <si>
    <t>Tarm</t>
  </si>
  <si>
    <t>Kroghsminde Bioenergi</t>
  </si>
  <si>
    <t>Tarpvej 15</t>
  </si>
  <si>
    <t>Ølgod</t>
  </si>
  <si>
    <t>Alex Pedersen</t>
  </si>
  <si>
    <t>Henningsgårdsvej 1, Sønder Bork</t>
  </si>
  <si>
    <t>Hemmet</t>
  </si>
  <si>
    <t>Volsgaard Avl &amp; Opformering ApS</t>
  </si>
  <si>
    <t>Damstrupvej 2</t>
  </si>
  <si>
    <t>Ørnhøj</t>
  </si>
  <si>
    <t>Knud Pedersen</t>
  </si>
  <si>
    <t>Lambækvej 32</t>
  </si>
  <si>
    <t>Lem St</t>
  </si>
  <si>
    <t>Pelsdyravler Niels Christian Poulsen</t>
  </si>
  <si>
    <t>Grimstrupvej 1</t>
  </si>
  <si>
    <t>Ringkøbing</t>
  </si>
  <si>
    <t>Michael Kjeldsen Aarup</t>
  </si>
  <si>
    <t>Skelmosevej 16</t>
  </si>
  <si>
    <t>Tim</t>
  </si>
  <si>
    <t>MP Agro</t>
  </si>
  <si>
    <t>Fiskerhusvej 10</t>
  </si>
  <si>
    <t>Skanderborg</t>
  </si>
  <si>
    <t>2142 8436</t>
  </si>
  <si>
    <t>Sv. Erik D. Justesen</t>
  </si>
  <si>
    <t>Bredvadmøllevej 42, Underup</t>
  </si>
  <si>
    <t>Brædstrup</t>
  </si>
  <si>
    <t>Petra Gutt</t>
  </si>
  <si>
    <t>KHL</t>
  </si>
  <si>
    <t>Peder Jakobsen</t>
  </si>
  <si>
    <t>Vandmøllevej 57</t>
  </si>
  <si>
    <t>Løsning</t>
  </si>
  <si>
    <t>Henriette Toftager</t>
  </si>
  <si>
    <t>Ulkærvej 11</t>
  </si>
  <si>
    <t>Vejle</t>
  </si>
  <si>
    <t>I/S Tornegård</t>
  </si>
  <si>
    <t>Søndermarken 14, Sdr. Vissing</t>
  </si>
  <si>
    <t>Allan Lindhardt Andersen</t>
  </si>
  <si>
    <t>Hårupvej 9</t>
  </si>
  <si>
    <t>Hammerlund</t>
  </si>
  <si>
    <t>Hammervej 18</t>
  </si>
  <si>
    <t>Tørring</t>
  </si>
  <si>
    <t>S. N. AGRO ApS</t>
  </si>
  <si>
    <t>St Nørlundvej 32</t>
  </si>
  <si>
    <t>Ejstrupholm</t>
  </si>
  <si>
    <t>Steffen Bjerre</t>
  </si>
  <si>
    <t>Brandevej 15</t>
  </si>
  <si>
    <t>Brande</t>
  </si>
  <si>
    <t>Brdr. Pedersen I/S v/Martin Pedersen og Hans Pedersen</t>
  </si>
  <si>
    <t>Præstevænget 38</t>
  </si>
  <si>
    <t>Michael Sørensen</t>
  </si>
  <si>
    <t>Munklindevej 3</t>
  </si>
  <si>
    <t>Bording</t>
  </si>
  <si>
    <t>Niels Søren Rasmussen</t>
  </si>
  <si>
    <t>Tved Bygade 14</t>
  </si>
  <si>
    <t>Knebel</t>
  </si>
  <si>
    <t>Poul Østergård Christensen</t>
  </si>
  <si>
    <t>Gyllingvej 76</t>
  </si>
  <si>
    <t>Odder</t>
  </si>
  <si>
    <t>Christian Pries Andersen</t>
  </si>
  <si>
    <t>Skovgaardsvej 104</t>
  </si>
  <si>
    <t>I/S Faurgård</t>
  </si>
  <si>
    <t>Kongshusvej 275</t>
  </si>
  <si>
    <t>Tvingstrupgaard I/S v/Jens Arne Sørensen og Jeppe Stenkjær Brodersen</t>
  </si>
  <si>
    <t>Åesvej 23B</t>
  </si>
  <si>
    <t>Horsens</t>
  </si>
  <si>
    <t>Jens Ejner Mogensen</t>
  </si>
  <si>
    <t>Drammelstrupvej 256</t>
  </si>
  <si>
    <t>Solbjerg</t>
  </si>
  <si>
    <t>Jens Henrik Therkildsen</t>
  </si>
  <si>
    <t>Kirkebakken 129</t>
  </si>
  <si>
    <t>Beder</t>
  </si>
  <si>
    <t>Foerlevgård V/Finn Nielsen</t>
  </si>
  <si>
    <t>Illerupvej 5</t>
  </si>
  <si>
    <t>Hanne Brandt</t>
  </si>
  <si>
    <t>Åbovej 16</t>
  </si>
  <si>
    <t>Viby J</t>
  </si>
  <si>
    <t>Hans Christian Jacobsen</t>
  </si>
  <si>
    <t>Vkst</t>
  </si>
  <si>
    <t>Ulla L. Boll</t>
  </si>
  <si>
    <t>Søgårdsvej 6</t>
  </si>
  <si>
    <t>Nykøbing Sj.</t>
  </si>
  <si>
    <t>Leif Ovesen</t>
  </si>
  <si>
    <t>Ll Egebjergvej 6</t>
  </si>
  <si>
    <t>Vig</t>
  </si>
  <si>
    <t>Niels Jørgensen</t>
  </si>
  <si>
    <t>Langeltevej 1</t>
  </si>
  <si>
    <t>Hørsholm</t>
  </si>
  <si>
    <t>Svend Aage Nielsen</t>
  </si>
  <si>
    <t>Hjorthøjvej 3, Sundbylille</t>
  </si>
  <si>
    <t>Frederikssund</t>
  </si>
  <si>
    <t>Hjortlund Landbrug</t>
  </si>
  <si>
    <t>Brunbjergvej 41</t>
  </si>
  <si>
    <t>Grindsted</t>
  </si>
  <si>
    <t>LANDBRUG V/OLE LØVLUND BACH</t>
  </si>
  <si>
    <t>Plantagevej 1</t>
  </si>
  <si>
    <t>Glejbjerg</t>
  </si>
  <si>
    <t>LANDBRUG JOHANNES NIELSEN</t>
  </si>
  <si>
    <t>Mallevej 92</t>
  </si>
  <si>
    <t>Varde</t>
  </si>
  <si>
    <t>Jørgen Lund Pilegaard</t>
  </si>
  <si>
    <t>Lundbovej 10</t>
  </si>
  <si>
    <t>Stouby</t>
  </si>
  <si>
    <t>Hans Chr. Clemmensen</t>
  </si>
  <si>
    <t>Mosegårdsvej 152</t>
  </si>
  <si>
    <t>Børkop</t>
  </si>
  <si>
    <t>Mariesminde</t>
  </si>
  <si>
    <t>Øster Snedevej 35, Bredal</t>
  </si>
  <si>
    <t>Vejle Øst</t>
  </si>
  <si>
    <t>Morten Holmgaard</t>
  </si>
  <si>
    <t>Patriotisk Selskab</t>
  </si>
  <si>
    <t>Frijsenborg og Wedellsborg landbrug</t>
  </si>
  <si>
    <t>Frijsenborgvej 61</t>
  </si>
  <si>
    <t>Hammel</t>
  </si>
  <si>
    <t>Christian Bramsen</t>
  </si>
  <si>
    <t>Midtvej 5</t>
  </si>
  <si>
    <t>Sdr. Stenderup</t>
  </si>
  <si>
    <t>Anders Kjær Poulsen</t>
  </si>
  <si>
    <t>Gl. Ribevej 19</t>
  </si>
  <si>
    <t>Fredericia</t>
  </si>
  <si>
    <t>Steffen Lund</t>
  </si>
  <si>
    <t>Damgårdsvej 5, Sdr. Vilstrup</t>
  </si>
  <si>
    <t>Kolding</t>
  </si>
  <si>
    <t>Torben Søeberg</t>
  </si>
  <si>
    <t>Svanemosevej 65</t>
  </si>
  <si>
    <t>Kurt Østergård</t>
  </si>
  <si>
    <t>Bønstrupvej 4</t>
  </si>
  <si>
    <t>Vamdrup</t>
  </si>
  <si>
    <t>Baungaard</t>
  </si>
  <si>
    <t>Sødovervej 44</t>
  </si>
  <si>
    <t>Bredsten</t>
  </si>
  <si>
    <t>Knud Rasmussen</t>
  </si>
  <si>
    <t>Hesselballevej 19, Tudvad</t>
  </si>
  <si>
    <t>Leif Hindhede</t>
  </si>
  <si>
    <t>Vorkvej 25</t>
  </si>
  <si>
    <t>Egtved</t>
  </si>
  <si>
    <t>Bent Bakkely Petersen</t>
  </si>
  <si>
    <t>Stendyssevej 57</t>
  </si>
  <si>
    <t>Dalby</t>
  </si>
  <si>
    <t>Gyldensten Godskontor</t>
  </si>
  <si>
    <t>Gyldestenvej 102</t>
  </si>
  <si>
    <t>Bogense</t>
  </si>
  <si>
    <t>Lars Jensen</t>
  </si>
  <si>
    <t>Petersmindevej 12</t>
  </si>
  <si>
    <t>Otterup</t>
  </si>
  <si>
    <t>Triticale</t>
  </si>
  <si>
    <t>Harreshøj v/Lars Frick Andersen</t>
  </si>
  <si>
    <t>Moderupvej 6</t>
  </si>
  <si>
    <t>Søndersø</t>
  </si>
  <si>
    <t>Cand.polit. Niels Nordgård-Andersen</t>
  </si>
  <si>
    <t>Ringstedvej 166</t>
  </si>
  <si>
    <t>Holbæk</t>
  </si>
  <si>
    <t>Thomas Nielsen</t>
  </si>
  <si>
    <t>Havnsøvej 27</t>
  </si>
  <si>
    <t>Føllenslev</t>
  </si>
  <si>
    <t>Rasmus Jørgensen</t>
  </si>
  <si>
    <t>Sandtoften 3</t>
  </si>
  <si>
    <t>Nyrup</t>
  </si>
  <si>
    <t>Hans Henrik Hovmand</t>
  </si>
  <si>
    <t>Sværdsholtevej 26</t>
  </si>
  <si>
    <t>Stenlille</t>
  </si>
  <si>
    <t>Kongsdal Gods</t>
  </si>
  <si>
    <t>Kongsdalvej 5A</t>
  </si>
  <si>
    <t>Mørkøv</t>
  </si>
  <si>
    <t>Niels H. Sørensen</t>
  </si>
  <si>
    <t>Gyrstingevej 114</t>
  </si>
  <si>
    <t>Ringsted</t>
  </si>
  <si>
    <t>Stenagergård v/Claes Jensen</t>
  </si>
  <si>
    <t>Åsøvej 52</t>
  </si>
  <si>
    <t>Glumsø</t>
  </si>
  <si>
    <t>Godsejer Michael Neergaard</t>
  </si>
  <si>
    <t>Frederikslundvej 5</t>
  </si>
  <si>
    <t>Slagelse</t>
  </si>
  <si>
    <t>Bo Bardram</t>
  </si>
  <si>
    <t>Tyvsbjergvej 3</t>
  </si>
  <si>
    <t>Lars Nyavl Refts</t>
  </si>
  <si>
    <t>Nyavl 1</t>
  </si>
  <si>
    <t>Ruds Vedby</t>
  </si>
  <si>
    <t>Nicolas Bernhoft</t>
  </si>
  <si>
    <t>Bildsøvej 9 G</t>
  </si>
  <si>
    <t>Hans Christian Jensen</t>
  </si>
  <si>
    <t>Støvlebæksvej 8</t>
  </si>
  <si>
    <t>Gårdejer  Peer Weinreich</t>
  </si>
  <si>
    <t>Alleshavevej 21</t>
  </si>
  <si>
    <t>Eskebjerg</t>
  </si>
  <si>
    <t>Poul Henrik Prahl</t>
  </si>
  <si>
    <t>Ærtebjergvej 4</t>
  </si>
  <si>
    <t>Kalundborg</t>
  </si>
  <si>
    <t>Vallø Stifts Landbrug</t>
  </si>
  <si>
    <t>Slotsgade 3, Vallø</t>
  </si>
  <si>
    <t>Køge</t>
  </si>
  <si>
    <t>5157 2312</t>
  </si>
  <si>
    <t>Carsten Obel</t>
  </si>
  <si>
    <t>Fløjstrupvej 15</t>
  </si>
  <si>
    <t>Tune</t>
  </si>
  <si>
    <t>Hestehavegaard I/S</t>
  </si>
  <si>
    <t>Ågerupvej 88</t>
  </si>
  <si>
    <t>Borup</t>
  </si>
  <si>
    <t>Kim Wamsler</t>
  </si>
  <si>
    <t>Hvalsøvej 20, Osager</t>
  </si>
  <si>
    <t>Lejre</t>
  </si>
  <si>
    <t>Jesper Toftager Larsen</t>
  </si>
  <si>
    <t>Hellehuse 16</t>
  </si>
  <si>
    <t>Jystrup</t>
  </si>
  <si>
    <t>Balleholm v/Jesper Pilegaard</t>
  </si>
  <si>
    <t>Rishøjvej 3</t>
  </si>
  <si>
    <t>Roskilde</t>
  </si>
  <si>
    <t>Henrik Hemming Pedersen</t>
  </si>
  <si>
    <t>Ydonsvænget 3</t>
  </si>
  <si>
    <t>Kirke-Såby</t>
  </si>
  <si>
    <t>Peter Karlsen</t>
  </si>
  <si>
    <t>SLF</t>
  </si>
  <si>
    <t>Christian Schultz</t>
  </si>
  <si>
    <t>Harrebyvej 25</t>
  </si>
  <si>
    <t>Rødding</t>
  </si>
  <si>
    <t>LARS VIBORG JENSEN</t>
  </si>
  <si>
    <t>Stavnagervej 37</t>
  </si>
  <si>
    <t>Ribe</t>
  </si>
  <si>
    <t>Skøtt Agro</t>
  </si>
  <si>
    <t>Allerupvej 1</t>
  </si>
  <si>
    <t>Toftlund</t>
  </si>
  <si>
    <t>HANS JØRGEN ANDERSEN</t>
  </si>
  <si>
    <t>Jørgensgaardvej 39</t>
  </si>
  <si>
    <t>Løgumkloster</t>
  </si>
  <si>
    <t>Klaus Nissen</t>
  </si>
  <si>
    <t>Fælledvej 7</t>
  </si>
  <si>
    <t>PEDER WINTHER GJELSTRUP</t>
  </si>
  <si>
    <t>Husumvej 2</t>
  </si>
  <si>
    <t>Bredebro</t>
  </si>
  <si>
    <t>Arne Gellert</t>
  </si>
  <si>
    <t>Faustrupvej 100, Fjelstrup</t>
  </si>
  <si>
    <t>Haderslev</t>
  </si>
  <si>
    <t>I/S Lindelygaard</t>
  </si>
  <si>
    <t>Bolderslev Skovvej 23</t>
  </si>
  <si>
    <t>Bolderslev</t>
  </si>
  <si>
    <t>Gdr. Martin Schmidt</t>
  </si>
  <si>
    <t>Hydevad Engvej 2, Hydevad</t>
  </si>
  <si>
    <t>Rødekro</t>
  </si>
  <si>
    <t>Søren Severin</t>
  </si>
  <si>
    <t>Egeriis 15B</t>
  </si>
  <si>
    <t>Agerskov</t>
  </si>
  <si>
    <t>Henrik Halby Petersen</t>
  </si>
  <si>
    <t>Åbenråvej 2</t>
  </si>
  <si>
    <t>Gram</t>
  </si>
  <si>
    <t>Knud Erik Nielsen</t>
  </si>
  <si>
    <t>Konggårdsvej 10</t>
  </si>
  <si>
    <t>Nyborg</t>
  </si>
  <si>
    <t>Torben Sæderup</t>
  </si>
  <si>
    <t>Purreskovvej 21</t>
  </si>
  <si>
    <t>Hesselager</t>
  </si>
  <si>
    <t>Per Refslund</t>
  </si>
  <si>
    <t>Ferritslevvej 51, Kullerup</t>
  </si>
  <si>
    <t>Ørbæk</t>
  </si>
  <si>
    <t>Morten Espensen</t>
  </si>
  <si>
    <t>Skovsbovej 184</t>
  </si>
  <si>
    <t>Svendborg</t>
  </si>
  <si>
    <t>Jens Peter Jensen</t>
  </si>
  <si>
    <t>Snarupvejen 23 A, Espe</t>
  </si>
  <si>
    <t>Ringe</t>
  </si>
  <si>
    <t>Christian Lehner</t>
  </si>
  <si>
    <t>Overlundsvej 1</t>
  </si>
  <si>
    <t>Broby</t>
  </si>
  <si>
    <t>Peter Holm Rasmussen</t>
  </si>
  <si>
    <t>Ravnekærvej 32</t>
  </si>
  <si>
    <t>Ebberup</t>
  </si>
  <si>
    <t>Jacob Serup</t>
  </si>
  <si>
    <t>Jarlebjerggyden 22</t>
  </si>
  <si>
    <t>Aarup</t>
  </si>
  <si>
    <t>Hans Erik Larsen</t>
  </si>
  <si>
    <t>Skelbyvej 83</t>
  </si>
  <si>
    <t>Lars Kronshage</t>
  </si>
  <si>
    <t>Ødemarsvej 3</t>
  </si>
  <si>
    <t>Munke Bjergby</t>
  </si>
  <si>
    <t>Flemstoftegården I/S</t>
  </si>
  <si>
    <t>Sandvedvej 32</t>
  </si>
  <si>
    <t>Fuglebjerg</t>
  </si>
  <si>
    <t>Carsten Jensen - har selv ændret til Morten Berth Jensen</t>
  </si>
  <si>
    <t>Vemmeløsevej 29, Vemmeløse ændret til Vemmeløsevej 20</t>
  </si>
  <si>
    <t>Dalmose</t>
  </si>
  <si>
    <t>Olav Høegh</t>
  </si>
  <si>
    <t>Vkst Lolland</t>
  </si>
  <si>
    <t>Seyer Agro I/S v/ Torsten Seyer-Hansen&amp; Sigurd Seyer-Hansen</t>
  </si>
  <si>
    <t>Bredeløkkevej 15</t>
  </si>
  <si>
    <t>Store Heddinge</t>
  </si>
  <si>
    <t>Alslevgaard Gods I/S</t>
  </si>
  <si>
    <t>Køgevej 30A</t>
  </si>
  <si>
    <t>Karise</t>
  </si>
  <si>
    <t>Peter wolsing</t>
  </si>
  <si>
    <t>Tåstrupvej 32</t>
  </si>
  <si>
    <t>Klippinge</t>
  </si>
  <si>
    <t>Jens Haubroe</t>
  </si>
  <si>
    <t>Nordfeldvej 48A</t>
  </si>
  <si>
    <t>Stege</t>
  </si>
  <si>
    <t>Palle Tærsker</t>
  </si>
  <si>
    <t>Vallebovej 1</t>
  </si>
  <si>
    <t>Mern</t>
  </si>
  <si>
    <t>Stampenborg Godskontor</t>
  </si>
  <si>
    <t>Nysøvej 1</t>
  </si>
  <si>
    <t>Præstø</t>
  </si>
  <si>
    <t>Baron  O. Reedtz-Thott</t>
  </si>
  <si>
    <t>Gavnø Gods</t>
  </si>
  <si>
    <t>Næstved</t>
  </si>
  <si>
    <t>F &amp; M I/S</t>
  </si>
  <si>
    <t>Lystrupvej 9</t>
  </si>
  <si>
    <t>Fakse</t>
  </si>
  <si>
    <t>PEDER SKOVHOLM CHRISTENSEN</t>
  </si>
  <si>
    <t>Sækkehusvej 12</t>
  </si>
  <si>
    <t>Faxe</t>
  </si>
  <si>
    <t>Ole Harild</t>
  </si>
  <si>
    <t>Bornholms Landbrug</t>
  </si>
  <si>
    <t>Karsten West</t>
  </si>
  <si>
    <t>Grammegårdsvej 14</t>
  </si>
  <si>
    <t>Østermarie</t>
  </si>
  <si>
    <t>Hans Peter Sonne</t>
  </si>
  <si>
    <t>Buldregårdsvej 7, Nyker</t>
  </si>
  <si>
    <t>Rønne</t>
  </si>
  <si>
    <t>Anders Lassen</t>
  </si>
  <si>
    <t>Gamlevældevej 44</t>
  </si>
  <si>
    <t>Gudhjem</t>
  </si>
  <si>
    <t>Gårdejer Lars Chr. Kjøller</t>
  </si>
  <si>
    <t>Borrelyngvej 23</t>
  </si>
  <si>
    <t>Hasle</t>
  </si>
  <si>
    <t>SØNDERMARKSGÅRD, FRØSLEV APS</t>
  </si>
  <si>
    <t>Vestergade 51</t>
  </si>
  <si>
    <t>Padborg</t>
  </si>
  <si>
    <t>Mogens Wind</t>
  </si>
  <si>
    <t>Eggebækvej 28</t>
  </si>
  <si>
    <t>Tinglev</t>
  </si>
  <si>
    <t>MARTIN PETERSEN</t>
  </si>
  <si>
    <t>Vippelvej 38</t>
  </si>
  <si>
    <t>GÅRDEJER PETER CHR PETERSEN</t>
  </si>
  <si>
    <t>Bylderup Kirkevej 6</t>
  </si>
  <si>
    <t>Bylderup-Bov</t>
  </si>
  <si>
    <t>Svenstrup I/S</t>
  </si>
  <si>
    <t>Spodsbjergvej 151</t>
  </si>
  <si>
    <t>Rudkøbing</t>
  </si>
  <si>
    <t>Lars S. Kristensen</t>
  </si>
  <si>
    <t>Bogøvej 18</t>
  </si>
  <si>
    <t>Poul Erik Theil</t>
  </si>
  <si>
    <t>Svingelsvej 98</t>
  </si>
  <si>
    <t>Nakskov</t>
  </si>
  <si>
    <t>Ugleholm I/S</t>
  </si>
  <si>
    <t>Godstedvej 22</t>
  </si>
  <si>
    <t>Øster Ulslev</t>
  </si>
  <si>
    <t>Flemming F. Eriksen</t>
  </si>
  <si>
    <t>Strandholmvej 2</t>
  </si>
  <si>
    <t>Rødby</t>
  </si>
  <si>
    <t>Claus Bay</t>
  </si>
  <si>
    <t>Vester Oddevej 48</t>
  </si>
  <si>
    <t>RINGSBYGÅRD</t>
  </si>
  <si>
    <t>Karlebyvej 6</t>
  </si>
  <si>
    <t>Jes  Madsen</t>
  </si>
  <si>
    <t>St. Lind Gade 30</t>
  </si>
  <si>
    <t>Svend Rasmussen</t>
  </si>
  <si>
    <t>Vesterhave 2</t>
  </si>
  <si>
    <t>Gedser</t>
  </si>
  <si>
    <t>Gunslev Maskinstation</t>
  </si>
  <si>
    <t>Stubbekøbingvej 24</t>
  </si>
  <si>
    <t>Nørre Alslev</t>
  </si>
  <si>
    <t>Preben Christoffersen</t>
  </si>
  <si>
    <t>Grønsundsvej 391, Nr. Tåstrup</t>
  </si>
  <si>
    <t>Stubbekøbing</t>
  </si>
  <si>
    <t>FR2</t>
  </si>
  <si>
    <t>Hindsholm Jordbrug I/S</t>
  </si>
  <si>
    <t>Sandbjergvej 166</t>
  </si>
  <si>
    <t>GR1</t>
  </si>
  <si>
    <t>Knud Ravn Nielsen</t>
  </si>
  <si>
    <t>VELAS, Samsø</t>
  </si>
  <si>
    <t>Holmegaard - Samsø I/S</t>
  </si>
  <si>
    <t>Strandvejen 62</t>
  </si>
  <si>
    <t>Samsø</t>
  </si>
  <si>
    <t>GR4</t>
  </si>
  <si>
    <t>Lars Peder Skrædder</t>
  </si>
  <si>
    <t>Maarup Kirkevej 15</t>
  </si>
  <si>
    <t>Ø18</t>
  </si>
  <si>
    <t>Skovgaard v/Flemming Skov</t>
  </si>
  <si>
    <t>Skovvej 24</t>
  </si>
  <si>
    <t>Vojens</t>
  </si>
  <si>
    <t>EfterafgUdenGødning</t>
  </si>
  <si>
    <t>Eftafg. Græs (u. kløver)</t>
  </si>
  <si>
    <t>Landbrug v/Karen Kirkterp</t>
  </si>
  <si>
    <t>Sønderskovvej 450</t>
  </si>
  <si>
    <t>Eftafg.Olieræddike</t>
  </si>
  <si>
    <t>Jens Palsgård Nielsen</t>
  </si>
  <si>
    <t>Langebjergvej 448</t>
  </si>
  <si>
    <t>Aabybro</t>
  </si>
  <si>
    <t>Søren William Larsen</t>
  </si>
  <si>
    <t>Hultgårdsvej 16</t>
  </si>
  <si>
    <t>Jerslev</t>
  </si>
  <si>
    <t>Frants Heltoft</t>
  </si>
  <si>
    <t>Linderupgårdsvej 74, Øster Linderup</t>
  </si>
  <si>
    <t>I/S Brdr. Madsen</t>
  </si>
  <si>
    <t>Mejerivej 4</t>
  </si>
  <si>
    <t>Eftafg. Blanding inkl. Bælgplanter</t>
  </si>
  <si>
    <t>Ole Kappel</t>
  </si>
  <si>
    <t>Burhøjgårdsvej 1, Boddum</t>
  </si>
  <si>
    <t>Eftafg. Korn+Olieræddike+evt.andet</t>
  </si>
  <si>
    <t>Gyrup Landbrug ApS</t>
  </si>
  <si>
    <t>Gyrupvej 14</t>
  </si>
  <si>
    <t>Ole Hofmann Mathiasen</t>
  </si>
  <si>
    <t>Braulstrupvej 9</t>
  </si>
  <si>
    <t>Suldrup</t>
  </si>
  <si>
    <t>Vognsild Østergård</t>
  </si>
  <si>
    <t>Svoldrupvej 63</t>
  </si>
  <si>
    <t>Farsø</t>
  </si>
  <si>
    <t>2177 5896</t>
  </si>
  <si>
    <t>Kristian Boel Østergaard</t>
  </si>
  <si>
    <t>Lisedalvej 30</t>
  </si>
  <si>
    <t>Skive</t>
  </si>
  <si>
    <t>Anders Hundahl</t>
  </si>
  <si>
    <t>Thorupvej 66, Ullerup</t>
  </si>
  <si>
    <t>Organic Agro A/S</t>
  </si>
  <si>
    <t>Udbyneder Østergade 14</t>
  </si>
  <si>
    <t>Karsten Olesen</t>
  </si>
  <si>
    <t>Horsensvej 40</t>
  </si>
  <si>
    <t>Skørping</t>
  </si>
  <si>
    <t>Gårdejer Mads Nielsen</t>
  </si>
  <si>
    <t>Ryde Møllevej 2</t>
  </si>
  <si>
    <t>Vinderup</t>
  </si>
  <si>
    <t>GINDESKOVGÅRD ApS</t>
  </si>
  <si>
    <t>Gindeskovgård 8</t>
  </si>
  <si>
    <t>Haderup</t>
  </si>
  <si>
    <t>Sandgaard</t>
  </si>
  <si>
    <t>Videbækvej 6</t>
  </si>
  <si>
    <t>Aulum</t>
  </si>
  <si>
    <t>SKALMSTRUP MASKINSTATION ApS</t>
  </si>
  <si>
    <t>Skalmstrupvej 6</t>
  </si>
  <si>
    <t>Randers NØ</t>
  </si>
  <si>
    <t>Dalgårdvej</t>
  </si>
  <si>
    <t>Eftafg. Honningurt+Olieræd./Sennep</t>
  </si>
  <si>
    <t>WEFRI A/S</t>
  </si>
  <si>
    <t>Linen 62</t>
  </si>
  <si>
    <t>Laurits Hougård</t>
  </si>
  <si>
    <t>Hovedvejen 84</t>
  </si>
  <si>
    <t>Ørum Djurs</t>
  </si>
  <si>
    <t>HENRIK KRAGELUND JENSEN</t>
  </si>
  <si>
    <t>Røjenvej 33</t>
  </si>
  <si>
    <t>Sunds</t>
  </si>
  <si>
    <t>Gårdejer  Henrik Astrup</t>
  </si>
  <si>
    <t>Stavningvej 72, Stavning</t>
  </si>
  <si>
    <t>Eftafg. Korn</t>
  </si>
  <si>
    <t>Tulstrup Nørregård ApS</t>
  </si>
  <si>
    <t>Kielsgaardsvej 34</t>
  </si>
  <si>
    <t>Ry</t>
  </si>
  <si>
    <t>Søren Høgh</t>
  </si>
  <si>
    <t>Ustrup Skovvej 14, Uth</t>
  </si>
  <si>
    <t>Leon Østerbøg</t>
  </si>
  <si>
    <t>Rørbækvej 42</t>
  </si>
  <si>
    <t>Landbrug/Klaus Schellerup</t>
  </si>
  <si>
    <t>Esbjergvej 134</t>
  </si>
  <si>
    <t>Holsted</t>
  </si>
  <si>
    <t>Hans-Jørn Hansen</t>
  </si>
  <si>
    <t>Gl. Lifstrupvej 23</t>
  </si>
  <si>
    <t>Esbjerg N</t>
  </si>
  <si>
    <t>Henrik Jessen</t>
  </si>
  <si>
    <t>Vestergade 112</t>
  </si>
  <si>
    <t>Almind</t>
  </si>
  <si>
    <t>Axel Schwaner Nielsen</t>
  </si>
  <si>
    <t>Østergårdsvej 25a</t>
  </si>
  <si>
    <t>Munkebo</t>
  </si>
  <si>
    <t>Jens Ulrik Friis</t>
  </si>
  <si>
    <t>Sarumgårdsvej 4</t>
  </si>
  <si>
    <t>Marslev</t>
  </si>
  <si>
    <t>Eftafg. Korn+Gul sennep+evt.andet</t>
  </si>
  <si>
    <t>Thorkild Bruun Jensen</t>
  </si>
  <si>
    <t>Kosterslevvej 143</t>
  </si>
  <si>
    <t>Jan Nielsen</t>
  </si>
  <si>
    <t>Høedvej 40</t>
  </si>
  <si>
    <t>Jyderup</t>
  </si>
  <si>
    <t>Christian Høimann Jensen</t>
  </si>
  <si>
    <t>Brokøb Overdrev 5</t>
  </si>
  <si>
    <t>Niels Boserup</t>
  </si>
  <si>
    <t>Saltoftevej 7</t>
  </si>
  <si>
    <t>Svebølle</t>
  </si>
  <si>
    <t>Niels Søgård Petersen</t>
  </si>
  <si>
    <t>Ejlstrupvej 101B</t>
  </si>
  <si>
    <t>BIRKELAND A/S</t>
  </si>
  <si>
    <t>Roager Østermark 2</t>
  </si>
  <si>
    <t>Hans Hennning Fabricius</t>
  </si>
  <si>
    <t>Hajstrupgade 60</t>
  </si>
  <si>
    <t>Katja og Kresten Mathiasen</t>
  </si>
  <si>
    <t>Skovbølgårdvej 10, Varnæs</t>
  </si>
  <si>
    <t>Aabenraa</t>
  </si>
  <si>
    <t>WINTER ApS</t>
  </si>
  <si>
    <t>Industriparken 1</t>
  </si>
  <si>
    <t>Gårdejer  Johan Schmidt</t>
  </si>
  <si>
    <t>Kastvråvej 11</t>
  </si>
  <si>
    <t>Sommersted</t>
  </si>
  <si>
    <t>Peter Friis</t>
  </si>
  <si>
    <t>Højgårdsvej 1</t>
  </si>
  <si>
    <t>Claus Nielsen</t>
  </si>
  <si>
    <t>Nordskovvej 42</t>
  </si>
  <si>
    <t>Henrik Terkelsen</t>
  </si>
  <si>
    <t>Bøllemosevej 21</t>
  </si>
  <si>
    <t>Gudbjerg Sydfyn</t>
  </si>
  <si>
    <t>Torben Christensen</t>
  </si>
  <si>
    <t>Skovgyden 10</t>
  </si>
  <si>
    <t>Millinge</t>
  </si>
  <si>
    <t>Anders Jespersen</t>
  </si>
  <si>
    <t>Kvislemarkvej 7</t>
  </si>
  <si>
    <t>Sandved</t>
  </si>
  <si>
    <t>B. PRODUKTION ApS</t>
  </si>
  <si>
    <t>Sønderskovvej 2</t>
  </si>
  <si>
    <t>Tranekær</t>
  </si>
  <si>
    <t>Ted Kallehave</t>
  </si>
  <si>
    <t>Lilliendalvej 35</t>
  </si>
  <si>
    <t>K/S Bregentved</t>
  </si>
  <si>
    <t>Koldinghus Alle 1</t>
  </si>
  <si>
    <t>Haslev</t>
  </si>
  <si>
    <t>Preben Bjerregård</t>
  </si>
  <si>
    <t>Ibskervej 35</t>
  </si>
  <si>
    <t>Svanneke</t>
  </si>
  <si>
    <t>Jeppe Nielsen</t>
  </si>
  <si>
    <t>Simblegårdsvej 22</t>
  </si>
  <si>
    <t>Klemensker</t>
  </si>
  <si>
    <t>Claus Jørg Hvid</t>
  </si>
  <si>
    <t>Fruerhøj 18, Sjellerup</t>
  </si>
  <si>
    <t>Nordborg</t>
  </si>
  <si>
    <t>Prognose gruppe 2021</t>
  </si>
  <si>
    <t>JB 0-25cm</t>
  </si>
  <si>
    <t>012</t>
  </si>
  <si>
    <t>013</t>
  </si>
  <si>
    <t>023</t>
  </si>
  <si>
    <t>024</t>
  </si>
  <si>
    <t>026</t>
  </si>
  <si>
    <t>032</t>
  </si>
  <si>
    <t>034</t>
  </si>
  <si>
    <t>035</t>
  </si>
  <si>
    <t>049</t>
  </si>
  <si>
    <t>051</t>
  </si>
  <si>
    <t>064</t>
  </si>
  <si>
    <t>069</t>
  </si>
  <si>
    <t>072</t>
  </si>
  <si>
    <t>073</t>
  </si>
  <si>
    <t>081</t>
  </si>
  <si>
    <t>088</t>
  </si>
  <si>
    <t>097</t>
  </si>
  <si>
    <t>Proevenr</t>
  </si>
  <si>
    <t>Dato</t>
  </si>
  <si>
    <t>Ubevokset</t>
  </si>
  <si>
    <t>Nej</t>
  </si>
  <si>
    <t>BevoksVS</t>
  </si>
  <si>
    <t>BevoksEA</t>
  </si>
  <si>
    <t>BevoksVR</t>
  </si>
  <si>
    <t>BevoksG</t>
  </si>
  <si>
    <t>gr 1</t>
  </si>
  <si>
    <t>gr 4</t>
  </si>
  <si>
    <t>Ã˜18</t>
  </si>
  <si>
    <t>Fra App: Bevoksning</t>
  </si>
  <si>
    <t>Fra aPP: husdyrgødning</t>
  </si>
  <si>
    <t>Fra App: bemærkning</t>
  </si>
  <si>
    <t>CAL kommentar</t>
  </si>
  <si>
    <t>Ikke udtaget pga. LER</t>
  </si>
  <si>
    <t>OK</t>
  </si>
  <si>
    <t>TJEK: kan ubevokset være en nedpløjet efterafgrøde?</t>
  </si>
  <si>
    <t>IKKE udtaget pga landmand</t>
  </si>
  <si>
    <t>OK . Evt.  Tag urpæcist gps-punkt til efterretning</t>
  </si>
  <si>
    <t>Dvs. IKKE efterafgrøde honningurt…?</t>
  </si>
  <si>
    <t>OK (Bemærk pløjet, men ok til prognose)</t>
  </si>
  <si>
    <t>Ingen billede</t>
  </si>
  <si>
    <t>Ligner ubevokset</t>
  </si>
  <si>
    <t>Snedækket, men ligner ikke raps</t>
  </si>
  <si>
    <t>Billedetjek</t>
  </si>
  <si>
    <t>Michaeal har brugt den kategori ved alle pløjede marker</t>
  </si>
  <si>
    <t>PROBLEM!? Kresten: "Her var der en del vissen græs, om det er sprøjtet ned eller hvad det er kan være svært at vurdere, men det er vel det landmanden mener. "</t>
  </si>
  <si>
    <t xml:space="preserve">PROBLEM!? Kresten: "Som du kan se er der lidt græs i bunden, om du skriver ubevokset eller græs lader jeg være op til dig." </t>
  </si>
  <si>
    <t>Intet billede</t>
  </si>
  <si>
    <t>Micahel har billede, der viser vinterhvede! SÅ OK</t>
  </si>
  <si>
    <t>Michael har billede, der viser RAPS, så OK</t>
  </si>
  <si>
    <t>Ikke udtaget. Michael: GPS-cirkel overlapper jorddepotet, luftfotocirkel gør ikke. Mener det er et mmidliertidigt jorddepot mens de graver gasledning ned</t>
  </si>
  <si>
    <t>Svært at vurdere på billede</t>
  </si>
  <si>
    <t>OK Jan: Bevokset med Olieræddike</t>
  </si>
  <si>
    <t>OK Jan: Bevokset med vintersæd</t>
  </si>
  <si>
    <t>Ikke udtaget</t>
  </si>
  <si>
    <t>TJEK: kan ubevokset være en nedpløjet efterafgrøde?  Velas skriver også ubevokset</t>
  </si>
  <si>
    <t>Velas skriver bevokset med græs</t>
  </si>
  <si>
    <r>
      <t xml:space="preserve">OK, men vi skal måske notere, at der ikke er vinterhvede. </t>
    </r>
    <r>
      <rPr>
        <b/>
        <sz val="9"/>
        <color theme="1"/>
        <rFont val="Arial"/>
        <family val="2"/>
      </rPr>
      <t>Velas skriver bevokset med efterafgrøde</t>
    </r>
  </si>
  <si>
    <t>Billede. Tydelig stub. Evt. Direkte såning?</t>
  </si>
  <si>
    <t>Billede ligner vinterhvede. Evt græs?</t>
  </si>
  <si>
    <t>Billede: svært at se: vinterhvede eller græsefterafgr.</t>
  </si>
  <si>
    <t>Billede ligner evt. græsefterafgrøde i majs</t>
  </si>
  <si>
    <t xml:space="preserve">OK - har snakket med Bornholm, de siger, at der var pløjet. </t>
  </si>
  <si>
    <t xml:space="preserve">OK: HCJ: pløjet mark, ingen tegn på husdyrgødning. </t>
  </si>
  <si>
    <t>OK. Dårlig GPS-signal</t>
  </si>
  <si>
    <t xml:space="preserve">OK </t>
  </si>
  <si>
    <t xml:space="preserve">Ligner en pløjet mark på billedet, dvs. OK. </t>
  </si>
  <si>
    <t>Prognosepunkter2021</t>
  </si>
  <si>
    <t>I alt</t>
  </si>
  <si>
    <t>OK ubevokset oplyst fra patriotisk</t>
  </si>
  <si>
    <t xml:space="preserve">OK. Fra PK: Ubevokset </t>
  </si>
  <si>
    <t>OK. Fra PK: Vintersæd</t>
  </si>
  <si>
    <t>OK. Fra PK: Efterafgrøder</t>
  </si>
  <si>
    <t xml:space="preserve">PROBLEM. Må nok udgå. Men tjek! PK: Han mente, at han kunne se lidt efterafgrøder. Og det er en egn med meget vintersæd, og det kunne give mening, at der nok har været efterafgrøder før vårsæd. </t>
  </si>
  <si>
    <t>OK. LRO: Der er vinterkorn.</t>
  </si>
  <si>
    <t xml:space="preserve">Ikke OK. Emil har været forbi igen. Det ser ud til at der er efterafgrøder. Se også billede. </t>
  </si>
  <si>
    <t xml:space="preserve">OK. Emil tror det er vintersæd. </t>
  </si>
  <si>
    <t xml:space="preserve">Emil tjekker op på det </t>
  </si>
  <si>
    <t xml:space="preserve">TJEK: kan ubevokset være en nedpløjet efterafgrøde?/Dobbeltindgivet (se liste) også BevoksVS. PK: Ubevokset! Stubrester. Kan godt have været efterafgrøder. </t>
  </si>
  <si>
    <t>OK. Er ikke raps.  Tydeligt på billede at det ikke er raps, kan godt være vinterbyg</t>
  </si>
  <si>
    <t xml:space="preserve">OK -&gt; hvad betyder kommentaren? Kan blive inddraget til udyrket areal senere. </t>
  </si>
  <si>
    <t>Majsstub med græs</t>
  </si>
  <si>
    <t>Efterafgrøde</t>
  </si>
  <si>
    <t>PROBLEM…. Angivet som efterafgrøde..</t>
  </si>
  <si>
    <t>Bevokset med græs</t>
  </si>
  <si>
    <t xml:space="preserve"> OK - vinersæd</t>
  </si>
  <si>
    <t xml:space="preserve">Pløjet - dvs. ikke vinterhvede som angivet </t>
  </si>
  <si>
    <t>Prindelige Prognose gruppe, tekst</t>
  </si>
  <si>
    <t>Oplyst Afgrøde på arealet efterår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</si>
</sst>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57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10" xfId="0" applyFill="1" applyBorder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33" borderId="10" xfId="0" applyNumberFormat="1" applyFill="1" applyBorder="1" applyAlignment="1">
      <alignment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4"/>
  <sheetViews>
    <sheetView workbookViewId="0">
      <selection activeCell="I131" sqref="I131"/>
    </sheetView>
  </sheetViews>
  <sheetFormatPr defaultRowHeight="11.5" x14ac:dyDescent="0.25"/>
  <cols>
    <col min="3" max="3" width="21.3984375" bestFit="1" customWidth="1"/>
    <col min="4" max="4" width="15.296875" customWidth="1"/>
    <col min="6" max="6" width="20.296875" bestFit="1" customWidth="1"/>
    <col min="7" max="7" width="12.3984375" customWidth="1"/>
    <col min="8" max="8" width="3.69921875" customWidth="1"/>
    <col min="9" max="9" width="15.09765625" customWidth="1"/>
    <col min="10" max="10" width="15.5" customWidth="1"/>
    <col min="11" max="11" width="14" customWidth="1"/>
    <col min="12" max="12" width="8.5" customWidth="1"/>
    <col min="13" max="13" width="11.19921875" customWidth="1"/>
    <col min="16" max="16" width="57.8984375" customWidth="1"/>
  </cols>
  <sheetData>
    <row r="1" spans="1:20" s="2" customFormat="1" ht="94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674</v>
      </c>
      <c r="F1" s="1" t="s">
        <v>762</v>
      </c>
      <c r="G1" s="1" t="s">
        <v>763</v>
      </c>
      <c r="H1" s="1" t="s">
        <v>675</v>
      </c>
      <c r="I1" s="1" t="s">
        <v>704</v>
      </c>
      <c r="J1" s="1" t="s">
        <v>705</v>
      </c>
      <c r="K1" s="1" t="s">
        <v>706</v>
      </c>
      <c r="L1" s="1" t="s">
        <v>718</v>
      </c>
      <c r="M1" s="1" t="s">
        <v>707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</row>
    <row r="2" spans="1:20" x14ac:dyDescent="0.25">
      <c r="A2">
        <v>12</v>
      </c>
      <c r="B2">
        <v>1</v>
      </c>
      <c r="C2" t="s">
        <v>12</v>
      </c>
      <c r="D2" t="s">
        <v>13</v>
      </c>
      <c r="E2">
        <v>1</v>
      </c>
      <c r="F2" t="s">
        <v>4</v>
      </c>
      <c r="G2" t="s">
        <v>14</v>
      </c>
      <c r="H2">
        <v>4</v>
      </c>
      <c r="I2" t="e">
        <f t="shared" ref="I2:I33" si="0">VLOOKUP(A2,data_opl,4,FALSE)</f>
        <v>#REF!</v>
      </c>
      <c r="J2" t="e">
        <f t="shared" ref="J2:J33" si="1">VLOOKUP(A2,data_opl,5,FALSE)</f>
        <v>#REF!</v>
      </c>
      <c r="K2" t="e">
        <f t="shared" ref="K2:K33" si="2">VLOOKUP(A2,data_opl,6,FALSE)</f>
        <v>#REF!</v>
      </c>
      <c r="M2" t="s">
        <v>709</v>
      </c>
      <c r="N2">
        <v>10.167064</v>
      </c>
      <c r="O2">
        <v>57.512087999999999</v>
      </c>
      <c r="P2" t="s">
        <v>15</v>
      </c>
      <c r="Q2" t="s">
        <v>16</v>
      </c>
      <c r="R2">
        <v>9870</v>
      </c>
      <c r="S2" t="s">
        <v>17</v>
      </c>
      <c r="T2">
        <v>40515594</v>
      </c>
    </row>
    <row r="3" spans="1:20" x14ac:dyDescent="0.25">
      <c r="A3">
        <v>13</v>
      </c>
      <c r="B3">
        <v>1</v>
      </c>
      <c r="C3" t="s">
        <v>12</v>
      </c>
      <c r="D3" t="s">
        <v>13</v>
      </c>
      <c r="E3">
        <v>5</v>
      </c>
      <c r="F3" t="s">
        <v>534</v>
      </c>
      <c r="G3" t="s">
        <v>535</v>
      </c>
      <c r="H3">
        <v>2</v>
      </c>
      <c r="I3" t="e">
        <f t="shared" si="0"/>
        <v>#REF!</v>
      </c>
      <c r="J3" t="e">
        <f t="shared" si="1"/>
        <v>#REF!</v>
      </c>
      <c r="K3" t="e">
        <f t="shared" si="2"/>
        <v>#REF!</v>
      </c>
      <c r="M3" t="s">
        <v>709</v>
      </c>
      <c r="N3">
        <v>10.165004</v>
      </c>
      <c r="O3">
        <v>57.447426</v>
      </c>
      <c r="P3" t="s">
        <v>536</v>
      </c>
      <c r="Q3" t="s">
        <v>537</v>
      </c>
      <c r="R3">
        <v>9870</v>
      </c>
      <c r="S3" t="s">
        <v>17</v>
      </c>
      <c r="T3">
        <v>20277372</v>
      </c>
    </row>
    <row r="4" spans="1:20" x14ac:dyDescent="0.25">
      <c r="A4">
        <v>23</v>
      </c>
      <c r="B4">
        <v>1</v>
      </c>
      <c r="C4" t="s">
        <v>12</v>
      </c>
      <c r="D4" t="s">
        <v>13</v>
      </c>
      <c r="E4">
        <v>3</v>
      </c>
      <c r="F4" t="s">
        <v>18</v>
      </c>
      <c r="G4" t="s">
        <v>19</v>
      </c>
      <c r="H4">
        <v>4</v>
      </c>
      <c r="I4" t="e">
        <f t="shared" si="0"/>
        <v>#REF!</v>
      </c>
      <c r="J4" t="e">
        <f t="shared" si="1"/>
        <v>#REF!</v>
      </c>
      <c r="K4" t="e">
        <f t="shared" si="2"/>
        <v>#REF!</v>
      </c>
      <c r="M4" t="s">
        <v>709</v>
      </c>
      <c r="N4">
        <v>9.8137489999999996</v>
      </c>
      <c r="O4">
        <v>57.387298999999999</v>
      </c>
      <c r="P4" t="s">
        <v>20</v>
      </c>
      <c r="Q4" t="s">
        <v>21</v>
      </c>
      <c r="R4">
        <v>9480</v>
      </c>
      <c r="S4" t="s">
        <v>22</v>
      </c>
      <c r="T4">
        <v>40270331</v>
      </c>
    </row>
    <row r="5" spans="1:20" x14ac:dyDescent="0.25">
      <c r="A5">
        <v>24</v>
      </c>
      <c r="B5">
        <v>1</v>
      </c>
      <c r="C5" t="s">
        <v>12</v>
      </c>
      <c r="D5" t="s">
        <v>13</v>
      </c>
      <c r="E5">
        <v>1</v>
      </c>
      <c r="F5" t="s">
        <v>4</v>
      </c>
      <c r="G5" t="s">
        <v>14</v>
      </c>
      <c r="H5">
        <v>4</v>
      </c>
      <c r="I5" t="e">
        <f t="shared" si="0"/>
        <v>#REF!</v>
      </c>
      <c r="J5" t="e">
        <f t="shared" si="1"/>
        <v>#REF!</v>
      </c>
      <c r="K5" t="e">
        <f t="shared" si="2"/>
        <v>#REF!</v>
      </c>
      <c r="M5" t="s">
        <v>709</v>
      </c>
      <c r="N5">
        <v>9.8123590000000007</v>
      </c>
      <c r="O5">
        <v>57.324424999999998</v>
      </c>
      <c r="P5" t="s">
        <v>23</v>
      </c>
      <c r="Q5" t="s">
        <v>24</v>
      </c>
      <c r="R5">
        <v>9480</v>
      </c>
      <c r="S5" t="s">
        <v>22</v>
      </c>
      <c r="T5">
        <v>0</v>
      </c>
    </row>
    <row r="6" spans="1:20" x14ac:dyDescent="0.25">
      <c r="A6">
        <v>26</v>
      </c>
      <c r="B6">
        <v>1</v>
      </c>
      <c r="C6" t="s">
        <v>12</v>
      </c>
      <c r="D6" t="s">
        <v>13</v>
      </c>
      <c r="E6">
        <v>1</v>
      </c>
      <c r="F6" t="s">
        <v>4</v>
      </c>
      <c r="G6" t="s">
        <v>14</v>
      </c>
      <c r="H6">
        <v>4</v>
      </c>
      <c r="I6" t="e">
        <f t="shared" si="0"/>
        <v>#REF!</v>
      </c>
      <c r="J6" t="e">
        <f t="shared" si="1"/>
        <v>#REF!</v>
      </c>
      <c r="K6" t="e">
        <f t="shared" si="2"/>
        <v>#REF!</v>
      </c>
      <c r="M6" t="s">
        <v>709</v>
      </c>
      <c r="N6">
        <v>9.6949389999999998</v>
      </c>
      <c r="O6">
        <v>57.262245</v>
      </c>
      <c r="P6" t="s">
        <v>25</v>
      </c>
      <c r="Q6" t="s">
        <v>26</v>
      </c>
      <c r="R6">
        <v>9493</v>
      </c>
      <c r="S6" t="s">
        <v>27</v>
      </c>
      <c r="T6">
        <v>20689053</v>
      </c>
    </row>
    <row r="7" spans="1:20" x14ac:dyDescent="0.25">
      <c r="A7">
        <v>32</v>
      </c>
      <c r="B7">
        <v>1</v>
      </c>
      <c r="C7" t="s">
        <v>12</v>
      </c>
      <c r="D7" t="s">
        <v>13</v>
      </c>
      <c r="E7">
        <v>5</v>
      </c>
      <c r="F7" t="s">
        <v>534</v>
      </c>
      <c r="G7" t="s">
        <v>538</v>
      </c>
      <c r="H7">
        <v>1</v>
      </c>
      <c r="I7" t="s">
        <v>698</v>
      </c>
      <c r="J7" t="e">
        <f t="shared" si="1"/>
        <v>#N/A</v>
      </c>
      <c r="K7" t="e">
        <f t="shared" si="2"/>
        <v>#N/A</v>
      </c>
      <c r="M7" t="s">
        <v>727</v>
      </c>
      <c r="N7">
        <v>9.6914449999999999</v>
      </c>
      <c r="O7">
        <v>57.075409000000001</v>
      </c>
      <c r="P7" t="s">
        <v>539</v>
      </c>
      <c r="Q7" t="s">
        <v>540</v>
      </c>
      <c r="R7">
        <v>9440</v>
      </c>
      <c r="S7" t="s">
        <v>541</v>
      </c>
      <c r="T7">
        <v>0</v>
      </c>
    </row>
    <row r="8" spans="1:20" x14ac:dyDescent="0.25">
      <c r="A8">
        <v>34</v>
      </c>
      <c r="B8">
        <v>1</v>
      </c>
      <c r="C8" t="s">
        <v>12</v>
      </c>
      <c r="D8" t="s">
        <v>13</v>
      </c>
      <c r="E8">
        <v>1</v>
      </c>
      <c r="F8" t="s">
        <v>4</v>
      </c>
      <c r="G8" t="s">
        <v>28</v>
      </c>
      <c r="H8">
        <v>4</v>
      </c>
      <c r="I8" t="s">
        <v>697</v>
      </c>
      <c r="J8" t="e">
        <f t="shared" si="1"/>
        <v>#N/A</v>
      </c>
      <c r="K8" t="e">
        <f t="shared" si="2"/>
        <v>#N/A</v>
      </c>
      <c r="M8" t="s">
        <v>728</v>
      </c>
      <c r="N8">
        <v>9.4605060000000005</v>
      </c>
      <c r="O8">
        <v>57.074672</v>
      </c>
      <c r="P8" t="s">
        <v>29</v>
      </c>
      <c r="Q8" t="s">
        <v>30</v>
      </c>
      <c r="R8">
        <v>9460</v>
      </c>
      <c r="S8" t="s">
        <v>31</v>
      </c>
      <c r="T8">
        <v>26838686</v>
      </c>
    </row>
    <row r="9" spans="1:20" x14ac:dyDescent="0.25">
      <c r="A9">
        <v>35</v>
      </c>
      <c r="B9">
        <v>1</v>
      </c>
      <c r="C9" t="s">
        <v>12</v>
      </c>
      <c r="D9" t="s">
        <v>13</v>
      </c>
      <c r="E9">
        <v>1</v>
      </c>
      <c r="F9" t="s">
        <v>4</v>
      </c>
      <c r="G9" t="s">
        <v>14</v>
      </c>
      <c r="H9">
        <v>4</v>
      </c>
      <c r="I9" t="e">
        <f t="shared" si="0"/>
        <v>#REF!</v>
      </c>
      <c r="J9" t="e">
        <f t="shared" si="1"/>
        <v>#REF!</v>
      </c>
      <c r="K9" t="e">
        <f t="shared" si="2"/>
        <v>#REF!</v>
      </c>
      <c r="M9" t="s">
        <v>709</v>
      </c>
      <c r="N9">
        <v>9.5779150000000008</v>
      </c>
      <c r="O9">
        <v>57.199953999999998</v>
      </c>
      <c r="P9" t="s">
        <v>32</v>
      </c>
      <c r="Q9" t="s">
        <v>33</v>
      </c>
      <c r="R9">
        <v>9490</v>
      </c>
      <c r="S9" t="s">
        <v>34</v>
      </c>
      <c r="T9">
        <v>0</v>
      </c>
    </row>
    <row r="10" spans="1:20" x14ac:dyDescent="0.25">
      <c r="A10">
        <v>49</v>
      </c>
      <c r="B10">
        <v>1</v>
      </c>
      <c r="C10" t="s">
        <v>12</v>
      </c>
      <c r="D10" t="s">
        <v>13</v>
      </c>
      <c r="E10">
        <v>1</v>
      </c>
      <c r="F10" t="s">
        <v>4</v>
      </c>
      <c r="G10" t="s">
        <v>35</v>
      </c>
      <c r="H10">
        <v>10</v>
      </c>
      <c r="I10" t="e">
        <f t="shared" si="0"/>
        <v>#REF!</v>
      </c>
      <c r="J10" t="e">
        <f t="shared" si="1"/>
        <v>#REF!</v>
      </c>
      <c r="K10" t="e">
        <f t="shared" si="2"/>
        <v>#REF!</v>
      </c>
      <c r="M10" t="s">
        <v>709</v>
      </c>
      <c r="N10">
        <v>10.393425000000001</v>
      </c>
      <c r="O10">
        <v>57.319333999999998</v>
      </c>
      <c r="P10" t="s">
        <v>36</v>
      </c>
      <c r="Q10" t="s">
        <v>37</v>
      </c>
      <c r="R10">
        <v>9352</v>
      </c>
      <c r="S10" t="s">
        <v>38</v>
      </c>
      <c r="T10">
        <v>40558143</v>
      </c>
    </row>
    <row r="11" spans="1:20" x14ac:dyDescent="0.25">
      <c r="A11">
        <v>51</v>
      </c>
      <c r="B11">
        <v>1</v>
      </c>
      <c r="C11" t="s">
        <v>12</v>
      </c>
      <c r="D11" t="s">
        <v>13</v>
      </c>
      <c r="E11">
        <v>5</v>
      </c>
      <c r="F11" t="s">
        <v>534</v>
      </c>
      <c r="G11" s="6" t="s">
        <v>535</v>
      </c>
      <c r="H11">
        <v>6</v>
      </c>
      <c r="I11" s="6" t="e">
        <f t="shared" si="0"/>
        <v>#REF!</v>
      </c>
      <c r="J11" t="e">
        <f t="shared" si="1"/>
        <v>#REF!</v>
      </c>
      <c r="K11" t="e">
        <f t="shared" si="2"/>
        <v>#REF!</v>
      </c>
      <c r="M11" s="6" t="s">
        <v>710</v>
      </c>
      <c r="N11">
        <v>10.395809</v>
      </c>
      <c r="O11">
        <v>57.382195000000003</v>
      </c>
      <c r="P11" t="s">
        <v>542</v>
      </c>
      <c r="Q11" t="s">
        <v>543</v>
      </c>
      <c r="R11">
        <v>8740</v>
      </c>
      <c r="S11" t="s">
        <v>544</v>
      </c>
      <c r="T11">
        <v>40313295</v>
      </c>
    </row>
    <row r="12" spans="1:20" x14ac:dyDescent="0.25">
      <c r="A12">
        <v>64</v>
      </c>
      <c r="B12">
        <v>1</v>
      </c>
      <c r="C12" t="s">
        <v>12</v>
      </c>
      <c r="D12" t="s">
        <v>13</v>
      </c>
      <c r="E12">
        <v>1</v>
      </c>
      <c r="F12" t="s">
        <v>4</v>
      </c>
      <c r="G12" t="s">
        <v>39</v>
      </c>
      <c r="H12">
        <v>2</v>
      </c>
      <c r="I12" t="e">
        <f t="shared" si="0"/>
        <v>#REF!</v>
      </c>
      <c r="J12" t="e">
        <f t="shared" si="1"/>
        <v>#REF!</v>
      </c>
      <c r="K12" t="e">
        <f t="shared" si="2"/>
        <v>#REF!</v>
      </c>
      <c r="M12" t="s">
        <v>709</v>
      </c>
      <c r="N12">
        <v>9.9253830000000001</v>
      </c>
      <c r="O12">
        <v>57.197716</v>
      </c>
      <c r="P12" t="s">
        <v>40</v>
      </c>
      <c r="Q12" t="s">
        <v>41</v>
      </c>
      <c r="R12">
        <v>9382</v>
      </c>
      <c r="S12" t="s">
        <v>42</v>
      </c>
      <c r="T12">
        <v>0</v>
      </c>
    </row>
    <row r="13" spans="1:20" x14ac:dyDescent="0.25">
      <c r="A13">
        <v>69</v>
      </c>
      <c r="B13">
        <v>1</v>
      </c>
      <c r="C13" t="s">
        <v>12</v>
      </c>
      <c r="D13" t="s">
        <v>13</v>
      </c>
      <c r="E13">
        <v>1</v>
      </c>
      <c r="F13" t="s">
        <v>4</v>
      </c>
      <c r="G13" t="s">
        <v>14</v>
      </c>
      <c r="H13">
        <v>4</v>
      </c>
      <c r="I13" t="e">
        <f t="shared" si="0"/>
        <v>#REF!</v>
      </c>
      <c r="J13" t="e">
        <f t="shared" si="1"/>
        <v>#REF!</v>
      </c>
      <c r="K13" t="e">
        <f t="shared" si="2"/>
        <v>#REF!</v>
      </c>
      <c r="M13" t="s">
        <v>709</v>
      </c>
      <c r="N13">
        <v>10.159045000000001</v>
      </c>
      <c r="O13">
        <v>57.258825000000002</v>
      </c>
      <c r="P13" t="s">
        <v>43</v>
      </c>
      <c r="Q13" t="s">
        <v>44</v>
      </c>
      <c r="R13">
        <v>9700</v>
      </c>
      <c r="S13" t="s">
        <v>45</v>
      </c>
      <c r="T13">
        <v>21207568</v>
      </c>
    </row>
    <row r="14" spans="1:20" x14ac:dyDescent="0.25">
      <c r="A14">
        <v>72</v>
      </c>
      <c r="B14">
        <v>1</v>
      </c>
      <c r="C14" t="s">
        <v>12</v>
      </c>
      <c r="D14" t="s">
        <v>13</v>
      </c>
      <c r="E14">
        <v>5</v>
      </c>
      <c r="F14" t="s">
        <v>534</v>
      </c>
      <c r="G14" t="s">
        <v>538</v>
      </c>
      <c r="H14">
        <v>4</v>
      </c>
      <c r="I14" t="e">
        <f t="shared" si="0"/>
        <v>#REF!</v>
      </c>
      <c r="J14" t="e">
        <f t="shared" si="1"/>
        <v>#REF!</v>
      </c>
      <c r="K14" t="e">
        <f t="shared" si="2"/>
        <v>#REF!</v>
      </c>
      <c r="M14" t="s">
        <v>709</v>
      </c>
      <c r="N14">
        <v>10.043029000000001</v>
      </c>
      <c r="O14">
        <v>57.259839999999997</v>
      </c>
      <c r="P14" t="s">
        <v>545</v>
      </c>
      <c r="Q14" t="s">
        <v>546</v>
      </c>
      <c r="R14">
        <v>9700</v>
      </c>
      <c r="S14" t="s">
        <v>45</v>
      </c>
      <c r="T14">
        <v>23265348</v>
      </c>
    </row>
    <row r="15" spans="1:20" x14ac:dyDescent="0.25">
      <c r="A15">
        <v>73</v>
      </c>
      <c r="B15">
        <v>1</v>
      </c>
      <c r="C15" t="s">
        <v>12</v>
      </c>
      <c r="D15" t="s">
        <v>13</v>
      </c>
      <c r="E15">
        <v>4</v>
      </c>
      <c r="F15" t="s">
        <v>46</v>
      </c>
      <c r="G15" t="s">
        <v>19</v>
      </c>
      <c r="H15">
        <v>2</v>
      </c>
      <c r="I15" t="e">
        <f t="shared" si="0"/>
        <v>#REF!</v>
      </c>
      <c r="J15" t="e">
        <f t="shared" si="1"/>
        <v>#REF!</v>
      </c>
      <c r="K15" t="e">
        <f t="shared" si="2"/>
        <v>#REF!</v>
      </c>
      <c r="M15" t="s">
        <v>709</v>
      </c>
      <c r="N15">
        <v>9.9270510000000005</v>
      </c>
      <c r="O15">
        <v>57.262545000000003</v>
      </c>
      <c r="P15" t="s">
        <v>47</v>
      </c>
      <c r="Q15" t="s">
        <v>48</v>
      </c>
      <c r="R15">
        <v>9700</v>
      </c>
      <c r="S15" t="s">
        <v>45</v>
      </c>
      <c r="T15">
        <v>21725282</v>
      </c>
    </row>
    <row r="16" spans="1:20" x14ac:dyDescent="0.25">
      <c r="A16">
        <v>153</v>
      </c>
      <c r="B16">
        <v>1</v>
      </c>
      <c r="C16" t="s">
        <v>12</v>
      </c>
      <c r="D16" t="s">
        <v>13</v>
      </c>
      <c r="E16">
        <v>5</v>
      </c>
      <c r="F16" t="s">
        <v>534</v>
      </c>
      <c r="G16" t="s">
        <v>535</v>
      </c>
      <c r="H16">
        <v>2</v>
      </c>
      <c r="I16" t="e">
        <f t="shared" si="0"/>
        <v>#N/A</v>
      </c>
      <c r="J16" t="e">
        <f t="shared" si="1"/>
        <v>#N/A</v>
      </c>
      <c r="K16" t="e">
        <f t="shared" si="2"/>
        <v>#N/A</v>
      </c>
      <c r="M16" t="s">
        <v>708</v>
      </c>
      <c r="N16">
        <v>9.2292430000000003</v>
      </c>
      <c r="O16">
        <v>57.012340999999999</v>
      </c>
      <c r="P16" t="s">
        <v>565</v>
      </c>
      <c r="Q16" t="s">
        <v>566</v>
      </c>
      <c r="R16">
        <v>9670</v>
      </c>
      <c r="S16" t="s">
        <v>80</v>
      </c>
      <c r="T16">
        <v>26791279</v>
      </c>
    </row>
    <row r="17" spans="1:20" x14ac:dyDescent="0.25">
      <c r="A17">
        <v>81</v>
      </c>
      <c r="B17">
        <v>2</v>
      </c>
      <c r="C17" t="s">
        <v>49</v>
      </c>
      <c r="D17" t="s">
        <v>50</v>
      </c>
      <c r="E17">
        <v>1</v>
      </c>
      <c r="F17" t="s">
        <v>4</v>
      </c>
      <c r="G17" t="s">
        <v>39</v>
      </c>
      <c r="H17">
        <v>6</v>
      </c>
      <c r="I17" t="e">
        <f t="shared" si="0"/>
        <v>#REF!</v>
      </c>
      <c r="J17" t="e">
        <f t="shared" si="1"/>
        <v>#REF!</v>
      </c>
      <c r="K17" t="e">
        <f t="shared" si="2"/>
        <v>#REF!</v>
      </c>
      <c r="M17" t="s">
        <v>709</v>
      </c>
      <c r="N17">
        <v>8.7685089999999999</v>
      </c>
      <c r="O17">
        <v>56.951332000000001</v>
      </c>
      <c r="P17" t="s">
        <v>51</v>
      </c>
      <c r="Q17" t="s">
        <v>52</v>
      </c>
      <c r="R17">
        <v>7700</v>
      </c>
      <c r="S17" t="s">
        <v>53</v>
      </c>
      <c r="T17">
        <v>21255580</v>
      </c>
    </row>
    <row r="18" spans="1:20" x14ac:dyDescent="0.25">
      <c r="A18">
        <v>88</v>
      </c>
      <c r="B18">
        <v>2</v>
      </c>
      <c r="C18" t="s">
        <v>49</v>
      </c>
      <c r="D18" t="s">
        <v>50</v>
      </c>
      <c r="E18">
        <v>1</v>
      </c>
      <c r="F18" t="s">
        <v>4</v>
      </c>
      <c r="G18" t="s">
        <v>14</v>
      </c>
      <c r="H18">
        <v>7</v>
      </c>
      <c r="I18" t="e">
        <f t="shared" si="0"/>
        <v>#REF!</v>
      </c>
      <c r="J18" t="e">
        <f t="shared" si="1"/>
        <v>#REF!</v>
      </c>
      <c r="K18" t="e">
        <f t="shared" si="2"/>
        <v>#REF!</v>
      </c>
      <c r="M18" t="s">
        <v>709</v>
      </c>
      <c r="N18">
        <v>8.5399270000000005</v>
      </c>
      <c r="O18">
        <v>56.823132000000001</v>
      </c>
      <c r="P18" t="s">
        <v>54</v>
      </c>
      <c r="Q18" t="s">
        <v>55</v>
      </c>
      <c r="R18">
        <v>7752</v>
      </c>
      <c r="S18" t="s">
        <v>56</v>
      </c>
      <c r="T18">
        <v>24256201</v>
      </c>
    </row>
    <row r="19" spans="1:20" x14ac:dyDescent="0.25">
      <c r="A19">
        <v>101</v>
      </c>
      <c r="B19">
        <v>2</v>
      </c>
      <c r="C19" t="s">
        <v>49</v>
      </c>
      <c r="D19" t="s">
        <v>50</v>
      </c>
      <c r="E19">
        <v>1</v>
      </c>
      <c r="F19" t="s">
        <v>4</v>
      </c>
      <c r="G19" t="s">
        <v>14</v>
      </c>
      <c r="H19">
        <v>6</v>
      </c>
      <c r="I19" t="e">
        <f t="shared" si="0"/>
        <v>#REF!</v>
      </c>
      <c r="J19" t="e">
        <f t="shared" si="1"/>
        <v>#REF!</v>
      </c>
      <c r="K19" t="e">
        <f t="shared" si="2"/>
        <v>#REF!</v>
      </c>
      <c r="M19" t="s">
        <v>709</v>
      </c>
      <c r="N19">
        <v>8.5422259999999994</v>
      </c>
      <c r="O19">
        <v>56.634476999999997</v>
      </c>
      <c r="P19" t="s">
        <v>57</v>
      </c>
      <c r="Q19" t="s">
        <v>58</v>
      </c>
      <c r="R19">
        <v>7790</v>
      </c>
      <c r="S19" t="s">
        <v>59</v>
      </c>
      <c r="T19">
        <v>28103592</v>
      </c>
    </row>
    <row r="20" spans="1:20" x14ac:dyDescent="0.25">
      <c r="A20">
        <v>104</v>
      </c>
      <c r="B20">
        <v>2</v>
      </c>
      <c r="C20" t="s">
        <v>49</v>
      </c>
      <c r="D20" t="s">
        <v>50</v>
      </c>
      <c r="E20">
        <v>1</v>
      </c>
      <c r="F20" t="s">
        <v>4</v>
      </c>
      <c r="G20" t="s">
        <v>14</v>
      </c>
      <c r="H20">
        <v>7</v>
      </c>
      <c r="I20" t="e">
        <f t="shared" si="0"/>
        <v>#REF!</v>
      </c>
      <c r="J20" t="e">
        <f t="shared" si="1"/>
        <v>#REF!</v>
      </c>
      <c r="K20" t="e">
        <f t="shared" si="2"/>
        <v>#REF!</v>
      </c>
      <c r="M20" t="s">
        <v>709</v>
      </c>
      <c r="N20">
        <v>8.4262069999999998</v>
      </c>
      <c r="O20">
        <v>56.759773000000003</v>
      </c>
      <c r="P20" t="s">
        <v>60</v>
      </c>
      <c r="Q20" t="s">
        <v>61</v>
      </c>
      <c r="R20">
        <v>7760</v>
      </c>
      <c r="S20" t="s">
        <v>62</v>
      </c>
      <c r="T20">
        <v>20913258</v>
      </c>
    </row>
    <row r="21" spans="1:20" x14ac:dyDescent="0.25">
      <c r="A21">
        <v>105</v>
      </c>
      <c r="B21">
        <v>2</v>
      </c>
      <c r="C21" t="s">
        <v>49</v>
      </c>
      <c r="D21" t="s">
        <v>50</v>
      </c>
      <c r="E21">
        <v>4</v>
      </c>
      <c r="F21" t="s">
        <v>46</v>
      </c>
      <c r="G21" t="s">
        <v>19</v>
      </c>
      <c r="H21">
        <v>4</v>
      </c>
      <c r="I21" t="e">
        <f t="shared" si="0"/>
        <v>#REF!</v>
      </c>
      <c r="J21" t="e">
        <f t="shared" si="1"/>
        <v>#REF!</v>
      </c>
      <c r="K21" t="e">
        <f t="shared" si="2"/>
        <v>#REF!</v>
      </c>
      <c r="M21" t="s">
        <v>709</v>
      </c>
      <c r="N21">
        <v>8.3117219999999996</v>
      </c>
      <c r="O21">
        <v>56.759194000000001</v>
      </c>
      <c r="P21" t="s">
        <v>63</v>
      </c>
      <c r="Q21" t="s">
        <v>64</v>
      </c>
      <c r="R21">
        <v>7770</v>
      </c>
      <c r="S21" t="s">
        <v>65</v>
      </c>
      <c r="T21">
        <v>22211356</v>
      </c>
    </row>
    <row r="22" spans="1:20" x14ac:dyDescent="0.25">
      <c r="A22">
        <v>106</v>
      </c>
      <c r="B22">
        <v>2</v>
      </c>
      <c r="C22" t="s">
        <v>49</v>
      </c>
      <c r="D22" t="s">
        <v>50</v>
      </c>
      <c r="E22">
        <v>5</v>
      </c>
      <c r="F22" t="s">
        <v>534</v>
      </c>
      <c r="G22" s="6" t="s">
        <v>549</v>
      </c>
      <c r="H22">
        <v>4</v>
      </c>
      <c r="I22" s="6" t="e">
        <f t="shared" si="0"/>
        <v>#REF!</v>
      </c>
      <c r="J22" t="e">
        <f t="shared" si="1"/>
        <v>#REF!</v>
      </c>
      <c r="K22" t="e">
        <f t="shared" si="2"/>
        <v>#REF!</v>
      </c>
      <c r="M22" s="6" t="s">
        <v>710</v>
      </c>
      <c r="N22">
        <v>8.4271370000000001</v>
      </c>
      <c r="O22">
        <v>56.698686000000002</v>
      </c>
      <c r="P22" t="s">
        <v>550</v>
      </c>
      <c r="Q22" t="s">
        <v>551</v>
      </c>
      <c r="R22">
        <v>7660</v>
      </c>
      <c r="S22" t="s">
        <v>62</v>
      </c>
      <c r="T22">
        <v>20249055</v>
      </c>
    </row>
    <row r="23" spans="1:20" x14ac:dyDescent="0.25">
      <c r="A23">
        <v>110</v>
      </c>
      <c r="B23">
        <v>2</v>
      </c>
      <c r="C23" t="s">
        <v>49</v>
      </c>
      <c r="D23" t="s">
        <v>50</v>
      </c>
      <c r="E23">
        <v>5</v>
      </c>
      <c r="F23" t="s">
        <v>534</v>
      </c>
      <c r="G23" t="s">
        <v>552</v>
      </c>
      <c r="H23">
        <v>4</v>
      </c>
      <c r="I23" t="e">
        <f t="shared" si="0"/>
        <v>#REF!</v>
      </c>
      <c r="J23" t="e">
        <f t="shared" si="1"/>
        <v>#REF!</v>
      </c>
      <c r="K23" t="e">
        <f t="shared" si="2"/>
        <v>#REF!</v>
      </c>
      <c r="M23" t="s">
        <v>709</v>
      </c>
      <c r="N23">
        <v>8.4242810000000006</v>
      </c>
      <c r="O23">
        <v>56.885537999999997</v>
      </c>
      <c r="P23" t="s">
        <v>553</v>
      </c>
      <c r="Q23" t="s">
        <v>554</v>
      </c>
      <c r="R23">
        <v>7752</v>
      </c>
      <c r="S23" t="s">
        <v>56</v>
      </c>
      <c r="T23">
        <v>0</v>
      </c>
    </row>
    <row r="24" spans="1:20" x14ac:dyDescent="0.25">
      <c r="A24">
        <v>97</v>
      </c>
      <c r="B24">
        <v>3</v>
      </c>
      <c r="C24" t="s">
        <v>71</v>
      </c>
      <c r="D24" t="s">
        <v>72</v>
      </c>
      <c r="E24">
        <v>5</v>
      </c>
      <c r="F24" t="s">
        <v>534</v>
      </c>
      <c r="G24" t="s">
        <v>535</v>
      </c>
      <c r="H24">
        <v>4</v>
      </c>
      <c r="I24" t="e">
        <f t="shared" si="0"/>
        <v>#REF!</v>
      </c>
      <c r="J24" t="e">
        <f t="shared" si="1"/>
        <v>#REF!</v>
      </c>
      <c r="K24" t="e">
        <f t="shared" si="2"/>
        <v>#REF!</v>
      </c>
      <c r="M24" t="s">
        <v>709</v>
      </c>
      <c r="N24">
        <v>8.8845659999999995</v>
      </c>
      <c r="O24">
        <v>56.635266000000001</v>
      </c>
      <c r="P24" t="s">
        <v>547</v>
      </c>
      <c r="Q24" t="s">
        <v>548</v>
      </c>
      <c r="R24">
        <v>7860</v>
      </c>
      <c r="S24" t="s">
        <v>127</v>
      </c>
      <c r="T24">
        <v>0</v>
      </c>
    </row>
    <row r="25" spans="1:20" x14ac:dyDescent="0.25">
      <c r="A25">
        <v>146</v>
      </c>
      <c r="B25">
        <v>3</v>
      </c>
      <c r="C25" t="s">
        <v>71</v>
      </c>
      <c r="D25" t="s">
        <v>72</v>
      </c>
      <c r="E25">
        <v>1</v>
      </c>
      <c r="F25" t="s">
        <v>4</v>
      </c>
      <c r="G25" t="s">
        <v>14</v>
      </c>
      <c r="H25">
        <v>4</v>
      </c>
      <c r="I25" t="e">
        <f t="shared" si="0"/>
        <v>#REF!</v>
      </c>
      <c r="J25" t="e">
        <f t="shared" si="1"/>
        <v>#REF!</v>
      </c>
      <c r="K25" t="e">
        <f t="shared" si="2"/>
        <v>#REF!</v>
      </c>
      <c r="M25" t="s">
        <v>709</v>
      </c>
      <c r="N25">
        <v>9.1129840000000009</v>
      </c>
      <c r="O25">
        <v>56.698155999999997</v>
      </c>
      <c r="P25" t="s">
        <v>73</v>
      </c>
      <c r="Q25" t="s">
        <v>74</v>
      </c>
      <c r="R25">
        <v>7870</v>
      </c>
      <c r="S25" t="s">
        <v>75</v>
      </c>
      <c r="T25">
        <v>51270760</v>
      </c>
    </row>
    <row r="26" spans="1:20" x14ac:dyDescent="0.25">
      <c r="A26">
        <v>149</v>
      </c>
      <c r="B26">
        <v>3</v>
      </c>
      <c r="C26" t="s">
        <v>71</v>
      </c>
      <c r="D26" t="s">
        <v>72</v>
      </c>
      <c r="E26">
        <v>5</v>
      </c>
      <c r="F26" t="s">
        <v>534</v>
      </c>
      <c r="G26" s="6" t="s">
        <v>538</v>
      </c>
      <c r="H26">
        <v>4</v>
      </c>
      <c r="I26" s="6" t="e">
        <f t="shared" si="0"/>
        <v>#REF!</v>
      </c>
      <c r="J26" t="e">
        <f t="shared" si="1"/>
        <v>#REF!</v>
      </c>
      <c r="K26" s="6" t="e">
        <f t="shared" si="2"/>
        <v>#REF!</v>
      </c>
      <c r="L26" s="6"/>
      <c r="M26" s="6" t="s">
        <v>710</v>
      </c>
      <c r="N26">
        <v>9.1132360000000006</v>
      </c>
      <c r="O26">
        <v>56.760668000000003</v>
      </c>
      <c r="P26" t="s">
        <v>562</v>
      </c>
      <c r="Q26" t="s">
        <v>563</v>
      </c>
      <c r="R26">
        <v>7800</v>
      </c>
      <c r="S26" t="s">
        <v>564</v>
      </c>
      <c r="T26">
        <v>0</v>
      </c>
    </row>
    <row r="27" spans="1:20" x14ac:dyDescent="0.25">
      <c r="A27">
        <v>150</v>
      </c>
      <c r="B27">
        <v>3</v>
      </c>
      <c r="C27" t="s">
        <v>71</v>
      </c>
      <c r="D27" t="s">
        <v>72</v>
      </c>
      <c r="E27">
        <v>1</v>
      </c>
      <c r="F27" t="s">
        <v>4</v>
      </c>
      <c r="G27" t="s">
        <v>39</v>
      </c>
      <c r="H27">
        <v>4</v>
      </c>
      <c r="I27" t="e">
        <f t="shared" si="0"/>
        <v>#REF!</v>
      </c>
      <c r="J27" t="e">
        <f t="shared" si="1"/>
        <v>#REF!</v>
      </c>
      <c r="K27" t="e">
        <f t="shared" si="2"/>
        <v>#REF!</v>
      </c>
      <c r="M27" t="s">
        <v>709</v>
      </c>
      <c r="N27">
        <v>8.9986759999999997</v>
      </c>
      <c r="O27">
        <v>56.761094</v>
      </c>
      <c r="P27" t="s">
        <v>76</v>
      </c>
      <c r="Q27" t="s">
        <v>77</v>
      </c>
      <c r="R27">
        <v>7870</v>
      </c>
      <c r="S27" t="s">
        <v>75</v>
      </c>
      <c r="T27">
        <v>0</v>
      </c>
    </row>
    <row r="28" spans="1:20" x14ac:dyDescent="0.25">
      <c r="A28">
        <v>189</v>
      </c>
      <c r="B28">
        <v>3</v>
      </c>
      <c r="C28" t="s">
        <v>71</v>
      </c>
      <c r="D28" t="s">
        <v>72</v>
      </c>
      <c r="E28">
        <v>1</v>
      </c>
      <c r="F28" t="s">
        <v>4</v>
      </c>
      <c r="H28">
        <v>4</v>
      </c>
      <c r="I28" t="e">
        <f t="shared" si="0"/>
        <v>#REF!</v>
      </c>
      <c r="J28" t="e">
        <f t="shared" si="1"/>
        <v>#REF!</v>
      </c>
      <c r="K28" t="e">
        <f t="shared" si="2"/>
        <v>#REF!</v>
      </c>
      <c r="M28" t="s">
        <v>709</v>
      </c>
      <c r="N28">
        <v>8.8857060000000008</v>
      </c>
      <c r="O28">
        <v>56.446292</v>
      </c>
      <c r="P28" t="s">
        <v>96</v>
      </c>
      <c r="Q28" t="s">
        <v>97</v>
      </c>
      <c r="R28">
        <v>74470</v>
      </c>
      <c r="S28" t="s">
        <v>98</v>
      </c>
      <c r="T28">
        <v>20336183</v>
      </c>
    </row>
    <row r="29" spans="1:20" x14ac:dyDescent="0.25">
      <c r="A29">
        <v>192</v>
      </c>
      <c r="B29">
        <v>3</v>
      </c>
      <c r="C29" t="s">
        <v>71</v>
      </c>
      <c r="D29" t="s">
        <v>72</v>
      </c>
      <c r="E29">
        <v>5</v>
      </c>
      <c r="F29" t="s">
        <v>534</v>
      </c>
      <c r="G29" s="6" t="s">
        <v>535</v>
      </c>
      <c r="H29">
        <v>3</v>
      </c>
      <c r="I29" s="6" t="e">
        <f t="shared" si="0"/>
        <v>#REF!</v>
      </c>
      <c r="J29" t="e">
        <f t="shared" si="1"/>
        <v>#REF!</v>
      </c>
      <c r="K29" s="6" t="e">
        <f t="shared" si="2"/>
        <v>#REF!</v>
      </c>
      <c r="L29" s="6"/>
      <c r="M29" s="6" t="s">
        <v>710</v>
      </c>
      <c r="N29">
        <v>8.7715910000000008</v>
      </c>
      <c r="O29">
        <v>56.446441999999998</v>
      </c>
      <c r="P29" t="s">
        <v>572</v>
      </c>
      <c r="Q29" t="s">
        <v>573</v>
      </c>
      <c r="R29">
        <v>7830</v>
      </c>
      <c r="S29" t="s">
        <v>574</v>
      </c>
      <c r="T29">
        <v>24275205</v>
      </c>
    </row>
    <row r="30" spans="1:20" x14ac:dyDescent="0.25">
      <c r="A30">
        <v>198</v>
      </c>
      <c r="B30">
        <v>3</v>
      </c>
      <c r="C30" t="s">
        <v>71</v>
      </c>
      <c r="D30" t="s">
        <v>72</v>
      </c>
      <c r="E30">
        <v>5</v>
      </c>
      <c r="F30" t="s">
        <v>534</v>
      </c>
      <c r="G30" s="6" t="s">
        <v>535</v>
      </c>
      <c r="H30">
        <v>1</v>
      </c>
      <c r="I30" s="6" t="e">
        <f t="shared" si="0"/>
        <v>#REF!</v>
      </c>
      <c r="J30" t="e">
        <f t="shared" si="1"/>
        <v>#REF!</v>
      </c>
      <c r="K30" t="e">
        <f t="shared" si="2"/>
        <v>#REF!</v>
      </c>
      <c r="M30" s="6" t="s">
        <v>710</v>
      </c>
      <c r="N30">
        <v>8.9986940000000004</v>
      </c>
      <c r="O30">
        <v>56.320872999999999</v>
      </c>
      <c r="P30" t="s">
        <v>575</v>
      </c>
      <c r="Q30" t="s">
        <v>576</v>
      </c>
      <c r="R30">
        <v>7540</v>
      </c>
      <c r="S30" t="s">
        <v>577</v>
      </c>
      <c r="T30">
        <v>23650515</v>
      </c>
    </row>
    <row r="31" spans="1:20" x14ac:dyDescent="0.25">
      <c r="A31">
        <v>202</v>
      </c>
      <c r="B31">
        <v>3</v>
      </c>
      <c r="C31" t="s">
        <v>71</v>
      </c>
      <c r="D31" t="s">
        <v>72</v>
      </c>
      <c r="E31">
        <v>2</v>
      </c>
      <c r="F31" t="s">
        <v>99</v>
      </c>
      <c r="G31" t="s">
        <v>35</v>
      </c>
      <c r="H31">
        <v>3</v>
      </c>
      <c r="I31" t="e">
        <f t="shared" si="0"/>
        <v>#REF!</v>
      </c>
      <c r="J31" t="e">
        <f t="shared" si="1"/>
        <v>#REF!</v>
      </c>
      <c r="K31" t="e">
        <f t="shared" si="2"/>
        <v>#REF!</v>
      </c>
      <c r="M31" t="s">
        <v>709</v>
      </c>
      <c r="N31">
        <v>8.8889340000000008</v>
      </c>
      <c r="O31">
        <v>56.257931999999997</v>
      </c>
      <c r="P31" t="s">
        <v>100</v>
      </c>
      <c r="Q31" t="s">
        <v>101</v>
      </c>
      <c r="R31">
        <v>7400</v>
      </c>
      <c r="S31" t="s">
        <v>102</v>
      </c>
      <c r="T31">
        <v>24984703</v>
      </c>
    </row>
    <row r="32" spans="1:20" x14ac:dyDescent="0.25">
      <c r="A32">
        <v>203</v>
      </c>
      <c r="B32">
        <v>3</v>
      </c>
      <c r="C32" t="s">
        <v>71</v>
      </c>
      <c r="D32" t="s">
        <v>72</v>
      </c>
      <c r="E32">
        <v>5</v>
      </c>
      <c r="F32" t="s">
        <v>534</v>
      </c>
      <c r="G32" t="s">
        <v>535</v>
      </c>
      <c r="H32">
        <v>1</v>
      </c>
      <c r="I32" t="e">
        <f t="shared" si="0"/>
        <v>#REF!</v>
      </c>
      <c r="J32" t="e">
        <f t="shared" si="1"/>
        <v>#REF!</v>
      </c>
      <c r="K32" t="e">
        <f t="shared" si="2"/>
        <v>#REF!</v>
      </c>
      <c r="M32" t="s">
        <v>709</v>
      </c>
      <c r="N32">
        <v>8.772119</v>
      </c>
      <c r="O32">
        <v>56.257849</v>
      </c>
      <c r="P32" t="s">
        <v>578</v>
      </c>
      <c r="Q32" t="s">
        <v>579</v>
      </c>
      <c r="R32">
        <v>7490</v>
      </c>
      <c r="S32" t="s">
        <v>580</v>
      </c>
      <c r="T32">
        <v>24984005</v>
      </c>
    </row>
    <row r="33" spans="1:20" x14ac:dyDescent="0.25">
      <c r="A33">
        <v>205</v>
      </c>
      <c r="B33">
        <v>3</v>
      </c>
      <c r="C33" t="s">
        <v>71</v>
      </c>
      <c r="D33" t="s">
        <v>72</v>
      </c>
      <c r="E33">
        <v>1</v>
      </c>
      <c r="F33" t="s">
        <v>4</v>
      </c>
      <c r="G33" t="s">
        <v>14</v>
      </c>
      <c r="H33">
        <v>4</v>
      </c>
      <c r="I33" t="e">
        <f t="shared" si="0"/>
        <v>#REF!</v>
      </c>
      <c r="J33" t="e">
        <f t="shared" si="1"/>
        <v>#REF!</v>
      </c>
      <c r="K33" t="e">
        <f t="shared" si="2"/>
        <v>#REF!</v>
      </c>
      <c r="M33" t="s">
        <v>709</v>
      </c>
      <c r="N33">
        <v>8.7719570000000004</v>
      </c>
      <c r="O33">
        <v>56.385350000000003</v>
      </c>
      <c r="P33" t="s">
        <v>103</v>
      </c>
      <c r="Q33" t="s">
        <v>104</v>
      </c>
      <c r="R33">
        <v>7500</v>
      </c>
      <c r="S33" t="s">
        <v>105</v>
      </c>
      <c r="T33">
        <v>0</v>
      </c>
    </row>
    <row r="34" spans="1:20" x14ac:dyDescent="0.25">
      <c r="A34">
        <v>233</v>
      </c>
      <c r="B34">
        <v>3</v>
      </c>
      <c r="C34" t="s">
        <v>71</v>
      </c>
      <c r="D34" t="s">
        <v>72</v>
      </c>
      <c r="E34">
        <v>1</v>
      </c>
      <c r="F34" t="s">
        <v>4</v>
      </c>
      <c r="G34" t="s">
        <v>14</v>
      </c>
      <c r="H34">
        <v>4</v>
      </c>
      <c r="I34" t="e">
        <f t="shared" ref="I34:I65" si="3">VLOOKUP(A34,data_opl,4,FALSE)</f>
        <v>#REF!</v>
      </c>
      <c r="J34" t="e">
        <f t="shared" ref="J34:J65" si="4">VLOOKUP(A34,data_opl,5,FALSE)</f>
        <v>#REF!</v>
      </c>
      <c r="K34" t="e">
        <f t="shared" ref="K34:K65" si="5">VLOOKUP(A34,data_opl,6,FALSE)</f>
        <v>#REF!</v>
      </c>
      <c r="M34" t="s">
        <v>709</v>
      </c>
      <c r="N34">
        <v>9.7948029999999999</v>
      </c>
      <c r="O34">
        <v>56.507002</v>
      </c>
      <c r="P34" t="s">
        <v>111</v>
      </c>
      <c r="Q34" t="s">
        <v>112</v>
      </c>
      <c r="R34">
        <v>8830</v>
      </c>
      <c r="S34" t="s">
        <v>113</v>
      </c>
      <c r="T34">
        <v>23450487</v>
      </c>
    </row>
    <row r="35" spans="1:20" x14ac:dyDescent="0.25">
      <c r="A35">
        <v>237</v>
      </c>
      <c r="B35">
        <v>3</v>
      </c>
      <c r="C35" t="s">
        <v>71</v>
      </c>
      <c r="D35" t="s">
        <v>72</v>
      </c>
      <c r="E35">
        <v>5</v>
      </c>
      <c r="F35" t="s">
        <v>534</v>
      </c>
      <c r="G35" s="6" t="s">
        <v>535</v>
      </c>
      <c r="H35">
        <v>1</v>
      </c>
      <c r="I35" s="6" t="e">
        <f t="shared" si="3"/>
        <v>#REF!</v>
      </c>
      <c r="J35" t="e">
        <f t="shared" si="4"/>
        <v>#REF!</v>
      </c>
      <c r="K35" t="e">
        <f t="shared" si="5"/>
        <v>#REF!</v>
      </c>
      <c r="M35" s="6" t="s">
        <v>710</v>
      </c>
      <c r="N35">
        <v>9.5673560000000002</v>
      </c>
      <c r="O35">
        <v>56.508248999999999</v>
      </c>
      <c r="P35" t="s">
        <v>125</v>
      </c>
      <c r="Q35" t="s">
        <v>584</v>
      </c>
      <c r="R35">
        <v>7860</v>
      </c>
      <c r="S35" t="s">
        <v>127</v>
      </c>
      <c r="T35">
        <v>0</v>
      </c>
    </row>
    <row r="36" spans="1:20" x14ac:dyDescent="0.25">
      <c r="A36">
        <v>240</v>
      </c>
      <c r="B36">
        <v>3</v>
      </c>
      <c r="C36" t="s">
        <v>71</v>
      </c>
      <c r="D36" t="s">
        <v>72</v>
      </c>
      <c r="E36">
        <v>1</v>
      </c>
      <c r="F36" s="7" t="s">
        <v>4</v>
      </c>
      <c r="H36">
        <v>3</v>
      </c>
      <c r="I36" s="7" t="e">
        <f t="shared" si="3"/>
        <v>#REF!</v>
      </c>
      <c r="J36" t="e">
        <f t="shared" si="4"/>
        <v>#REF!</v>
      </c>
      <c r="K36" t="e">
        <f t="shared" si="5"/>
        <v>#REF!</v>
      </c>
      <c r="L36" t="s">
        <v>726</v>
      </c>
      <c r="M36" s="7" t="s">
        <v>750</v>
      </c>
      <c r="N36">
        <v>9.9087639999999997</v>
      </c>
      <c r="O36">
        <v>56.380434999999999</v>
      </c>
      <c r="P36" t="s">
        <v>114</v>
      </c>
      <c r="Q36" t="s">
        <v>115</v>
      </c>
      <c r="R36">
        <v>8370</v>
      </c>
      <c r="S36" t="s">
        <v>116</v>
      </c>
      <c r="T36">
        <v>40606225</v>
      </c>
    </row>
    <row r="37" spans="1:20" x14ac:dyDescent="0.25">
      <c r="A37">
        <v>245</v>
      </c>
      <c r="B37">
        <v>3</v>
      </c>
      <c r="C37" t="s">
        <v>71</v>
      </c>
      <c r="D37" t="s">
        <v>72</v>
      </c>
      <c r="E37">
        <v>5</v>
      </c>
      <c r="F37" t="s">
        <v>534</v>
      </c>
      <c r="G37" t="s">
        <v>585</v>
      </c>
      <c r="H37">
        <v>3</v>
      </c>
      <c r="I37" t="e">
        <f t="shared" si="3"/>
        <v>#REF!</v>
      </c>
      <c r="J37" t="e">
        <f t="shared" si="4"/>
        <v>#REF!</v>
      </c>
      <c r="K37" t="e">
        <f t="shared" si="5"/>
        <v>#REF!</v>
      </c>
      <c r="M37" t="s">
        <v>709</v>
      </c>
      <c r="N37">
        <v>9.7896249999999991</v>
      </c>
      <c r="O37">
        <v>56.255755999999998</v>
      </c>
      <c r="P37" t="s">
        <v>586</v>
      </c>
      <c r="Q37" t="s">
        <v>587</v>
      </c>
      <c r="R37">
        <v>8450</v>
      </c>
      <c r="S37" t="s">
        <v>269</v>
      </c>
      <c r="T37">
        <v>0</v>
      </c>
    </row>
    <row r="38" spans="1:20" x14ac:dyDescent="0.25">
      <c r="A38">
        <v>253</v>
      </c>
      <c r="B38">
        <v>3</v>
      </c>
      <c r="C38" t="s">
        <v>71</v>
      </c>
      <c r="D38" t="s">
        <v>72</v>
      </c>
      <c r="E38">
        <v>3</v>
      </c>
      <c r="F38" t="s">
        <v>18</v>
      </c>
      <c r="G38" t="s">
        <v>19</v>
      </c>
      <c r="H38">
        <v>6</v>
      </c>
      <c r="I38" t="e">
        <f t="shared" si="3"/>
        <v>#REF!</v>
      </c>
      <c r="J38" t="e">
        <f t="shared" si="4"/>
        <v>#REF!</v>
      </c>
      <c r="K38" t="e">
        <f t="shared" si="5"/>
        <v>#REF!</v>
      </c>
      <c r="M38" t="s">
        <v>709</v>
      </c>
      <c r="N38">
        <v>9.45139</v>
      </c>
      <c r="O38">
        <v>56.320050999999999</v>
      </c>
      <c r="P38" t="s">
        <v>117</v>
      </c>
      <c r="Q38" t="s">
        <v>118</v>
      </c>
      <c r="R38">
        <v>8620</v>
      </c>
      <c r="S38" t="s">
        <v>119</v>
      </c>
      <c r="T38">
        <v>20186017</v>
      </c>
    </row>
    <row r="39" spans="1:20" x14ac:dyDescent="0.25">
      <c r="A39">
        <v>257</v>
      </c>
      <c r="B39">
        <v>3</v>
      </c>
      <c r="C39" t="s">
        <v>71</v>
      </c>
      <c r="D39" t="s">
        <v>72</v>
      </c>
      <c r="E39">
        <v>2</v>
      </c>
      <c r="F39" t="s">
        <v>99</v>
      </c>
      <c r="G39" t="s">
        <v>14</v>
      </c>
      <c r="H39">
        <v>3</v>
      </c>
      <c r="I39" t="e">
        <f t="shared" si="3"/>
        <v>#N/A</v>
      </c>
      <c r="J39" t="e">
        <f t="shared" si="4"/>
        <v>#N/A</v>
      </c>
      <c r="K39" t="e">
        <f t="shared" si="5"/>
        <v>#N/A</v>
      </c>
      <c r="L39" t="s">
        <v>722</v>
      </c>
      <c r="M39" t="s">
        <v>711</v>
      </c>
      <c r="N39">
        <v>9.3376640000000002</v>
      </c>
      <c r="O39">
        <v>56.257522000000002</v>
      </c>
      <c r="P39" t="s">
        <v>120</v>
      </c>
      <c r="Q39" t="s">
        <v>121</v>
      </c>
      <c r="R39">
        <v>8620</v>
      </c>
      <c r="S39" t="s">
        <v>119</v>
      </c>
      <c r="T39">
        <v>0</v>
      </c>
    </row>
    <row r="40" spans="1:20" x14ac:dyDescent="0.25">
      <c r="A40">
        <v>265</v>
      </c>
      <c r="B40">
        <v>3</v>
      </c>
      <c r="C40" t="s">
        <v>71</v>
      </c>
      <c r="D40" t="s">
        <v>72</v>
      </c>
      <c r="E40">
        <v>4</v>
      </c>
      <c r="F40" t="s">
        <v>46</v>
      </c>
      <c r="G40" t="s">
        <v>19</v>
      </c>
      <c r="H40">
        <v>1</v>
      </c>
      <c r="I40" t="e">
        <f t="shared" si="3"/>
        <v>#REF!</v>
      </c>
      <c r="J40" t="e">
        <f t="shared" si="4"/>
        <v>#REF!</v>
      </c>
      <c r="K40" t="e">
        <f t="shared" si="5"/>
        <v>#REF!</v>
      </c>
      <c r="M40" t="s">
        <v>709</v>
      </c>
      <c r="N40">
        <v>9.3404579999999999</v>
      </c>
      <c r="O40">
        <v>56.571966000000003</v>
      </c>
      <c r="P40" t="s">
        <v>122</v>
      </c>
      <c r="Q40" t="s">
        <v>123</v>
      </c>
      <c r="R40">
        <v>8832</v>
      </c>
      <c r="S40" t="s">
        <v>124</v>
      </c>
      <c r="T40">
        <v>0</v>
      </c>
    </row>
    <row r="41" spans="1:20" x14ac:dyDescent="0.25">
      <c r="A41">
        <v>271</v>
      </c>
      <c r="B41">
        <v>3</v>
      </c>
      <c r="C41" t="s">
        <v>71</v>
      </c>
      <c r="D41" t="s">
        <v>72</v>
      </c>
      <c r="E41">
        <v>1</v>
      </c>
      <c r="F41" t="s">
        <v>4</v>
      </c>
      <c r="H41">
        <v>2</v>
      </c>
      <c r="I41" t="e">
        <f t="shared" si="3"/>
        <v>#REF!</v>
      </c>
      <c r="J41" t="e">
        <f t="shared" si="4"/>
        <v>#REF!</v>
      </c>
      <c r="K41" t="e">
        <f t="shared" si="5"/>
        <v>#REF!</v>
      </c>
      <c r="M41" t="s">
        <v>709</v>
      </c>
      <c r="N41">
        <v>9.2290310000000009</v>
      </c>
      <c r="O41">
        <v>56.446443000000002</v>
      </c>
      <c r="P41" t="s">
        <v>125</v>
      </c>
      <c r="Q41" t="s">
        <v>126</v>
      </c>
      <c r="R41">
        <v>7860</v>
      </c>
      <c r="S41" t="s">
        <v>127</v>
      </c>
      <c r="T41">
        <v>0</v>
      </c>
    </row>
    <row r="42" spans="1:20" x14ac:dyDescent="0.25">
      <c r="A42">
        <v>273</v>
      </c>
      <c r="B42">
        <v>3</v>
      </c>
      <c r="C42" t="s">
        <v>71</v>
      </c>
      <c r="D42" t="s">
        <v>72</v>
      </c>
      <c r="E42">
        <v>3</v>
      </c>
      <c r="F42" t="s">
        <v>18</v>
      </c>
      <c r="G42" t="s">
        <v>19</v>
      </c>
      <c r="H42">
        <v>2</v>
      </c>
      <c r="I42" t="e">
        <f t="shared" si="3"/>
        <v>#REF!</v>
      </c>
      <c r="J42" t="e">
        <f t="shared" si="4"/>
        <v>#REF!</v>
      </c>
      <c r="K42" t="e">
        <f t="shared" si="5"/>
        <v>#REF!</v>
      </c>
      <c r="M42" t="s">
        <v>709</v>
      </c>
      <c r="N42">
        <v>9.1124229999999997</v>
      </c>
      <c r="O42">
        <v>56.509492000000002</v>
      </c>
      <c r="P42" t="s">
        <v>128</v>
      </c>
      <c r="Q42" t="s">
        <v>129</v>
      </c>
      <c r="R42">
        <v>7850</v>
      </c>
      <c r="S42" t="s">
        <v>130</v>
      </c>
      <c r="T42">
        <v>22253263</v>
      </c>
    </row>
    <row r="43" spans="1:20" x14ac:dyDescent="0.25">
      <c r="A43">
        <v>317</v>
      </c>
      <c r="B43">
        <v>3</v>
      </c>
      <c r="C43" t="s">
        <v>71</v>
      </c>
      <c r="D43" t="s">
        <v>72</v>
      </c>
      <c r="E43">
        <v>5</v>
      </c>
      <c r="F43" t="s">
        <v>534</v>
      </c>
      <c r="G43" s="6" t="s">
        <v>535</v>
      </c>
      <c r="H43">
        <v>1</v>
      </c>
      <c r="I43" s="6" t="e">
        <f t="shared" si="3"/>
        <v>#REF!</v>
      </c>
      <c r="J43" t="e">
        <f t="shared" si="4"/>
        <v>#REF!</v>
      </c>
      <c r="K43" t="e">
        <f t="shared" si="5"/>
        <v>#REF!</v>
      </c>
      <c r="L43" t="s">
        <v>722</v>
      </c>
      <c r="M43" s="6" t="s">
        <v>710</v>
      </c>
      <c r="N43">
        <v>8.9986990000000002</v>
      </c>
      <c r="O43">
        <v>56.196886999999997</v>
      </c>
      <c r="P43" t="s">
        <v>591</v>
      </c>
      <c r="Q43" t="s">
        <v>592</v>
      </c>
      <c r="R43">
        <v>7451</v>
      </c>
      <c r="S43" t="s">
        <v>593</v>
      </c>
      <c r="T43">
        <v>40910289</v>
      </c>
    </row>
    <row r="44" spans="1:20" x14ac:dyDescent="0.25">
      <c r="A44">
        <v>370</v>
      </c>
      <c r="B44">
        <v>3</v>
      </c>
      <c r="C44" t="s">
        <v>71</v>
      </c>
      <c r="D44" t="s">
        <v>72</v>
      </c>
      <c r="E44">
        <v>5</v>
      </c>
      <c r="F44" t="s">
        <v>534</v>
      </c>
      <c r="G44" s="6" t="s">
        <v>596</v>
      </c>
      <c r="H44">
        <v>6</v>
      </c>
      <c r="I44" s="6" t="e">
        <f t="shared" si="3"/>
        <v>#REF!</v>
      </c>
      <c r="J44" t="e">
        <f t="shared" si="4"/>
        <v>#REF!</v>
      </c>
      <c r="K44" t="e">
        <f t="shared" si="5"/>
        <v>#REF!</v>
      </c>
      <c r="L44" t="s">
        <v>722</v>
      </c>
      <c r="M44" s="6" t="s">
        <v>710</v>
      </c>
      <c r="N44">
        <v>9.7870089999999994</v>
      </c>
      <c r="O44">
        <v>56.129691999999999</v>
      </c>
      <c r="P44" t="s">
        <v>597</v>
      </c>
      <c r="Q44" t="s">
        <v>598</v>
      </c>
      <c r="R44">
        <v>8680</v>
      </c>
      <c r="S44" t="s">
        <v>599</v>
      </c>
      <c r="T44">
        <v>0</v>
      </c>
    </row>
    <row r="45" spans="1:20" x14ac:dyDescent="0.25">
      <c r="A45">
        <v>373</v>
      </c>
      <c r="B45">
        <v>3</v>
      </c>
      <c r="C45" t="s">
        <v>71</v>
      </c>
      <c r="D45" t="s">
        <v>72</v>
      </c>
      <c r="E45">
        <v>2</v>
      </c>
      <c r="F45" t="s">
        <v>99</v>
      </c>
      <c r="G45" t="s">
        <v>39</v>
      </c>
      <c r="H45">
        <v>1</v>
      </c>
      <c r="I45" t="e">
        <f t="shared" si="3"/>
        <v>#REF!</v>
      </c>
      <c r="J45" t="e">
        <f t="shared" si="4"/>
        <v>#REF!</v>
      </c>
      <c r="K45" t="e">
        <f t="shared" si="5"/>
        <v>#REF!</v>
      </c>
      <c r="M45" t="s">
        <v>709</v>
      </c>
      <c r="N45">
        <v>9.7857280000000006</v>
      </c>
      <c r="O45">
        <v>56.066805000000002</v>
      </c>
      <c r="P45" t="s">
        <v>176</v>
      </c>
      <c r="Q45" t="s">
        <v>177</v>
      </c>
      <c r="R45">
        <v>8660</v>
      </c>
      <c r="S45" t="s">
        <v>178</v>
      </c>
      <c r="T45" t="s">
        <v>179</v>
      </c>
    </row>
    <row r="46" spans="1:20" x14ac:dyDescent="0.25">
      <c r="A46">
        <v>383</v>
      </c>
      <c r="B46">
        <v>3</v>
      </c>
      <c r="C46" t="s">
        <v>71</v>
      </c>
      <c r="D46" t="s">
        <v>72</v>
      </c>
      <c r="E46">
        <v>1</v>
      </c>
      <c r="F46" t="s">
        <v>4</v>
      </c>
      <c r="G46" s="7" t="s">
        <v>14</v>
      </c>
      <c r="H46">
        <v>9</v>
      </c>
      <c r="I46" t="s">
        <v>697</v>
      </c>
      <c r="J46" t="e">
        <f t="shared" si="4"/>
        <v>#REF!</v>
      </c>
      <c r="K46" t="e">
        <f t="shared" si="5"/>
        <v>#REF!</v>
      </c>
      <c r="L46" t="s">
        <v>722</v>
      </c>
      <c r="M46" t="s">
        <v>751</v>
      </c>
      <c r="N46">
        <v>9.7844510000000007</v>
      </c>
      <c r="O46">
        <v>56.003917000000001</v>
      </c>
      <c r="P46" t="s">
        <v>180</v>
      </c>
      <c r="Q46" t="s">
        <v>181</v>
      </c>
      <c r="R46">
        <v>8740</v>
      </c>
      <c r="S46" t="s">
        <v>182</v>
      </c>
      <c r="T46">
        <v>20781299</v>
      </c>
    </row>
    <row r="47" spans="1:20" x14ac:dyDescent="0.25">
      <c r="A47">
        <v>392</v>
      </c>
      <c r="B47">
        <v>3</v>
      </c>
      <c r="C47" t="s">
        <v>71</v>
      </c>
      <c r="D47" t="s">
        <v>72</v>
      </c>
      <c r="E47">
        <v>3</v>
      </c>
      <c r="F47" t="s">
        <v>18</v>
      </c>
      <c r="G47" t="s">
        <v>19</v>
      </c>
      <c r="H47">
        <v>4</v>
      </c>
      <c r="I47" t="e">
        <f t="shared" si="3"/>
        <v>#REF!</v>
      </c>
      <c r="J47" t="e">
        <f t="shared" si="4"/>
        <v>#REF!</v>
      </c>
      <c r="K47" t="e">
        <f t="shared" si="5"/>
        <v>#REF!</v>
      </c>
      <c r="M47" s="6" t="s">
        <v>709</v>
      </c>
      <c r="N47">
        <v>9.6690050000000003</v>
      </c>
      <c r="O47">
        <v>56.004596999999997</v>
      </c>
      <c r="P47" t="s">
        <v>191</v>
      </c>
      <c r="Q47" t="s">
        <v>192</v>
      </c>
      <c r="R47">
        <v>8740</v>
      </c>
      <c r="S47" t="s">
        <v>182</v>
      </c>
      <c r="T47">
        <v>40776358</v>
      </c>
    </row>
    <row r="48" spans="1:20" x14ac:dyDescent="0.25">
      <c r="A48">
        <v>394</v>
      </c>
      <c r="B48">
        <v>3</v>
      </c>
      <c r="C48" t="s">
        <v>71</v>
      </c>
      <c r="D48" t="s">
        <v>72</v>
      </c>
      <c r="E48">
        <v>4</v>
      </c>
      <c r="F48" t="s">
        <v>46</v>
      </c>
      <c r="G48" t="s">
        <v>19</v>
      </c>
      <c r="H48">
        <v>4</v>
      </c>
      <c r="I48" t="e">
        <f t="shared" si="3"/>
        <v>#REF!</v>
      </c>
      <c r="J48" t="e">
        <f t="shared" si="4"/>
        <v>#REF!</v>
      </c>
      <c r="K48" t="e">
        <f t="shared" si="5"/>
        <v>#REF!</v>
      </c>
      <c r="M48" t="s">
        <v>709</v>
      </c>
      <c r="N48">
        <v>9.5590600000000006</v>
      </c>
      <c r="O48">
        <v>55.942248999999997</v>
      </c>
      <c r="P48" t="s">
        <v>193</v>
      </c>
      <c r="Q48" t="s">
        <v>194</v>
      </c>
      <c r="R48">
        <v>8740</v>
      </c>
      <c r="S48" t="s">
        <v>182</v>
      </c>
      <c r="T48">
        <v>75752761</v>
      </c>
    </row>
    <row r="49" spans="1:20" x14ac:dyDescent="0.25">
      <c r="A49">
        <v>397</v>
      </c>
      <c r="B49">
        <v>3</v>
      </c>
      <c r="C49" t="s">
        <v>71</v>
      </c>
      <c r="D49" t="s">
        <v>72</v>
      </c>
      <c r="E49">
        <v>1</v>
      </c>
      <c r="F49" s="7" t="s">
        <v>4</v>
      </c>
      <c r="H49">
        <v>1</v>
      </c>
      <c r="I49" s="7" t="e">
        <f t="shared" si="3"/>
        <v>#REF!</v>
      </c>
      <c r="J49" t="e">
        <f t="shared" si="4"/>
        <v>#REF!</v>
      </c>
      <c r="K49" s="7" t="e">
        <f t="shared" si="5"/>
        <v>#REF!</v>
      </c>
      <c r="L49" s="7" t="s">
        <v>722</v>
      </c>
      <c r="M49" s="7" t="s">
        <v>752</v>
      </c>
      <c r="N49">
        <v>9.4469940000000001</v>
      </c>
      <c r="O49">
        <v>55.942706000000001</v>
      </c>
      <c r="P49" t="s">
        <v>195</v>
      </c>
      <c r="Q49" t="s">
        <v>196</v>
      </c>
      <c r="R49">
        <v>7160</v>
      </c>
      <c r="S49" t="s">
        <v>197</v>
      </c>
      <c r="T49">
        <v>0</v>
      </c>
    </row>
    <row r="50" spans="1:20" x14ac:dyDescent="0.25">
      <c r="A50">
        <v>398</v>
      </c>
      <c r="B50">
        <v>3</v>
      </c>
      <c r="C50" t="s">
        <v>71</v>
      </c>
      <c r="D50" t="s">
        <v>72</v>
      </c>
      <c r="E50">
        <v>5</v>
      </c>
      <c r="F50" t="s">
        <v>534</v>
      </c>
      <c r="G50" t="s">
        <v>552</v>
      </c>
      <c r="H50">
        <v>1</v>
      </c>
      <c r="I50" t="e">
        <f t="shared" si="3"/>
        <v>#REF!</v>
      </c>
      <c r="J50" t="e">
        <f t="shared" si="4"/>
        <v>#REF!</v>
      </c>
      <c r="K50" t="e">
        <f t="shared" si="5"/>
        <v>#REF!</v>
      </c>
      <c r="M50" t="s">
        <v>709</v>
      </c>
      <c r="N50">
        <v>9.3349250000000001</v>
      </c>
      <c r="O50">
        <v>55.943061999999998</v>
      </c>
      <c r="P50" t="s">
        <v>602</v>
      </c>
      <c r="Q50" t="s">
        <v>603</v>
      </c>
      <c r="R50">
        <v>7361</v>
      </c>
      <c r="S50" t="s">
        <v>200</v>
      </c>
      <c r="T50">
        <v>29459404</v>
      </c>
    </row>
    <row r="51" spans="1:20" x14ac:dyDescent="0.25">
      <c r="A51">
        <v>408</v>
      </c>
      <c r="B51">
        <v>3</v>
      </c>
      <c r="C51" t="s">
        <v>71</v>
      </c>
      <c r="D51" t="s">
        <v>72</v>
      </c>
      <c r="E51">
        <v>2</v>
      </c>
      <c r="F51" t="s">
        <v>99</v>
      </c>
      <c r="H51">
        <v>3</v>
      </c>
      <c r="I51" t="e">
        <f t="shared" si="3"/>
        <v>#REF!</v>
      </c>
      <c r="J51" t="e">
        <f t="shared" si="4"/>
        <v>#REF!</v>
      </c>
      <c r="K51" t="e">
        <f t="shared" si="5"/>
        <v>#REF!</v>
      </c>
      <c r="M51" t="s">
        <v>709</v>
      </c>
      <c r="N51">
        <v>9.2232160000000007</v>
      </c>
      <c r="O51">
        <v>56.006208999999998</v>
      </c>
      <c r="P51" t="s">
        <v>198</v>
      </c>
      <c r="Q51" t="s">
        <v>199</v>
      </c>
      <c r="R51">
        <v>7361</v>
      </c>
      <c r="S51" t="s">
        <v>200</v>
      </c>
      <c r="T51">
        <v>40142000</v>
      </c>
    </row>
    <row r="52" spans="1:20" x14ac:dyDescent="0.25">
      <c r="A52">
        <v>411</v>
      </c>
      <c r="B52">
        <v>3</v>
      </c>
      <c r="C52" t="s">
        <v>71</v>
      </c>
      <c r="D52" t="s">
        <v>72</v>
      </c>
      <c r="E52">
        <v>2</v>
      </c>
      <c r="F52" t="s">
        <v>99</v>
      </c>
      <c r="G52" t="s">
        <v>39</v>
      </c>
      <c r="H52">
        <v>1</v>
      </c>
      <c r="I52" t="e">
        <f t="shared" si="3"/>
        <v>#REF!</v>
      </c>
      <c r="J52" t="e">
        <f t="shared" si="4"/>
        <v>#REF!</v>
      </c>
      <c r="K52" t="e">
        <f t="shared" si="5"/>
        <v>#REF!</v>
      </c>
      <c r="M52" t="s">
        <v>709</v>
      </c>
      <c r="N52">
        <v>9.1077539999999999</v>
      </c>
      <c r="O52">
        <v>56.006363999999998</v>
      </c>
      <c r="P52" t="s">
        <v>201</v>
      </c>
      <c r="Q52" t="s">
        <v>202</v>
      </c>
      <c r="R52">
        <v>7330</v>
      </c>
      <c r="S52" t="s">
        <v>203</v>
      </c>
      <c r="T52">
        <v>0</v>
      </c>
    </row>
    <row r="53" spans="1:20" x14ac:dyDescent="0.25">
      <c r="A53">
        <v>419</v>
      </c>
      <c r="B53">
        <v>3</v>
      </c>
      <c r="C53" t="s">
        <v>71</v>
      </c>
      <c r="D53" t="s">
        <v>72</v>
      </c>
      <c r="E53">
        <v>2</v>
      </c>
      <c r="F53" t="s">
        <v>99</v>
      </c>
      <c r="H53">
        <v>1</v>
      </c>
      <c r="I53" t="e">
        <f t="shared" si="3"/>
        <v>#REF!</v>
      </c>
      <c r="J53" t="e">
        <f t="shared" si="4"/>
        <v>#REF!</v>
      </c>
      <c r="K53" t="e">
        <f t="shared" si="5"/>
        <v>#REF!</v>
      </c>
      <c r="M53" t="s">
        <v>709</v>
      </c>
      <c r="N53">
        <v>9.1111409999999999</v>
      </c>
      <c r="O53">
        <v>56.069254999999998</v>
      </c>
      <c r="P53" t="s">
        <v>204</v>
      </c>
      <c r="Q53" t="s">
        <v>205</v>
      </c>
      <c r="R53">
        <v>7400</v>
      </c>
      <c r="S53" t="s">
        <v>102</v>
      </c>
      <c r="T53">
        <v>0</v>
      </c>
    </row>
    <row r="54" spans="1:20" x14ac:dyDescent="0.25">
      <c r="A54">
        <v>420</v>
      </c>
      <c r="B54">
        <v>3</v>
      </c>
      <c r="C54" t="s">
        <v>71</v>
      </c>
      <c r="D54" t="s">
        <v>72</v>
      </c>
      <c r="E54">
        <v>2</v>
      </c>
      <c r="F54" t="s">
        <v>99</v>
      </c>
      <c r="G54" t="s">
        <v>35</v>
      </c>
      <c r="H54">
        <v>3</v>
      </c>
      <c r="I54" t="e">
        <f t="shared" si="3"/>
        <v>#REF!</v>
      </c>
      <c r="J54" t="e">
        <f t="shared" si="4"/>
        <v>#REF!</v>
      </c>
      <c r="K54" t="e">
        <f t="shared" si="5"/>
        <v>#REF!</v>
      </c>
      <c r="M54" t="s">
        <v>709</v>
      </c>
      <c r="N54">
        <v>9.2240330000000004</v>
      </c>
      <c r="O54">
        <v>56.195</v>
      </c>
      <c r="P54" t="s">
        <v>206</v>
      </c>
      <c r="Q54" t="s">
        <v>207</v>
      </c>
      <c r="R54">
        <v>7441</v>
      </c>
      <c r="S54" t="s">
        <v>208</v>
      </c>
      <c r="T54">
        <v>22306072</v>
      </c>
    </row>
    <row r="55" spans="1:20" x14ac:dyDescent="0.25">
      <c r="A55">
        <v>428</v>
      </c>
      <c r="B55">
        <v>3</v>
      </c>
      <c r="C55" t="s">
        <v>71</v>
      </c>
      <c r="D55" t="s">
        <v>72</v>
      </c>
      <c r="E55">
        <v>4</v>
      </c>
      <c r="F55" t="s">
        <v>46</v>
      </c>
      <c r="G55" t="s">
        <v>19</v>
      </c>
      <c r="H55">
        <v>7</v>
      </c>
      <c r="I55" t="e">
        <f t="shared" si="3"/>
        <v>#REF!</v>
      </c>
      <c r="J55" t="e">
        <f t="shared" si="4"/>
        <v>#REF!</v>
      </c>
      <c r="K55" t="e">
        <f t="shared" si="5"/>
        <v>#REF!</v>
      </c>
      <c r="M55" t="s">
        <v>709</v>
      </c>
      <c r="N55">
        <v>10.232564999999999</v>
      </c>
      <c r="O55">
        <v>56.0002</v>
      </c>
      <c r="P55" t="s">
        <v>212</v>
      </c>
      <c r="Q55" t="s">
        <v>213</v>
      </c>
      <c r="R55">
        <v>8300</v>
      </c>
      <c r="S55" t="s">
        <v>214</v>
      </c>
      <c r="T55">
        <v>22120516</v>
      </c>
    </row>
    <row r="56" spans="1:20" x14ac:dyDescent="0.25">
      <c r="A56">
        <v>432</v>
      </c>
      <c r="B56">
        <v>3</v>
      </c>
      <c r="C56" t="s">
        <v>71</v>
      </c>
      <c r="D56" t="s">
        <v>72</v>
      </c>
      <c r="E56">
        <v>1</v>
      </c>
      <c r="F56" t="s">
        <v>4</v>
      </c>
      <c r="G56" t="s">
        <v>39</v>
      </c>
      <c r="H56">
        <v>6</v>
      </c>
      <c r="I56" t="e">
        <f t="shared" si="3"/>
        <v>#REF!</v>
      </c>
      <c r="J56" t="e">
        <f t="shared" si="4"/>
        <v>#REF!</v>
      </c>
      <c r="K56" t="e">
        <f t="shared" si="5"/>
        <v>#REF!</v>
      </c>
      <c r="M56" t="s">
        <v>709</v>
      </c>
      <c r="N56">
        <v>10.117929999999999</v>
      </c>
      <c r="O56">
        <v>56.001345999999998</v>
      </c>
      <c r="P56" t="s">
        <v>215</v>
      </c>
      <c r="Q56" t="s">
        <v>216</v>
      </c>
      <c r="R56">
        <v>8300</v>
      </c>
      <c r="S56" t="s">
        <v>214</v>
      </c>
      <c r="T56">
        <v>29455405</v>
      </c>
    </row>
    <row r="57" spans="1:20" x14ac:dyDescent="0.25">
      <c r="A57">
        <v>433</v>
      </c>
      <c r="B57">
        <v>3</v>
      </c>
      <c r="C57" t="s">
        <v>71</v>
      </c>
      <c r="D57" t="s">
        <v>72</v>
      </c>
      <c r="E57">
        <v>1</v>
      </c>
      <c r="F57" t="s">
        <v>4</v>
      </c>
      <c r="G57" t="s">
        <v>14</v>
      </c>
      <c r="H57">
        <v>7</v>
      </c>
      <c r="I57" t="e">
        <f t="shared" si="3"/>
        <v>#REF!</v>
      </c>
      <c r="J57" t="e">
        <f t="shared" si="4"/>
        <v>#REF!</v>
      </c>
      <c r="K57" t="e">
        <f t="shared" si="5"/>
        <v>#REF!</v>
      </c>
      <c r="M57" t="s">
        <v>709</v>
      </c>
      <c r="N57">
        <v>10.119319000000001</v>
      </c>
      <c r="O57">
        <v>55.938434000000001</v>
      </c>
      <c r="P57" t="s">
        <v>217</v>
      </c>
      <c r="Q57" t="s">
        <v>218</v>
      </c>
      <c r="R57">
        <v>8300</v>
      </c>
      <c r="S57" t="s">
        <v>214</v>
      </c>
      <c r="T57">
        <v>28401576</v>
      </c>
    </row>
    <row r="58" spans="1:20" x14ac:dyDescent="0.25">
      <c r="A58">
        <v>434</v>
      </c>
      <c r="B58">
        <v>3</v>
      </c>
      <c r="C58" t="s">
        <v>71</v>
      </c>
      <c r="D58" t="s">
        <v>72</v>
      </c>
      <c r="E58">
        <v>1</v>
      </c>
      <c r="F58" t="s">
        <v>4</v>
      </c>
      <c r="G58" t="s">
        <v>14</v>
      </c>
      <c r="H58">
        <v>6</v>
      </c>
      <c r="I58" t="e">
        <f t="shared" si="3"/>
        <v>#REF!</v>
      </c>
      <c r="J58" t="e">
        <f t="shared" si="4"/>
        <v>#REF!</v>
      </c>
      <c r="K58" t="e">
        <f t="shared" si="5"/>
        <v>#REF!</v>
      </c>
      <c r="M58" t="s">
        <v>709</v>
      </c>
      <c r="N58">
        <v>10.007279</v>
      </c>
      <c r="O58">
        <v>55.939400999999997</v>
      </c>
      <c r="P58" t="s">
        <v>219</v>
      </c>
      <c r="Q58" t="s">
        <v>220</v>
      </c>
      <c r="R58">
        <v>8700</v>
      </c>
      <c r="S58" t="s">
        <v>221</v>
      </c>
      <c r="T58">
        <v>40180782</v>
      </c>
    </row>
    <row r="59" spans="1:20" x14ac:dyDescent="0.25">
      <c r="A59">
        <v>435</v>
      </c>
      <c r="B59">
        <v>3</v>
      </c>
      <c r="C59" t="s">
        <v>71</v>
      </c>
      <c r="D59" t="s">
        <v>72</v>
      </c>
      <c r="E59">
        <v>1</v>
      </c>
      <c r="F59" t="s">
        <v>4</v>
      </c>
      <c r="G59" t="s">
        <v>14</v>
      </c>
      <c r="H59">
        <v>4</v>
      </c>
      <c r="I59" t="e">
        <f t="shared" si="3"/>
        <v>#REF!</v>
      </c>
      <c r="J59" t="e">
        <f t="shared" si="4"/>
        <v>#REF!</v>
      </c>
      <c r="K59" t="e">
        <f t="shared" si="5"/>
        <v>#REF!</v>
      </c>
      <c r="M59" t="s">
        <v>709</v>
      </c>
      <c r="N59">
        <v>10.012121</v>
      </c>
      <c r="O59">
        <v>56.002259000000002</v>
      </c>
      <c r="P59" t="s">
        <v>222</v>
      </c>
      <c r="Q59" t="s">
        <v>223</v>
      </c>
      <c r="R59">
        <v>8355</v>
      </c>
      <c r="S59" t="s">
        <v>224</v>
      </c>
      <c r="T59">
        <v>20605227</v>
      </c>
    </row>
    <row r="60" spans="1:20" x14ac:dyDescent="0.25">
      <c r="A60">
        <v>437</v>
      </c>
      <c r="B60">
        <v>3</v>
      </c>
      <c r="C60" t="s">
        <v>71</v>
      </c>
      <c r="D60" t="s">
        <v>72</v>
      </c>
      <c r="E60">
        <v>1</v>
      </c>
      <c r="F60" t="s">
        <v>4</v>
      </c>
      <c r="G60" t="s">
        <v>14</v>
      </c>
      <c r="H60">
        <v>6</v>
      </c>
      <c r="I60" t="e">
        <f t="shared" si="3"/>
        <v>#REF!</v>
      </c>
      <c r="J60" t="e">
        <f t="shared" si="4"/>
        <v>#REF!</v>
      </c>
      <c r="K60" t="e">
        <f t="shared" si="5"/>
        <v>#REF!</v>
      </c>
      <c r="M60" t="s">
        <v>709</v>
      </c>
      <c r="N60">
        <v>10.235358</v>
      </c>
      <c r="O60">
        <v>56.063124999999999</v>
      </c>
      <c r="P60" t="s">
        <v>225</v>
      </c>
      <c r="Q60" t="s">
        <v>226</v>
      </c>
      <c r="R60">
        <v>8330</v>
      </c>
      <c r="S60" t="s">
        <v>227</v>
      </c>
      <c r="T60">
        <v>51401712</v>
      </c>
    </row>
    <row r="61" spans="1:20" x14ac:dyDescent="0.25">
      <c r="A61">
        <v>439</v>
      </c>
      <c r="B61">
        <v>3</v>
      </c>
      <c r="C61" t="s">
        <v>71</v>
      </c>
      <c r="D61" t="s">
        <v>72</v>
      </c>
      <c r="E61">
        <v>1</v>
      </c>
      <c r="F61" t="s">
        <v>4</v>
      </c>
      <c r="G61" t="s">
        <v>35</v>
      </c>
      <c r="H61">
        <v>4</v>
      </c>
      <c r="I61" t="e">
        <f t="shared" si="3"/>
        <v>#REF!</v>
      </c>
      <c r="J61" t="e">
        <f t="shared" si="4"/>
        <v>#REF!</v>
      </c>
      <c r="K61" t="e">
        <f t="shared" si="5"/>
        <v>#REF!</v>
      </c>
      <c r="M61" t="s">
        <v>714</v>
      </c>
      <c r="N61">
        <v>10.00996</v>
      </c>
      <c r="O61">
        <v>56.065150000000003</v>
      </c>
      <c r="P61" t="s">
        <v>228</v>
      </c>
      <c r="Q61" t="s">
        <v>229</v>
      </c>
      <c r="R61">
        <v>8660</v>
      </c>
      <c r="S61" t="s">
        <v>178</v>
      </c>
      <c r="T61">
        <v>40505867</v>
      </c>
    </row>
    <row r="62" spans="1:20" x14ac:dyDescent="0.25">
      <c r="A62">
        <v>442</v>
      </c>
      <c r="B62">
        <v>3</v>
      </c>
      <c r="C62" t="s">
        <v>71</v>
      </c>
      <c r="D62" t="s">
        <v>72</v>
      </c>
      <c r="E62">
        <v>2</v>
      </c>
      <c r="F62" t="s">
        <v>99</v>
      </c>
      <c r="G62" t="s">
        <v>14</v>
      </c>
      <c r="H62">
        <v>3</v>
      </c>
      <c r="I62" t="e">
        <f t="shared" si="3"/>
        <v>#REF!</v>
      </c>
      <c r="J62" t="e">
        <f t="shared" si="4"/>
        <v>#REF!</v>
      </c>
      <c r="K62" t="e">
        <f t="shared" si="5"/>
        <v>#REF!</v>
      </c>
      <c r="M62" t="s">
        <v>709</v>
      </c>
      <c r="N62">
        <v>10.015421</v>
      </c>
      <c r="O62">
        <v>56.128025999999998</v>
      </c>
      <c r="P62" t="s">
        <v>230</v>
      </c>
      <c r="Q62" t="s">
        <v>231</v>
      </c>
      <c r="R62">
        <v>8260</v>
      </c>
      <c r="S62" t="s">
        <v>232</v>
      </c>
      <c r="T62">
        <v>0</v>
      </c>
    </row>
    <row r="63" spans="1:20" x14ac:dyDescent="0.25">
      <c r="A63">
        <v>282</v>
      </c>
      <c r="B63">
        <v>4</v>
      </c>
      <c r="C63" t="s">
        <v>131</v>
      </c>
      <c r="D63" t="s">
        <v>132</v>
      </c>
      <c r="E63">
        <v>5</v>
      </c>
      <c r="F63" t="s">
        <v>534</v>
      </c>
      <c r="G63" t="s">
        <v>538</v>
      </c>
      <c r="H63">
        <v>1</v>
      </c>
      <c r="I63" t="e">
        <f t="shared" si="3"/>
        <v>#REF!</v>
      </c>
      <c r="J63" t="e">
        <f t="shared" si="4"/>
        <v>#REF!</v>
      </c>
      <c r="K63" t="e">
        <f t="shared" si="5"/>
        <v>#REF!</v>
      </c>
      <c r="M63" t="s">
        <v>709</v>
      </c>
      <c r="N63">
        <v>10.58869</v>
      </c>
      <c r="O63">
        <v>56.436157000000001</v>
      </c>
      <c r="P63" t="s">
        <v>588</v>
      </c>
      <c r="Q63" t="s">
        <v>589</v>
      </c>
      <c r="R63">
        <v>8586</v>
      </c>
      <c r="S63" t="s">
        <v>590</v>
      </c>
      <c r="T63">
        <v>21274417</v>
      </c>
    </row>
    <row r="64" spans="1:20" x14ac:dyDescent="0.25">
      <c r="A64">
        <v>285</v>
      </c>
      <c r="B64">
        <v>4</v>
      </c>
      <c r="C64" t="s">
        <v>131</v>
      </c>
      <c r="D64" t="s">
        <v>132</v>
      </c>
      <c r="E64">
        <v>1</v>
      </c>
      <c r="F64" t="s">
        <v>4</v>
      </c>
      <c r="H64">
        <v>4</v>
      </c>
      <c r="I64" t="e">
        <f t="shared" si="3"/>
        <v>#REF!</v>
      </c>
      <c r="J64" t="e">
        <f t="shared" si="4"/>
        <v>#REF!</v>
      </c>
      <c r="K64" t="e">
        <f t="shared" si="5"/>
        <v>#REF!</v>
      </c>
      <c r="M64" t="s">
        <v>709</v>
      </c>
      <c r="N64">
        <v>10.812066</v>
      </c>
      <c r="O64">
        <v>56.372323000000002</v>
      </c>
      <c r="P64" t="s">
        <v>133</v>
      </c>
      <c r="Q64" t="s">
        <v>134</v>
      </c>
      <c r="R64">
        <v>8570</v>
      </c>
      <c r="S64" t="s">
        <v>135</v>
      </c>
      <c r="T64">
        <v>21261363</v>
      </c>
    </row>
    <row r="65" spans="1:20" x14ac:dyDescent="0.25">
      <c r="A65">
        <v>286</v>
      </c>
      <c r="B65">
        <v>4</v>
      </c>
      <c r="C65" t="s">
        <v>131</v>
      </c>
      <c r="D65" t="s">
        <v>132</v>
      </c>
      <c r="E65">
        <v>2</v>
      </c>
      <c r="F65" t="s">
        <v>99</v>
      </c>
      <c r="G65" t="s">
        <v>28</v>
      </c>
      <c r="H65">
        <v>1</v>
      </c>
      <c r="I65" t="e">
        <f t="shared" si="3"/>
        <v>#REF!</v>
      </c>
      <c r="J65" t="e">
        <f t="shared" si="4"/>
        <v>#REF!</v>
      </c>
      <c r="K65" t="e">
        <f t="shared" si="5"/>
        <v>#REF!</v>
      </c>
      <c r="M65" t="s">
        <v>709</v>
      </c>
      <c r="N65">
        <v>10.698708</v>
      </c>
      <c r="O65">
        <v>56.372131000000003</v>
      </c>
      <c r="P65" t="s">
        <v>136</v>
      </c>
      <c r="Q65" t="s">
        <v>137</v>
      </c>
      <c r="R65">
        <v>8560</v>
      </c>
      <c r="S65" t="s">
        <v>138</v>
      </c>
      <c r="T65">
        <v>0</v>
      </c>
    </row>
    <row r="66" spans="1:20" x14ac:dyDescent="0.25">
      <c r="A66">
        <v>297</v>
      </c>
      <c r="B66">
        <v>4</v>
      </c>
      <c r="C66" t="s">
        <v>131</v>
      </c>
      <c r="D66" t="s">
        <v>132</v>
      </c>
      <c r="E66">
        <v>1</v>
      </c>
      <c r="F66" t="s">
        <v>4</v>
      </c>
      <c r="G66" t="s">
        <v>14</v>
      </c>
      <c r="H66">
        <v>7</v>
      </c>
      <c r="I66" t="e">
        <f t="shared" ref="I66:I97" si="6">VLOOKUP(A66,data_opl,4,FALSE)</f>
        <v>#REF!</v>
      </c>
      <c r="J66" t="e">
        <f t="shared" ref="J66:J97" si="7">VLOOKUP(A66,data_opl,5,FALSE)</f>
        <v>#REF!</v>
      </c>
      <c r="K66" t="e">
        <f t="shared" ref="K66:K97" si="8">VLOOKUP(A66,data_opl,6,FALSE)</f>
        <v>#REF!</v>
      </c>
      <c r="M66" t="s">
        <v>709</v>
      </c>
      <c r="N66">
        <v>10.356591999999999</v>
      </c>
      <c r="O66">
        <v>56.313448000000001</v>
      </c>
      <c r="P66" t="s">
        <v>139</v>
      </c>
      <c r="Q66" t="s">
        <v>140</v>
      </c>
      <c r="R66">
        <v>8543</v>
      </c>
      <c r="S66" t="s">
        <v>141</v>
      </c>
      <c r="T66">
        <v>23256157</v>
      </c>
    </row>
    <row r="67" spans="1:20" x14ac:dyDescent="0.25">
      <c r="A67">
        <v>299</v>
      </c>
      <c r="B67">
        <v>4</v>
      </c>
      <c r="C67" t="s">
        <v>131</v>
      </c>
      <c r="D67" t="s">
        <v>132</v>
      </c>
      <c r="E67">
        <v>1</v>
      </c>
      <c r="F67" t="s">
        <v>4</v>
      </c>
      <c r="G67" t="s">
        <v>35</v>
      </c>
      <c r="H67">
        <v>4</v>
      </c>
      <c r="I67" t="e">
        <f t="shared" si="6"/>
        <v>#REF!</v>
      </c>
      <c r="J67" t="e">
        <f t="shared" si="7"/>
        <v>#REF!</v>
      </c>
      <c r="K67" t="e">
        <f t="shared" si="8"/>
        <v>#REF!</v>
      </c>
      <c r="M67" t="s">
        <v>709</v>
      </c>
      <c r="N67">
        <v>10.243465</v>
      </c>
      <c r="O67">
        <v>56.314635000000003</v>
      </c>
      <c r="P67" t="s">
        <v>142</v>
      </c>
      <c r="Q67" t="s">
        <v>143</v>
      </c>
      <c r="R67">
        <v>8543</v>
      </c>
      <c r="S67" t="s">
        <v>141</v>
      </c>
      <c r="T67">
        <v>20155562</v>
      </c>
    </row>
    <row r="68" spans="1:20" x14ac:dyDescent="0.25">
      <c r="A68">
        <v>306</v>
      </c>
      <c r="B68">
        <v>4</v>
      </c>
      <c r="C68" t="s">
        <v>131</v>
      </c>
      <c r="D68" t="s">
        <v>132</v>
      </c>
      <c r="E68">
        <v>1</v>
      </c>
      <c r="F68" t="s">
        <v>4</v>
      </c>
      <c r="G68" t="s">
        <v>14</v>
      </c>
      <c r="H68">
        <v>2</v>
      </c>
      <c r="I68" t="e">
        <f t="shared" si="6"/>
        <v>#REF!</v>
      </c>
      <c r="J68" t="e">
        <f t="shared" si="7"/>
        <v>#REF!</v>
      </c>
      <c r="K68" t="e">
        <f t="shared" si="8"/>
        <v>#REF!</v>
      </c>
      <c r="M68" t="s">
        <v>709</v>
      </c>
      <c r="N68">
        <v>10.363318</v>
      </c>
      <c r="O68">
        <v>56.502065999999999</v>
      </c>
      <c r="P68" t="s">
        <v>144</v>
      </c>
      <c r="Q68" t="s">
        <v>145</v>
      </c>
      <c r="R68">
        <v>8950</v>
      </c>
      <c r="S68" t="s">
        <v>146</v>
      </c>
      <c r="T68">
        <v>29664728</v>
      </c>
    </row>
    <row r="69" spans="1:20" x14ac:dyDescent="0.25">
      <c r="A69">
        <v>316</v>
      </c>
      <c r="B69">
        <v>4</v>
      </c>
      <c r="C69" t="s">
        <v>131</v>
      </c>
      <c r="D69" t="s">
        <v>132</v>
      </c>
      <c r="E69">
        <v>1</v>
      </c>
      <c r="F69" t="s">
        <v>4</v>
      </c>
      <c r="G69" t="s">
        <v>39</v>
      </c>
      <c r="H69">
        <v>6</v>
      </c>
      <c r="I69" t="e">
        <f t="shared" si="6"/>
        <v>#REF!</v>
      </c>
      <c r="J69" t="e">
        <f t="shared" si="7"/>
        <v>#REF!</v>
      </c>
      <c r="K69" t="e">
        <f t="shared" si="8"/>
        <v>#REF!</v>
      </c>
      <c r="M69" t="s">
        <v>709</v>
      </c>
      <c r="N69">
        <v>10.928493</v>
      </c>
      <c r="O69">
        <v>56.431728</v>
      </c>
      <c r="P69" t="s">
        <v>147</v>
      </c>
      <c r="Q69" t="s">
        <v>148</v>
      </c>
      <c r="R69">
        <v>8500</v>
      </c>
      <c r="S69" t="s">
        <v>149</v>
      </c>
      <c r="T69">
        <v>0</v>
      </c>
    </row>
    <row r="70" spans="1:20" x14ac:dyDescent="0.25">
      <c r="A70">
        <v>425</v>
      </c>
      <c r="B70">
        <v>4</v>
      </c>
      <c r="C70" t="s">
        <v>131</v>
      </c>
      <c r="D70" t="s">
        <v>132</v>
      </c>
      <c r="E70">
        <v>1</v>
      </c>
      <c r="F70" t="s">
        <v>4</v>
      </c>
      <c r="G70" t="s">
        <v>14</v>
      </c>
      <c r="H70">
        <v>4</v>
      </c>
      <c r="I70" t="e">
        <f t="shared" si="6"/>
        <v>#REF!</v>
      </c>
      <c r="J70" t="e">
        <f t="shared" si="7"/>
        <v>#REF!</v>
      </c>
      <c r="K70" t="e">
        <f t="shared" si="8"/>
        <v>#REF!</v>
      </c>
      <c r="M70" t="s">
        <v>709</v>
      </c>
      <c r="N70">
        <v>10.464969</v>
      </c>
      <c r="O70">
        <v>56.188212</v>
      </c>
      <c r="P70" t="s">
        <v>209</v>
      </c>
      <c r="Q70" t="s">
        <v>210</v>
      </c>
      <c r="R70">
        <v>8420</v>
      </c>
      <c r="S70" t="s">
        <v>211</v>
      </c>
      <c r="T70">
        <v>0</v>
      </c>
    </row>
    <row r="71" spans="1:20" x14ac:dyDescent="0.25">
      <c r="A71" t="s">
        <v>521</v>
      </c>
      <c r="B71">
        <v>5</v>
      </c>
      <c r="C71" t="s">
        <v>522</v>
      </c>
      <c r="D71" t="s">
        <v>523</v>
      </c>
      <c r="E71">
        <v>1</v>
      </c>
      <c r="F71" t="s">
        <v>4</v>
      </c>
      <c r="G71" t="s">
        <v>14</v>
      </c>
      <c r="H71">
        <v>4</v>
      </c>
      <c r="I71" t="s">
        <v>697</v>
      </c>
      <c r="J71" t="e">
        <f t="shared" si="7"/>
        <v>#N/A</v>
      </c>
      <c r="K71" t="e">
        <f t="shared" si="8"/>
        <v>#N/A</v>
      </c>
      <c r="M71" t="s">
        <v>760</v>
      </c>
      <c r="N71">
        <v>10.631262</v>
      </c>
      <c r="O71">
        <v>55.820745000000002</v>
      </c>
      <c r="P71" t="s">
        <v>524</v>
      </c>
      <c r="Q71" t="s">
        <v>525</v>
      </c>
      <c r="R71">
        <v>8305</v>
      </c>
      <c r="S71" t="s">
        <v>526</v>
      </c>
      <c r="T71">
        <v>0</v>
      </c>
    </row>
    <row r="72" spans="1:20" x14ac:dyDescent="0.25">
      <c r="A72" t="s">
        <v>527</v>
      </c>
      <c r="B72">
        <v>5</v>
      </c>
      <c r="C72" t="s">
        <v>522</v>
      </c>
      <c r="D72" t="s">
        <v>523</v>
      </c>
      <c r="E72">
        <v>1</v>
      </c>
      <c r="F72" t="s">
        <v>4</v>
      </c>
      <c r="G72" t="s">
        <v>14</v>
      </c>
      <c r="H72">
        <v>4</v>
      </c>
      <c r="I72" t="s">
        <v>697</v>
      </c>
      <c r="J72" t="e">
        <f t="shared" si="7"/>
        <v>#N/A</v>
      </c>
      <c r="K72" t="e">
        <f t="shared" si="8"/>
        <v>#N/A</v>
      </c>
      <c r="M72" t="s">
        <v>760</v>
      </c>
      <c r="N72">
        <v>10.550484000000001</v>
      </c>
      <c r="O72">
        <v>55.950837</v>
      </c>
      <c r="P72" t="s">
        <v>528</v>
      </c>
      <c r="Q72" t="s">
        <v>529</v>
      </c>
      <c r="R72">
        <v>8305</v>
      </c>
      <c r="S72" t="s">
        <v>526</v>
      </c>
      <c r="T72">
        <v>29651116</v>
      </c>
    </row>
    <row r="73" spans="1:20" x14ac:dyDescent="0.25">
      <c r="A73">
        <v>385</v>
      </c>
      <c r="B73">
        <v>6</v>
      </c>
      <c r="C73" t="s">
        <v>183</v>
      </c>
      <c r="D73" t="s">
        <v>184</v>
      </c>
      <c r="E73">
        <v>5</v>
      </c>
      <c r="F73" t="s">
        <v>534</v>
      </c>
      <c r="G73" t="s">
        <v>535</v>
      </c>
      <c r="H73">
        <v>6</v>
      </c>
      <c r="I73" t="s">
        <v>698</v>
      </c>
      <c r="J73" t="e">
        <f t="shared" si="7"/>
        <v>#N/A</v>
      </c>
      <c r="K73" t="e">
        <f t="shared" si="8"/>
        <v>#N/A</v>
      </c>
      <c r="M73" t="s">
        <v>709</v>
      </c>
      <c r="N73">
        <v>9.8956269999999993</v>
      </c>
      <c r="O73">
        <v>55.814818000000002</v>
      </c>
      <c r="P73" t="s">
        <v>600</v>
      </c>
      <c r="Q73" t="s">
        <v>601</v>
      </c>
      <c r="R73">
        <v>8700</v>
      </c>
      <c r="S73" t="s">
        <v>221</v>
      </c>
      <c r="T73">
        <v>0</v>
      </c>
    </row>
    <row r="74" spans="1:20" x14ac:dyDescent="0.25">
      <c r="A74">
        <v>389</v>
      </c>
      <c r="B74">
        <v>6</v>
      </c>
      <c r="C74" t="s">
        <v>183</v>
      </c>
      <c r="D74" t="s">
        <v>184</v>
      </c>
      <c r="E74">
        <v>1</v>
      </c>
      <c r="F74" t="s">
        <v>4</v>
      </c>
      <c r="G74" t="s">
        <v>28</v>
      </c>
      <c r="H74">
        <v>4</v>
      </c>
      <c r="I74" t="s">
        <v>697</v>
      </c>
      <c r="J74" t="e">
        <f t="shared" si="7"/>
        <v>#N/A</v>
      </c>
      <c r="K74" t="e">
        <f t="shared" si="8"/>
        <v>#N/A</v>
      </c>
      <c r="M74" t="s">
        <v>709</v>
      </c>
      <c r="N74">
        <v>9.6692750000000007</v>
      </c>
      <c r="O74">
        <v>55.816077999999997</v>
      </c>
      <c r="P74" t="s">
        <v>185</v>
      </c>
      <c r="Q74" t="s">
        <v>186</v>
      </c>
      <c r="R74">
        <v>8723</v>
      </c>
      <c r="S74" t="s">
        <v>187</v>
      </c>
      <c r="T74">
        <v>40573620</v>
      </c>
    </row>
    <row r="75" spans="1:20" x14ac:dyDescent="0.25">
      <c r="A75">
        <v>390</v>
      </c>
      <c r="B75">
        <v>6</v>
      </c>
      <c r="C75" t="s">
        <v>183</v>
      </c>
      <c r="D75" t="s">
        <v>184</v>
      </c>
      <c r="E75">
        <v>1</v>
      </c>
      <c r="F75" t="s">
        <v>4</v>
      </c>
      <c r="G75" t="s">
        <v>14</v>
      </c>
      <c r="H75">
        <v>6</v>
      </c>
      <c r="I75" t="s">
        <v>697</v>
      </c>
      <c r="J75" t="e">
        <f t="shared" si="7"/>
        <v>#N/A</v>
      </c>
      <c r="K75" t="e">
        <f t="shared" si="8"/>
        <v>#N/A</v>
      </c>
      <c r="M75" t="s">
        <v>709</v>
      </c>
      <c r="N75">
        <v>9.5572560000000006</v>
      </c>
      <c r="O75">
        <v>55.816464000000003</v>
      </c>
      <c r="P75" t="s">
        <v>188</v>
      </c>
      <c r="Q75" t="s">
        <v>189</v>
      </c>
      <c r="R75">
        <v>7100</v>
      </c>
      <c r="S75" t="s">
        <v>190</v>
      </c>
      <c r="T75">
        <v>20856950</v>
      </c>
    </row>
    <row r="76" spans="1:20" x14ac:dyDescent="0.25">
      <c r="A76">
        <v>518</v>
      </c>
      <c r="B76">
        <v>6</v>
      </c>
      <c r="C76" t="s">
        <v>183</v>
      </c>
      <c r="D76" t="s">
        <v>184</v>
      </c>
      <c r="E76">
        <v>1</v>
      </c>
      <c r="F76" t="s">
        <v>4</v>
      </c>
      <c r="G76" t="s">
        <v>14</v>
      </c>
      <c r="H76">
        <v>6</v>
      </c>
      <c r="I76" t="s">
        <v>697</v>
      </c>
      <c r="J76" t="e">
        <f t="shared" si="7"/>
        <v>#N/A</v>
      </c>
      <c r="K76" t="e">
        <f t="shared" si="8"/>
        <v>#N/A</v>
      </c>
      <c r="M76" t="s">
        <v>709</v>
      </c>
      <c r="N76">
        <v>9.7793960000000002</v>
      </c>
      <c r="O76">
        <v>55.752360000000003</v>
      </c>
      <c r="P76" t="s">
        <v>256</v>
      </c>
      <c r="Q76" t="s">
        <v>257</v>
      </c>
      <c r="R76">
        <v>7140</v>
      </c>
      <c r="S76" t="s">
        <v>258</v>
      </c>
      <c r="T76">
        <v>40457054</v>
      </c>
    </row>
    <row r="77" spans="1:20" x14ac:dyDescent="0.25">
      <c r="A77">
        <v>522</v>
      </c>
      <c r="B77">
        <v>6</v>
      </c>
      <c r="C77" t="s">
        <v>183</v>
      </c>
      <c r="D77" t="s">
        <v>184</v>
      </c>
      <c r="E77">
        <v>1</v>
      </c>
      <c r="F77" t="s">
        <v>4</v>
      </c>
      <c r="G77" t="s">
        <v>14</v>
      </c>
      <c r="H77">
        <v>6</v>
      </c>
      <c r="I77" t="s">
        <v>697</v>
      </c>
      <c r="J77" t="e">
        <f t="shared" si="7"/>
        <v>#N/A</v>
      </c>
      <c r="K77" t="e">
        <f t="shared" si="8"/>
        <v>#N/A</v>
      </c>
      <c r="M77" t="s">
        <v>709</v>
      </c>
      <c r="N77">
        <v>9.6689159999999994</v>
      </c>
      <c r="O77">
        <v>55.627212999999998</v>
      </c>
      <c r="P77" t="s">
        <v>259</v>
      </c>
      <c r="Q77" t="s">
        <v>260</v>
      </c>
      <c r="R77">
        <v>7080</v>
      </c>
      <c r="S77" t="s">
        <v>261</v>
      </c>
      <c r="T77">
        <v>75868705</v>
      </c>
    </row>
    <row r="78" spans="1:20" x14ac:dyDescent="0.25">
      <c r="A78">
        <v>525</v>
      </c>
      <c r="B78">
        <v>6</v>
      </c>
      <c r="C78" t="s">
        <v>183</v>
      </c>
      <c r="D78" t="s">
        <v>184</v>
      </c>
      <c r="E78">
        <v>3</v>
      </c>
      <c r="F78" t="s">
        <v>18</v>
      </c>
      <c r="G78" t="s">
        <v>19</v>
      </c>
      <c r="H78">
        <v>6</v>
      </c>
      <c r="I78" t="s">
        <v>699</v>
      </c>
      <c r="J78" t="e">
        <f t="shared" si="7"/>
        <v>#N/A</v>
      </c>
      <c r="K78" t="e">
        <f t="shared" si="8"/>
        <v>#N/A</v>
      </c>
      <c r="M78" t="s">
        <v>709</v>
      </c>
      <c r="N78">
        <v>9.6678800000000003</v>
      </c>
      <c r="O78">
        <v>55.753016000000002</v>
      </c>
      <c r="P78" t="s">
        <v>262</v>
      </c>
      <c r="Q78" t="s">
        <v>263</v>
      </c>
      <c r="R78">
        <v>7120</v>
      </c>
      <c r="S78" t="s">
        <v>264</v>
      </c>
      <c r="T78">
        <v>24269286</v>
      </c>
    </row>
    <row r="79" spans="1:20" x14ac:dyDescent="0.25">
      <c r="A79">
        <v>531</v>
      </c>
      <c r="B79">
        <v>6</v>
      </c>
      <c r="C79" t="s">
        <v>183</v>
      </c>
      <c r="D79" t="s">
        <v>184</v>
      </c>
      <c r="E79">
        <v>1</v>
      </c>
      <c r="F79" t="s">
        <v>4</v>
      </c>
      <c r="G79" t="s">
        <v>39</v>
      </c>
      <c r="H79">
        <v>7</v>
      </c>
      <c r="I79" t="s">
        <v>697</v>
      </c>
      <c r="J79" t="e">
        <f t="shared" si="7"/>
        <v>#N/A</v>
      </c>
      <c r="K79" t="e">
        <f t="shared" si="8"/>
        <v>#N/A</v>
      </c>
      <c r="M79" t="s">
        <v>709</v>
      </c>
      <c r="N79">
        <v>9.6625960000000006</v>
      </c>
      <c r="O79">
        <v>55.441302</v>
      </c>
      <c r="P79" t="s">
        <v>270</v>
      </c>
      <c r="Q79" t="s">
        <v>271</v>
      </c>
      <c r="R79">
        <v>6092</v>
      </c>
      <c r="S79" t="s">
        <v>272</v>
      </c>
      <c r="T79">
        <v>40285063</v>
      </c>
    </row>
    <row r="80" spans="1:20" x14ac:dyDescent="0.25">
      <c r="A80">
        <v>534</v>
      </c>
      <c r="B80">
        <v>6</v>
      </c>
      <c r="C80" t="s">
        <v>183</v>
      </c>
      <c r="D80" t="s">
        <v>184</v>
      </c>
      <c r="E80">
        <v>1</v>
      </c>
      <c r="F80" t="s">
        <v>4</v>
      </c>
      <c r="G80" t="s">
        <v>14</v>
      </c>
      <c r="H80">
        <v>7</v>
      </c>
      <c r="I80" t="s">
        <v>697</v>
      </c>
      <c r="J80" t="e">
        <f t="shared" si="7"/>
        <v>#N/A</v>
      </c>
      <c r="K80" t="e">
        <f t="shared" si="8"/>
        <v>#N/A</v>
      </c>
      <c r="M80" t="s">
        <v>709</v>
      </c>
      <c r="N80">
        <v>9.664676</v>
      </c>
      <c r="O80">
        <v>55.564335999999997</v>
      </c>
      <c r="P80" t="s">
        <v>273</v>
      </c>
      <c r="Q80" t="s">
        <v>274</v>
      </c>
      <c r="R80">
        <v>7000</v>
      </c>
      <c r="S80" t="s">
        <v>275</v>
      </c>
      <c r="T80">
        <v>40724034</v>
      </c>
    </row>
    <row r="81" spans="1:20" x14ac:dyDescent="0.25">
      <c r="A81">
        <v>535</v>
      </c>
      <c r="B81">
        <v>6</v>
      </c>
      <c r="C81" t="s">
        <v>183</v>
      </c>
      <c r="D81" t="s">
        <v>184</v>
      </c>
      <c r="E81">
        <v>1</v>
      </c>
      <c r="F81" t="s">
        <v>4</v>
      </c>
      <c r="G81" t="s">
        <v>14</v>
      </c>
      <c r="H81">
        <v>6</v>
      </c>
      <c r="I81" t="s">
        <v>697</v>
      </c>
      <c r="J81" t="e">
        <f t="shared" si="7"/>
        <v>#N/A</v>
      </c>
      <c r="K81" t="e">
        <f t="shared" si="8"/>
        <v>#N/A</v>
      </c>
      <c r="M81" t="s">
        <v>709</v>
      </c>
      <c r="N81">
        <v>9.5542390000000008</v>
      </c>
      <c r="O81">
        <v>55.566578</v>
      </c>
      <c r="P81" t="s">
        <v>276</v>
      </c>
      <c r="Q81" t="s">
        <v>277</v>
      </c>
      <c r="R81">
        <v>6000</v>
      </c>
      <c r="S81" t="s">
        <v>278</v>
      </c>
      <c r="T81">
        <v>25342138</v>
      </c>
    </row>
    <row r="82" spans="1:20" x14ac:dyDescent="0.25">
      <c r="A82">
        <v>536</v>
      </c>
      <c r="B82">
        <v>6</v>
      </c>
      <c r="C82" t="s">
        <v>183</v>
      </c>
      <c r="D82" t="s">
        <v>184</v>
      </c>
      <c r="E82">
        <v>5</v>
      </c>
      <c r="F82" t="s">
        <v>534</v>
      </c>
      <c r="G82" t="s">
        <v>535</v>
      </c>
      <c r="H82">
        <v>1</v>
      </c>
      <c r="I82" t="s">
        <v>700</v>
      </c>
      <c r="J82" t="e">
        <f t="shared" si="7"/>
        <v>#N/A</v>
      </c>
      <c r="K82" t="s">
        <v>759</v>
      </c>
      <c r="M82" t="s">
        <v>709</v>
      </c>
      <c r="N82">
        <v>9.4427009999999996</v>
      </c>
      <c r="O82">
        <v>55.565337999999997</v>
      </c>
      <c r="P82" t="s">
        <v>610</v>
      </c>
      <c r="Q82" t="s">
        <v>611</v>
      </c>
      <c r="R82">
        <v>6051</v>
      </c>
      <c r="S82" t="s">
        <v>612</v>
      </c>
      <c r="T82">
        <v>26748301</v>
      </c>
    </row>
    <row r="83" spans="1:20" x14ac:dyDescent="0.25">
      <c r="A83">
        <v>539</v>
      </c>
      <c r="B83">
        <v>6</v>
      </c>
      <c r="C83" t="s">
        <v>183</v>
      </c>
      <c r="D83" t="s">
        <v>184</v>
      </c>
      <c r="E83">
        <v>1</v>
      </c>
      <c r="F83" t="s">
        <v>4</v>
      </c>
      <c r="G83" t="s">
        <v>14</v>
      </c>
      <c r="H83">
        <v>6</v>
      </c>
      <c r="I83" t="s">
        <v>697</v>
      </c>
      <c r="J83" t="e">
        <f t="shared" si="7"/>
        <v>#N/A</v>
      </c>
      <c r="K83" t="e">
        <f t="shared" si="8"/>
        <v>#N/A</v>
      </c>
      <c r="M83" t="s">
        <v>729</v>
      </c>
      <c r="N83">
        <v>9.4412929999999999</v>
      </c>
      <c r="O83">
        <v>55.439543</v>
      </c>
      <c r="P83" t="s">
        <v>279</v>
      </c>
      <c r="Q83" t="s">
        <v>280</v>
      </c>
      <c r="R83">
        <v>6000</v>
      </c>
      <c r="S83" t="s">
        <v>278</v>
      </c>
      <c r="T83">
        <v>20226889</v>
      </c>
    </row>
    <row r="84" spans="1:20" x14ac:dyDescent="0.25">
      <c r="A84">
        <v>540</v>
      </c>
      <c r="B84">
        <v>6</v>
      </c>
      <c r="C84" t="s">
        <v>183</v>
      </c>
      <c r="D84" t="s">
        <v>184</v>
      </c>
      <c r="E84">
        <v>1</v>
      </c>
      <c r="F84" t="s">
        <v>4</v>
      </c>
      <c r="H84">
        <v>4</v>
      </c>
      <c r="I84" t="s">
        <v>757</v>
      </c>
      <c r="K84" t="s">
        <v>756</v>
      </c>
      <c r="M84" s="7" t="s">
        <v>758</v>
      </c>
      <c r="N84">
        <v>9.3311499999999992</v>
      </c>
      <c r="O84">
        <v>55.441752999999999</v>
      </c>
      <c r="P84" t="s">
        <v>281</v>
      </c>
      <c r="Q84" t="s">
        <v>282</v>
      </c>
      <c r="R84">
        <v>6580</v>
      </c>
      <c r="S84" t="s">
        <v>283</v>
      </c>
      <c r="T84">
        <v>40149307</v>
      </c>
    </row>
    <row r="85" spans="1:20" x14ac:dyDescent="0.25">
      <c r="A85">
        <v>548</v>
      </c>
      <c r="B85">
        <v>6</v>
      </c>
      <c r="C85" t="s">
        <v>183</v>
      </c>
      <c r="D85" t="s">
        <v>184</v>
      </c>
      <c r="E85">
        <v>3</v>
      </c>
      <c r="F85" t="s">
        <v>18</v>
      </c>
      <c r="G85" t="s">
        <v>19</v>
      </c>
      <c r="H85">
        <v>6</v>
      </c>
      <c r="I85" t="s">
        <v>699</v>
      </c>
      <c r="J85" t="e">
        <f t="shared" si="7"/>
        <v>#N/A</v>
      </c>
      <c r="K85" t="e">
        <f t="shared" si="8"/>
        <v>#N/A</v>
      </c>
      <c r="M85" t="s">
        <v>729</v>
      </c>
      <c r="N85">
        <v>9.4449360000000002</v>
      </c>
      <c r="O85">
        <v>55.755572999999998</v>
      </c>
      <c r="P85" t="s">
        <v>284</v>
      </c>
      <c r="Q85" t="s">
        <v>285</v>
      </c>
      <c r="R85">
        <v>7182</v>
      </c>
      <c r="S85" t="s">
        <v>286</v>
      </c>
      <c r="T85">
        <v>0</v>
      </c>
    </row>
    <row r="86" spans="1:20" x14ac:dyDescent="0.25">
      <c r="A86">
        <v>550</v>
      </c>
      <c r="B86">
        <v>6</v>
      </c>
      <c r="C86" t="s">
        <v>183</v>
      </c>
      <c r="D86" t="s">
        <v>184</v>
      </c>
      <c r="E86">
        <v>1</v>
      </c>
      <c r="F86" t="s">
        <v>4</v>
      </c>
      <c r="G86" t="s">
        <v>14</v>
      </c>
      <c r="H86">
        <v>5</v>
      </c>
      <c r="I86" t="s">
        <v>697</v>
      </c>
      <c r="J86" t="e">
        <f t="shared" si="7"/>
        <v>#N/A</v>
      </c>
      <c r="K86" t="e">
        <f t="shared" si="8"/>
        <v>#N/A</v>
      </c>
      <c r="M86" t="s">
        <v>709</v>
      </c>
      <c r="N86">
        <v>9.4441210000000009</v>
      </c>
      <c r="O86">
        <v>55.691130000000001</v>
      </c>
      <c r="P86" t="s">
        <v>287</v>
      </c>
      <c r="Q86" t="s">
        <v>288</v>
      </c>
      <c r="R86">
        <v>7100</v>
      </c>
      <c r="S86" t="s">
        <v>190</v>
      </c>
      <c r="T86">
        <v>51743387</v>
      </c>
    </row>
    <row r="87" spans="1:20" x14ac:dyDescent="0.25">
      <c r="A87">
        <v>552</v>
      </c>
      <c r="B87">
        <v>6</v>
      </c>
      <c r="C87" t="s">
        <v>183</v>
      </c>
      <c r="D87" t="s">
        <v>184</v>
      </c>
      <c r="E87">
        <v>1</v>
      </c>
      <c r="F87" t="s">
        <v>4</v>
      </c>
      <c r="G87" t="s">
        <v>14</v>
      </c>
      <c r="H87">
        <v>5</v>
      </c>
      <c r="I87" t="s">
        <v>697</v>
      </c>
      <c r="J87" t="e">
        <f t="shared" si="7"/>
        <v>#N/A</v>
      </c>
      <c r="K87" t="e">
        <f t="shared" si="8"/>
        <v>#N/A</v>
      </c>
      <c r="M87" s="6" t="s">
        <v>761</v>
      </c>
      <c r="N87">
        <v>9.3322400000000005</v>
      </c>
      <c r="O87">
        <v>55.628585000000001</v>
      </c>
      <c r="P87" t="s">
        <v>289</v>
      </c>
      <c r="Q87" t="s">
        <v>290</v>
      </c>
      <c r="R87">
        <v>6040</v>
      </c>
      <c r="S87" t="s">
        <v>291</v>
      </c>
      <c r="T87">
        <v>25144179</v>
      </c>
    </row>
    <row r="88" spans="1:20" x14ac:dyDescent="0.25">
      <c r="A88">
        <v>216</v>
      </c>
      <c r="B88">
        <v>8</v>
      </c>
      <c r="C88" t="s">
        <v>106</v>
      </c>
      <c r="D88" t="s">
        <v>107</v>
      </c>
      <c r="E88">
        <v>1</v>
      </c>
      <c r="F88" t="s">
        <v>4</v>
      </c>
      <c r="H88">
        <v>2</v>
      </c>
      <c r="I88" t="e">
        <f t="shared" si="6"/>
        <v>#REF!</v>
      </c>
      <c r="J88" t="e">
        <f t="shared" si="7"/>
        <v>#REF!</v>
      </c>
      <c r="K88" t="e">
        <f t="shared" si="8"/>
        <v>#REF!</v>
      </c>
      <c r="M88" t="s">
        <v>709</v>
      </c>
      <c r="N88">
        <v>8.3207810000000002</v>
      </c>
      <c r="O88">
        <v>56.256117000000003</v>
      </c>
      <c r="P88" t="s">
        <v>108</v>
      </c>
      <c r="Q88" t="s">
        <v>109</v>
      </c>
      <c r="R88">
        <v>6990</v>
      </c>
      <c r="S88" t="s">
        <v>110</v>
      </c>
      <c r="T88">
        <v>20891881</v>
      </c>
    </row>
    <row r="89" spans="1:20" x14ac:dyDescent="0.25">
      <c r="A89">
        <v>323</v>
      </c>
      <c r="B89">
        <v>8</v>
      </c>
      <c r="C89" t="s">
        <v>106</v>
      </c>
      <c r="D89" t="s">
        <v>107</v>
      </c>
      <c r="E89">
        <v>1</v>
      </c>
      <c r="F89" s="7" t="s">
        <v>4</v>
      </c>
      <c r="G89" t="s">
        <v>35</v>
      </c>
      <c r="H89">
        <v>4</v>
      </c>
      <c r="I89" s="7" t="e">
        <f t="shared" si="6"/>
        <v>#REF!</v>
      </c>
      <c r="J89" t="e">
        <f t="shared" si="7"/>
        <v>#REF!</v>
      </c>
      <c r="K89" t="e">
        <f t="shared" si="8"/>
        <v>#REF!</v>
      </c>
      <c r="M89" s="7" t="s">
        <v>720</v>
      </c>
      <c r="N89">
        <v>8.8862660000000009</v>
      </c>
      <c r="O89">
        <v>56.069251999999999</v>
      </c>
      <c r="P89" t="s">
        <v>150</v>
      </c>
      <c r="Q89" t="s">
        <v>151</v>
      </c>
      <c r="R89">
        <v>7400</v>
      </c>
      <c r="S89" t="s">
        <v>102</v>
      </c>
      <c r="T89">
        <v>0</v>
      </c>
    </row>
    <row r="90" spans="1:20" x14ac:dyDescent="0.25">
      <c r="A90">
        <v>326</v>
      </c>
      <c r="B90">
        <v>8</v>
      </c>
      <c r="C90" t="s">
        <v>106</v>
      </c>
      <c r="D90" t="s">
        <v>107</v>
      </c>
      <c r="E90">
        <v>1</v>
      </c>
      <c r="F90" t="s">
        <v>4</v>
      </c>
      <c r="G90" t="s">
        <v>35</v>
      </c>
      <c r="H90">
        <v>4</v>
      </c>
      <c r="I90" t="e">
        <f t="shared" si="6"/>
        <v>#REF!</v>
      </c>
      <c r="J90" t="e">
        <f t="shared" si="7"/>
        <v>#REF!</v>
      </c>
      <c r="K90" t="e">
        <f t="shared" si="8"/>
        <v>#REF!</v>
      </c>
      <c r="M90" t="s">
        <v>709</v>
      </c>
      <c r="N90">
        <v>8.6619440000000001</v>
      </c>
      <c r="O90">
        <v>56.005946999999999</v>
      </c>
      <c r="P90" t="s">
        <v>152</v>
      </c>
      <c r="Q90" t="s">
        <v>153</v>
      </c>
      <c r="R90">
        <v>6900</v>
      </c>
      <c r="S90" t="s">
        <v>154</v>
      </c>
      <c r="T90">
        <v>40824983</v>
      </c>
    </row>
    <row r="91" spans="1:20" x14ac:dyDescent="0.25">
      <c r="A91">
        <v>342</v>
      </c>
      <c r="B91">
        <v>8</v>
      </c>
      <c r="C91" t="s">
        <v>106</v>
      </c>
      <c r="D91" t="s">
        <v>107</v>
      </c>
      <c r="E91">
        <v>2</v>
      </c>
      <c r="F91" t="s">
        <v>99</v>
      </c>
      <c r="H91">
        <v>1</v>
      </c>
      <c r="I91" t="e">
        <f t="shared" si="6"/>
        <v>#REF!</v>
      </c>
      <c r="J91" t="e">
        <f t="shared" si="7"/>
        <v>#REF!</v>
      </c>
      <c r="K91" t="e">
        <f t="shared" si="8"/>
        <v>#REF!</v>
      </c>
      <c r="M91" t="s">
        <v>709</v>
      </c>
      <c r="N91">
        <v>8.6630389999999995</v>
      </c>
      <c r="O91">
        <v>55.880158999999999</v>
      </c>
      <c r="P91" t="s">
        <v>155</v>
      </c>
      <c r="Q91" t="s">
        <v>156</v>
      </c>
      <c r="R91">
        <v>6880</v>
      </c>
      <c r="S91" t="s">
        <v>157</v>
      </c>
      <c r="T91">
        <v>29454116</v>
      </c>
    </row>
    <row r="92" spans="1:20" x14ac:dyDescent="0.25">
      <c r="A92">
        <v>348</v>
      </c>
      <c r="B92">
        <v>8</v>
      </c>
      <c r="C92" t="s">
        <v>106</v>
      </c>
      <c r="D92" t="s">
        <v>107</v>
      </c>
      <c r="E92">
        <v>2</v>
      </c>
      <c r="F92" t="s">
        <v>99</v>
      </c>
      <c r="G92" t="s">
        <v>28</v>
      </c>
      <c r="H92">
        <v>1</v>
      </c>
      <c r="I92" t="e">
        <f t="shared" si="6"/>
        <v>#REF!</v>
      </c>
      <c r="J92" t="e">
        <f t="shared" si="7"/>
        <v>#REF!</v>
      </c>
      <c r="K92" t="e">
        <f t="shared" si="8"/>
        <v>#REF!</v>
      </c>
      <c r="M92" t="s">
        <v>709</v>
      </c>
      <c r="N92">
        <v>8.551876</v>
      </c>
      <c r="O92">
        <v>55.816907999999998</v>
      </c>
      <c r="P92" t="s">
        <v>158</v>
      </c>
      <c r="Q92" t="s">
        <v>159</v>
      </c>
      <c r="R92">
        <v>6870</v>
      </c>
      <c r="S92" t="s">
        <v>160</v>
      </c>
      <c r="T92">
        <v>40780521</v>
      </c>
    </row>
    <row r="93" spans="1:20" x14ac:dyDescent="0.25">
      <c r="A93">
        <v>351</v>
      </c>
      <c r="B93">
        <v>8</v>
      </c>
      <c r="C93" t="s">
        <v>106</v>
      </c>
      <c r="D93" t="s">
        <v>107</v>
      </c>
      <c r="E93">
        <v>1</v>
      </c>
      <c r="F93" s="7" t="s">
        <v>4</v>
      </c>
      <c r="H93">
        <v>1</v>
      </c>
      <c r="I93" s="7" t="e">
        <f t="shared" si="6"/>
        <v>#REF!</v>
      </c>
      <c r="J93" t="e">
        <f t="shared" si="7"/>
        <v>#REF!</v>
      </c>
      <c r="K93" t="e">
        <f t="shared" si="8"/>
        <v>#REF!</v>
      </c>
      <c r="M93" s="7" t="s">
        <v>721</v>
      </c>
      <c r="N93">
        <v>8.3284889999999994</v>
      </c>
      <c r="O93">
        <v>55.816051000000002</v>
      </c>
      <c r="P93" t="s">
        <v>161</v>
      </c>
      <c r="Q93" t="s">
        <v>162</v>
      </c>
      <c r="R93">
        <v>6893</v>
      </c>
      <c r="S93" t="s">
        <v>163</v>
      </c>
      <c r="T93">
        <v>28806040</v>
      </c>
    </row>
    <row r="94" spans="1:20" x14ac:dyDescent="0.25">
      <c r="A94">
        <v>354</v>
      </c>
      <c r="B94">
        <v>8</v>
      </c>
      <c r="C94" t="s">
        <v>106</v>
      </c>
      <c r="D94" t="s">
        <v>107</v>
      </c>
      <c r="E94">
        <v>1</v>
      </c>
      <c r="F94" t="s">
        <v>4</v>
      </c>
      <c r="G94" t="s">
        <v>35</v>
      </c>
      <c r="H94">
        <v>6</v>
      </c>
      <c r="I94" t="e">
        <f t="shared" si="6"/>
        <v>#REF!</v>
      </c>
      <c r="J94" t="e">
        <f t="shared" si="7"/>
        <v>#REF!</v>
      </c>
      <c r="K94" t="e">
        <f t="shared" si="8"/>
        <v>#REF!</v>
      </c>
      <c r="M94" t="s">
        <v>709</v>
      </c>
      <c r="N94">
        <v>8.547485</v>
      </c>
      <c r="O94">
        <v>56.194260999999997</v>
      </c>
      <c r="P94" t="s">
        <v>164</v>
      </c>
      <c r="Q94" t="s">
        <v>165</v>
      </c>
      <c r="R94">
        <v>6973</v>
      </c>
      <c r="S94" t="s">
        <v>166</v>
      </c>
      <c r="T94">
        <v>0</v>
      </c>
    </row>
    <row r="95" spans="1:20" x14ac:dyDescent="0.25">
      <c r="A95">
        <v>361</v>
      </c>
      <c r="B95">
        <v>8</v>
      </c>
      <c r="C95" t="s">
        <v>106</v>
      </c>
      <c r="D95" t="s">
        <v>107</v>
      </c>
      <c r="E95">
        <v>1</v>
      </c>
      <c r="F95" t="s">
        <v>4</v>
      </c>
      <c r="G95" t="s">
        <v>28</v>
      </c>
      <c r="H95">
        <v>4</v>
      </c>
      <c r="I95" t="e">
        <f t="shared" si="6"/>
        <v>#REF!</v>
      </c>
      <c r="J95" t="e">
        <f t="shared" si="7"/>
        <v>#REF!</v>
      </c>
      <c r="K95" t="e">
        <f t="shared" si="8"/>
        <v>#REF!</v>
      </c>
      <c r="M95" t="s">
        <v>709</v>
      </c>
      <c r="N95">
        <v>8.4365299999999994</v>
      </c>
      <c r="O95">
        <v>56.068018000000002</v>
      </c>
      <c r="P95" t="s">
        <v>167</v>
      </c>
      <c r="Q95" t="s">
        <v>168</v>
      </c>
      <c r="R95">
        <v>6940</v>
      </c>
      <c r="S95" t="s">
        <v>169</v>
      </c>
      <c r="T95">
        <v>0</v>
      </c>
    </row>
    <row r="96" spans="1:20" x14ac:dyDescent="0.25">
      <c r="A96">
        <v>363</v>
      </c>
      <c r="B96">
        <v>8</v>
      </c>
      <c r="C96" t="s">
        <v>106</v>
      </c>
      <c r="D96" t="s">
        <v>107</v>
      </c>
      <c r="E96">
        <v>5</v>
      </c>
      <c r="F96" t="s">
        <v>534</v>
      </c>
      <c r="G96" s="6" t="s">
        <v>535</v>
      </c>
      <c r="H96">
        <v>4</v>
      </c>
      <c r="I96" s="6" t="e">
        <f t="shared" si="6"/>
        <v>#REF!</v>
      </c>
      <c r="J96" t="e">
        <f t="shared" si="7"/>
        <v>#REF!</v>
      </c>
      <c r="K96" t="e">
        <f t="shared" si="8"/>
        <v>#REF!</v>
      </c>
      <c r="M96" s="6" t="s">
        <v>710</v>
      </c>
      <c r="N96">
        <v>8.3252020000000009</v>
      </c>
      <c r="O96">
        <v>56.004562999999997</v>
      </c>
      <c r="P96" t="s">
        <v>594</v>
      </c>
      <c r="Q96" t="s">
        <v>595</v>
      </c>
      <c r="R96">
        <v>6900</v>
      </c>
      <c r="S96" t="s">
        <v>154</v>
      </c>
      <c r="T96">
        <v>22496172</v>
      </c>
    </row>
    <row r="97" spans="1:20" x14ac:dyDescent="0.25">
      <c r="A97">
        <v>365</v>
      </c>
      <c r="B97">
        <v>8</v>
      </c>
      <c r="C97" t="s">
        <v>106</v>
      </c>
      <c r="D97" t="s">
        <v>107</v>
      </c>
      <c r="E97">
        <v>1</v>
      </c>
      <c r="F97" t="s">
        <v>4</v>
      </c>
      <c r="G97" t="s">
        <v>39</v>
      </c>
      <c r="H97">
        <v>2</v>
      </c>
      <c r="I97" t="e">
        <f t="shared" si="6"/>
        <v>#REF!</v>
      </c>
      <c r="J97" t="e">
        <f t="shared" si="7"/>
        <v>#REF!</v>
      </c>
      <c r="K97" t="e">
        <f t="shared" si="8"/>
        <v>#REF!</v>
      </c>
      <c r="M97" t="s">
        <v>709</v>
      </c>
      <c r="N97">
        <v>8.3224040000000006</v>
      </c>
      <c r="O97">
        <v>56.130380000000002</v>
      </c>
      <c r="P97" t="s">
        <v>170</v>
      </c>
      <c r="Q97" t="s">
        <v>171</v>
      </c>
      <c r="R97">
        <v>6950</v>
      </c>
      <c r="S97" t="s">
        <v>172</v>
      </c>
      <c r="T97">
        <v>21628311</v>
      </c>
    </row>
    <row r="98" spans="1:20" x14ac:dyDescent="0.25">
      <c r="A98">
        <v>367</v>
      </c>
      <c r="B98">
        <v>8</v>
      </c>
      <c r="C98" t="s">
        <v>106</v>
      </c>
      <c r="D98" t="s">
        <v>107</v>
      </c>
      <c r="E98">
        <v>1</v>
      </c>
      <c r="F98" t="s">
        <v>4</v>
      </c>
      <c r="G98" t="s">
        <v>14</v>
      </c>
      <c r="H98">
        <v>4</v>
      </c>
      <c r="I98" t="e">
        <f t="shared" ref="I98:I125" si="9">VLOOKUP(A98,data_opl,4,FALSE)</f>
        <v>#REF!</v>
      </c>
      <c r="J98" t="e">
        <f t="shared" ref="J98:J125" si="10">VLOOKUP(A98,data_opl,5,FALSE)</f>
        <v>#REF!</v>
      </c>
      <c r="K98" t="e">
        <f t="shared" ref="K98:K125" si="11">VLOOKUP(A98,data_opl,6,FALSE)</f>
        <v>#REF!</v>
      </c>
      <c r="M98" t="s">
        <v>709</v>
      </c>
      <c r="N98">
        <v>8.209104</v>
      </c>
      <c r="O98">
        <v>56.192559000000003</v>
      </c>
      <c r="P98" t="s">
        <v>173</v>
      </c>
      <c r="Q98" t="s">
        <v>174</v>
      </c>
      <c r="R98">
        <v>6980</v>
      </c>
      <c r="S98" t="s">
        <v>175</v>
      </c>
      <c r="T98">
        <v>20428147</v>
      </c>
    </row>
    <row r="99" spans="1:20" x14ac:dyDescent="0.25">
      <c r="A99">
        <v>475</v>
      </c>
      <c r="B99">
        <v>8</v>
      </c>
      <c r="C99" t="s">
        <v>106</v>
      </c>
      <c r="D99" t="s">
        <v>107</v>
      </c>
      <c r="E99">
        <v>2</v>
      </c>
      <c r="F99" t="s">
        <v>99</v>
      </c>
      <c r="G99" t="s">
        <v>35</v>
      </c>
      <c r="H99">
        <v>1</v>
      </c>
      <c r="I99" t="e">
        <f t="shared" si="9"/>
        <v>#REF!</v>
      </c>
      <c r="J99" t="e">
        <f t="shared" si="10"/>
        <v>#REF!</v>
      </c>
      <c r="K99" t="e">
        <f t="shared" si="11"/>
        <v>#REF!</v>
      </c>
      <c r="M99" t="s">
        <v>709</v>
      </c>
      <c r="N99">
        <v>8.9987150000000007</v>
      </c>
      <c r="O99">
        <v>55.754829000000001</v>
      </c>
      <c r="P99" t="s">
        <v>247</v>
      </c>
      <c r="Q99" t="s">
        <v>248</v>
      </c>
      <c r="R99">
        <v>7200</v>
      </c>
      <c r="S99" t="s">
        <v>249</v>
      </c>
      <c r="T99">
        <v>0</v>
      </c>
    </row>
    <row r="100" spans="1:20" x14ac:dyDescent="0.25">
      <c r="A100">
        <v>489</v>
      </c>
      <c r="B100">
        <v>8</v>
      </c>
      <c r="C100" t="s">
        <v>106</v>
      </c>
      <c r="D100" t="s">
        <v>107</v>
      </c>
      <c r="E100">
        <v>5</v>
      </c>
      <c r="F100" t="s">
        <v>534</v>
      </c>
      <c r="G100" t="s">
        <v>535</v>
      </c>
      <c r="H100">
        <v>1</v>
      </c>
      <c r="I100" t="e">
        <f t="shared" si="9"/>
        <v>#REF!</v>
      </c>
      <c r="J100" t="e">
        <f t="shared" si="10"/>
        <v>#REF!</v>
      </c>
      <c r="K100" t="e">
        <f t="shared" si="11"/>
        <v>#REF!</v>
      </c>
      <c r="M100" t="s">
        <v>709</v>
      </c>
      <c r="N100">
        <v>8.8879009999999994</v>
      </c>
      <c r="O100">
        <v>55.504983000000003</v>
      </c>
      <c r="P100" t="s">
        <v>604</v>
      </c>
      <c r="Q100" t="s">
        <v>605</v>
      </c>
      <c r="R100">
        <v>6670</v>
      </c>
      <c r="S100" t="s">
        <v>606</v>
      </c>
      <c r="T100">
        <v>0</v>
      </c>
    </row>
    <row r="101" spans="1:20" x14ac:dyDescent="0.25">
      <c r="A101">
        <v>490</v>
      </c>
      <c r="B101">
        <v>8</v>
      </c>
      <c r="C101" t="s">
        <v>106</v>
      </c>
      <c r="D101" t="s">
        <v>107</v>
      </c>
      <c r="E101">
        <v>2</v>
      </c>
      <c r="F101" t="s">
        <v>99</v>
      </c>
      <c r="H101">
        <v>3</v>
      </c>
      <c r="I101" t="e">
        <f t="shared" si="9"/>
        <v>#REF!</v>
      </c>
      <c r="J101" t="e">
        <f t="shared" si="10"/>
        <v>#REF!</v>
      </c>
      <c r="K101" t="e">
        <f t="shared" si="11"/>
        <v>#REF!</v>
      </c>
      <c r="M101" t="s">
        <v>709</v>
      </c>
      <c r="N101">
        <v>8.8877210000000009</v>
      </c>
      <c r="O101">
        <v>55.567881999999997</v>
      </c>
      <c r="P101" t="s">
        <v>250</v>
      </c>
      <c r="Q101" t="s">
        <v>251</v>
      </c>
      <c r="R101">
        <v>6752</v>
      </c>
      <c r="S101" t="s">
        <v>252</v>
      </c>
      <c r="T101">
        <v>61798063</v>
      </c>
    </row>
    <row r="102" spans="1:20" x14ac:dyDescent="0.25">
      <c r="A102">
        <v>499</v>
      </c>
      <c r="B102">
        <v>8</v>
      </c>
      <c r="C102" t="s">
        <v>106</v>
      </c>
      <c r="D102" t="s">
        <v>107</v>
      </c>
      <c r="E102">
        <v>5</v>
      </c>
      <c r="F102" t="s">
        <v>534</v>
      </c>
      <c r="G102" t="s">
        <v>585</v>
      </c>
      <c r="H102">
        <v>4</v>
      </c>
      <c r="I102" t="e">
        <f t="shared" si="9"/>
        <v>#REF!</v>
      </c>
      <c r="J102" t="e">
        <f t="shared" si="10"/>
        <v>#REF!</v>
      </c>
      <c r="K102" t="e">
        <f t="shared" si="11"/>
        <v>#REF!</v>
      </c>
      <c r="M102" t="s">
        <v>709</v>
      </c>
      <c r="N102">
        <v>8.5547450000000005</v>
      </c>
      <c r="O102">
        <v>55.565327000000003</v>
      </c>
      <c r="P102" t="s">
        <v>607</v>
      </c>
      <c r="Q102" t="s">
        <v>608</v>
      </c>
      <c r="R102">
        <v>6715</v>
      </c>
      <c r="S102" t="s">
        <v>609</v>
      </c>
      <c r="T102">
        <v>40539093</v>
      </c>
    </row>
    <row r="103" spans="1:20" x14ac:dyDescent="0.25">
      <c r="A103">
        <v>505</v>
      </c>
      <c r="B103">
        <v>8</v>
      </c>
      <c r="C103" t="s">
        <v>106</v>
      </c>
      <c r="D103" t="s">
        <v>107</v>
      </c>
      <c r="E103">
        <v>2</v>
      </c>
      <c r="F103" t="s">
        <v>99</v>
      </c>
      <c r="G103" t="s">
        <v>14</v>
      </c>
      <c r="H103">
        <v>3</v>
      </c>
      <c r="I103" t="e">
        <f t="shared" si="9"/>
        <v>#REF!</v>
      </c>
      <c r="J103" t="e">
        <f t="shared" si="10"/>
        <v>#REF!</v>
      </c>
      <c r="K103" t="e">
        <f t="shared" si="11"/>
        <v>#REF!</v>
      </c>
      <c r="M103" t="s">
        <v>709</v>
      </c>
      <c r="N103">
        <v>8.5525769999999994</v>
      </c>
      <c r="O103">
        <v>55.755811000000001</v>
      </c>
      <c r="P103" t="s">
        <v>253</v>
      </c>
      <c r="Q103" t="s">
        <v>254</v>
      </c>
      <c r="R103">
        <v>6800</v>
      </c>
      <c r="S103" t="s">
        <v>255</v>
      </c>
      <c r="T103">
        <v>25393777</v>
      </c>
    </row>
    <row r="104" spans="1:20" x14ac:dyDescent="0.25">
      <c r="A104">
        <v>658</v>
      </c>
      <c r="B104">
        <v>9</v>
      </c>
      <c r="C104" t="s">
        <v>366</v>
      </c>
      <c r="D104" t="s">
        <v>367</v>
      </c>
      <c r="E104">
        <v>1</v>
      </c>
      <c r="F104" t="s">
        <v>4</v>
      </c>
      <c r="G104" t="s">
        <v>35</v>
      </c>
      <c r="H104">
        <v>5</v>
      </c>
      <c r="I104" t="e">
        <f t="shared" si="9"/>
        <v>#REF!</v>
      </c>
      <c r="J104" t="e">
        <f t="shared" si="10"/>
        <v>#REF!</v>
      </c>
      <c r="K104" t="e">
        <f t="shared" si="11"/>
        <v>#REF!</v>
      </c>
      <c r="M104" t="s">
        <v>709</v>
      </c>
      <c r="N104">
        <v>8.9987320000000004</v>
      </c>
      <c r="O104">
        <v>55.314537000000001</v>
      </c>
      <c r="P104" t="s">
        <v>368</v>
      </c>
      <c r="Q104" t="s">
        <v>369</v>
      </c>
      <c r="R104">
        <v>6630</v>
      </c>
      <c r="S104" t="s">
        <v>370</v>
      </c>
      <c r="T104">
        <v>21671098</v>
      </c>
    </row>
    <row r="105" spans="1:20" x14ac:dyDescent="0.25">
      <c r="A105">
        <v>659</v>
      </c>
      <c r="B105">
        <v>9</v>
      </c>
      <c r="C105" t="s">
        <v>366</v>
      </c>
      <c r="D105" t="s">
        <v>367</v>
      </c>
      <c r="E105">
        <v>2</v>
      </c>
      <c r="F105" t="s">
        <v>99</v>
      </c>
      <c r="H105">
        <v>1</v>
      </c>
      <c r="I105" t="s">
        <v>695</v>
      </c>
      <c r="J105" t="e">
        <f t="shared" si="10"/>
        <v>#N/A</v>
      </c>
      <c r="K105" t="e">
        <f t="shared" si="11"/>
        <v>#N/A</v>
      </c>
      <c r="M105" t="s">
        <v>745</v>
      </c>
      <c r="N105">
        <v>8.8884340000000002</v>
      </c>
      <c r="O105">
        <v>55.316282999999999</v>
      </c>
      <c r="P105" t="s">
        <v>371</v>
      </c>
      <c r="Q105" t="s">
        <v>372</v>
      </c>
      <c r="R105">
        <v>6760</v>
      </c>
      <c r="S105" t="s">
        <v>373</v>
      </c>
      <c r="T105">
        <v>40217985</v>
      </c>
    </row>
    <row r="106" spans="1:20" x14ac:dyDescent="0.25">
      <c r="A106">
        <v>663</v>
      </c>
      <c r="B106">
        <v>9</v>
      </c>
      <c r="C106" t="s">
        <v>366</v>
      </c>
      <c r="D106" t="s">
        <v>367</v>
      </c>
      <c r="E106">
        <v>5</v>
      </c>
      <c r="F106" t="s">
        <v>534</v>
      </c>
      <c r="G106" t="s">
        <v>535</v>
      </c>
      <c r="H106">
        <v>1</v>
      </c>
      <c r="I106" t="e">
        <f t="shared" si="9"/>
        <v>#REF!</v>
      </c>
      <c r="J106" t="e">
        <f t="shared" si="10"/>
        <v>#REF!</v>
      </c>
      <c r="K106" t="e">
        <f t="shared" si="11"/>
        <v>#REF!</v>
      </c>
      <c r="M106" t="s">
        <v>709</v>
      </c>
      <c r="N106">
        <v>8.7784980000000008</v>
      </c>
      <c r="O106">
        <v>55.251434000000003</v>
      </c>
      <c r="P106" t="s">
        <v>632</v>
      </c>
      <c r="Q106" t="s">
        <v>633</v>
      </c>
      <c r="R106">
        <v>6760</v>
      </c>
      <c r="S106" t="s">
        <v>373</v>
      </c>
      <c r="T106">
        <v>40746285</v>
      </c>
    </row>
    <row r="107" spans="1:20" x14ac:dyDescent="0.25">
      <c r="A107">
        <v>669</v>
      </c>
      <c r="B107">
        <v>9</v>
      </c>
      <c r="C107" t="s">
        <v>366</v>
      </c>
      <c r="D107" t="s">
        <v>367</v>
      </c>
      <c r="E107">
        <v>4</v>
      </c>
      <c r="F107" t="s">
        <v>46</v>
      </c>
      <c r="G107" t="s">
        <v>19</v>
      </c>
      <c r="H107">
        <v>1</v>
      </c>
      <c r="I107" t="e">
        <f t="shared" si="9"/>
        <v>#REF!</v>
      </c>
      <c r="J107" t="e">
        <f t="shared" si="10"/>
        <v>#REF!</v>
      </c>
      <c r="K107" t="e">
        <f t="shared" si="11"/>
        <v>#REF!</v>
      </c>
      <c r="M107" t="s">
        <v>709</v>
      </c>
      <c r="N107">
        <v>8.9987370000000002</v>
      </c>
      <c r="O107">
        <v>55.188732000000002</v>
      </c>
      <c r="P107" t="s">
        <v>374</v>
      </c>
      <c r="Q107" t="s">
        <v>375</v>
      </c>
      <c r="R107">
        <v>6520</v>
      </c>
      <c r="S107" t="s">
        <v>376</v>
      </c>
      <c r="T107">
        <v>0</v>
      </c>
    </row>
    <row r="108" spans="1:20" x14ac:dyDescent="0.25">
      <c r="A108">
        <v>673</v>
      </c>
      <c r="B108">
        <v>9</v>
      </c>
      <c r="C108" t="s">
        <v>366</v>
      </c>
      <c r="D108" t="s">
        <v>367</v>
      </c>
      <c r="E108">
        <v>2</v>
      </c>
      <c r="F108" t="s">
        <v>99</v>
      </c>
      <c r="H108">
        <v>3</v>
      </c>
      <c r="I108" t="e">
        <f t="shared" si="9"/>
        <v>#REF!</v>
      </c>
      <c r="J108" t="e">
        <f t="shared" si="10"/>
        <v>#REF!</v>
      </c>
      <c r="K108" t="e">
        <f t="shared" si="11"/>
        <v>#REF!</v>
      </c>
      <c r="M108" t="s">
        <v>709</v>
      </c>
      <c r="N108">
        <v>8.9987410000000008</v>
      </c>
      <c r="O108">
        <v>55.062925999999997</v>
      </c>
      <c r="P108" t="s">
        <v>377</v>
      </c>
      <c r="Q108" t="s">
        <v>378</v>
      </c>
      <c r="R108">
        <v>6240</v>
      </c>
      <c r="S108" t="s">
        <v>379</v>
      </c>
      <c r="T108">
        <v>24417206</v>
      </c>
    </row>
    <row r="109" spans="1:20" x14ac:dyDescent="0.25">
      <c r="A109">
        <v>676</v>
      </c>
      <c r="B109">
        <v>9</v>
      </c>
      <c r="C109" t="s">
        <v>366</v>
      </c>
      <c r="D109" t="s">
        <v>367</v>
      </c>
      <c r="E109">
        <v>2</v>
      </c>
      <c r="F109" t="s">
        <v>99</v>
      </c>
      <c r="G109" t="s">
        <v>35</v>
      </c>
      <c r="H109">
        <v>1</v>
      </c>
      <c r="I109" t="e">
        <f t="shared" si="9"/>
        <v>#REF!</v>
      </c>
      <c r="J109" t="e">
        <f t="shared" si="10"/>
        <v>#REF!</v>
      </c>
      <c r="K109" t="e">
        <f t="shared" si="11"/>
        <v>#REF!</v>
      </c>
      <c r="M109" t="s">
        <v>709</v>
      </c>
      <c r="N109">
        <v>8.8891419999999997</v>
      </c>
      <c r="O109">
        <v>55.062874999999998</v>
      </c>
      <c r="P109" t="s">
        <v>380</v>
      </c>
      <c r="Q109" t="s">
        <v>381</v>
      </c>
      <c r="R109">
        <v>6240</v>
      </c>
      <c r="S109" t="s">
        <v>379</v>
      </c>
      <c r="T109">
        <v>21911838</v>
      </c>
    </row>
    <row r="110" spans="1:20" x14ac:dyDescent="0.25">
      <c r="A110">
        <v>680</v>
      </c>
      <c r="B110">
        <v>9</v>
      </c>
      <c r="C110" t="s">
        <v>366</v>
      </c>
      <c r="D110" t="s">
        <v>367</v>
      </c>
      <c r="E110">
        <v>2</v>
      </c>
      <c r="F110" t="s">
        <v>99</v>
      </c>
      <c r="G110" t="s">
        <v>28</v>
      </c>
      <c r="H110">
        <v>1</v>
      </c>
      <c r="I110" t="e">
        <f t="shared" si="9"/>
        <v>#REF!</v>
      </c>
      <c r="J110" t="e">
        <f t="shared" si="10"/>
        <v>#REF!</v>
      </c>
      <c r="K110" t="e">
        <f t="shared" si="11"/>
        <v>#REF!</v>
      </c>
      <c r="M110" t="s">
        <v>709</v>
      </c>
      <c r="N110">
        <v>8.6699450000000002</v>
      </c>
      <c r="O110">
        <v>55.062477000000001</v>
      </c>
      <c r="P110" t="s">
        <v>382</v>
      </c>
      <c r="Q110" t="s">
        <v>383</v>
      </c>
      <c r="R110">
        <v>6261</v>
      </c>
      <c r="S110" t="s">
        <v>384</v>
      </c>
      <c r="T110">
        <v>20330064</v>
      </c>
    </row>
    <row r="111" spans="1:20" x14ac:dyDescent="0.25">
      <c r="A111">
        <v>688</v>
      </c>
      <c r="B111">
        <v>9</v>
      </c>
      <c r="C111" t="s">
        <v>366</v>
      </c>
      <c r="D111" t="s">
        <v>367</v>
      </c>
      <c r="E111">
        <v>5</v>
      </c>
      <c r="F111" t="s">
        <v>534</v>
      </c>
      <c r="G111" t="s">
        <v>596</v>
      </c>
      <c r="H111">
        <v>6</v>
      </c>
      <c r="I111" t="e">
        <f t="shared" si="9"/>
        <v>#REF!</v>
      </c>
      <c r="J111" t="e">
        <f t="shared" si="10"/>
        <v>#REF!</v>
      </c>
      <c r="K111" t="e">
        <f t="shared" si="11"/>
        <v>#REF!</v>
      </c>
      <c r="M111" t="s">
        <v>709</v>
      </c>
      <c r="N111">
        <v>9.659421</v>
      </c>
      <c r="O111">
        <v>55.249854999999997</v>
      </c>
      <c r="P111" t="s">
        <v>634</v>
      </c>
      <c r="Q111" t="s">
        <v>635</v>
      </c>
      <c r="R111">
        <v>6100</v>
      </c>
      <c r="S111" t="s">
        <v>387</v>
      </c>
      <c r="T111">
        <v>40360340</v>
      </c>
    </row>
    <row r="112" spans="1:20" x14ac:dyDescent="0.25">
      <c r="A112">
        <v>690</v>
      </c>
      <c r="B112">
        <v>9</v>
      </c>
      <c r="C112" t="s">
        <v>366</v>
      </c>
      <c r="D112" t="s">
        <v>367</v>
      </c>
      <c r="E112">
        <v>1</v>
      </c>
      <c r="F112" s="7" t="s">
        <v>4</v>
      </c>
      <c r="H112">
        <v>4</v>
      </c>
      <c r="I112" t="e">
        <f t="shared" si="9"/>
        <v>#REF!</v>
      </c>
      <c r="J112" t="e">
        <f t="shared" si="10"/>
        <v>#REF!</v>
      </c>
      <c r="K112" s="7" t="e">
        <f t="shared" si="11"/>
        <v>#REF!</v>
      </c>
      <c r="L112" s="7" t="s">
        <v>722</v>
      </c>
      <c r="M112" s="7" t="s">
        <v>748</v>
      </c>
      <c r="N112">
        <v>9.5501819999999995</v>
      </c>
      <c r="O112">
        <v>55.313298000000003</v>
      </c>
      <c r="P112" t="s">
        <v>385</v>
      </c>
      <c r="Q112" t="s">
        <v>386</v>
      </c>
      <c r="R112">
        <v>6100</v>
      </c>
      <c r="S112" t="s">
        <v>387</v>
      </c>
      <c r="T112">
        <v>20493835</v>
      </c>
    </row>
    <row r="113" spans="1:20" x14ac:dyDescent="0.25">
      <c r="A113">
        <v>694</v>
      </c>
      <c r="B113">
        <v>9</v>
      </c>
      <c r="C113" t="s">
        <v>366</v>
      </c>
      <c r="D113" t="s">
        <v>367</v>
      </c>
      <c r="E113">
        <v>5</v>
      </c>
      <c r="F113" t="s">
        <v>534</v>
      </c>
      <c r="G113" t="s">
        <v>552</v>
      </c>
      <c r="H113">
        <v>6</v>
      </c>
      <c r="I113" t="e">
        <f t="shared" si="9"/>
        <v>#REF!</v>
      </c>
      <c r="J113" t="e">
        <f t="shared" si="10"/>
        <v>#REF!</v>
      </c>
      <c r="K113" t="e">
        <f t="shared" si="11"/>
        <v>#REF!</v>
      </c>
      <c r="M113" t="s">
        <v>709</v>
      </c>
      <c r="N113">
        <v>9.545871</v>
      </c>
      <c r="O113">
        <v>54.998798000000001</v>
      </c>
      <c r="P113" t="s">
        <v>636</v>
      </c>
      <c r="Q113" t="s">
        <v>637</v>
      </c>
      <c r="R113">
        <v>6200</v>
      </c>
      <c r="S113" t="s">
        <v>638</v>
      </c>
      <c r="T113">
        <v>40419362</v>
      </c>
    </row>
    <row r="114" spans="1:20" x14ac:dyDescent="0.25">
      <c r="A114">
        <v>704</v>
      </c>
      <c r="B114">
        <v>9</v>
      </c>
      <c r="C114" t="s">
        <v>366</v>
      </c>
      <c r="D114" t="s">
        <v>367</v>
      </c>
      <c r="E114">
        <v>1</v>
      </c>
      <c r="F114" t="s">
        <v>4</v>
      </c>
      <c r="G114" t="s">
        <v>14</v>
      </c>
      <c r="H114">
        <v>7</v>
      </c>
      <c r="I114" t="e">
        <f t="shared" si="9"/>
        <v>#REF!</v>
      </c>
      <c r="J114" t="e">
        <f t="shared" si="10"/>
        <v>#REF!</v>
      </c>
      <c r="K114" t="e">
        <f t="shared" si="11"/>
        <v>#REF!</v>
      </c>
      <c r="M114" t="s">
        <v>709</v>
      </c>
      <c r="N114">
        <v>9.3270400000000002</v>
      </c>
      <c r="O114">
        <v>55.001379999999997</v>
      </c>
      <c r="P114" t="s">
        <v>388</v>
      </c>
      <c r="Q114" t="s">
        <v>389</v>
      </c>
      <c r="R114">
        <v>6392</v>
      </c>
      <c r="S114" t="s">
        <v>390</v>
      </c>
      <c r="T114">
        <v>20220332</v>
      </c>
    </row>
    <row r="115" spans="1:20" x14ac:dyDescent="0.25">
      <c r="A115">
        <v>706</v>
      </c>
      <c r="B115">
        <v>9</v>
      </c>
      <c r="C115" t="s">
        <v>366</v>
      </c>
      <c r="D115" t="s">
        <v>367</v>
      </c>
      <c r="E115">
        <v>1</v>
      </c>
      <c r="F115" t="s">
        <v>4</v>
      </c>
      <c r="G115" t="s">
        <v>14</v>
      </c>
      <c r="H115">
        <v>8</v>
      </c>
      <c r="I115" t="e">
        <f t="shared" si="9"/>
        <v>#REF!</v>
      </c>
      <c r="J115" t="e">
        <f t="shared" si="10"/>
        <v>#REF!</v>
      </c>
      <c r="K115" t="e">
        <f t="shared" si="11"/>
        <v>#REF!</v>
      </c>
      <c r="M115" t="s">
        <v>709</v>
      </c>
      <c r="N115">
        <v>9.2179400000000005</v>
      </c>
      <c r="O115">
        <v>55.062730999999999</v>
      </c>
      <c r="P115" t="s">
        <v>391</v>
      </c>
      <c r="Q115" t="s">
        <v>392</v>
      </c>
      <c r="R115">
        <v>6230</v>
      </c>
      <c r="S115" t="s">
        <v>393</v>
      </c>
      <c r="T115">
        <v>21461689</v>
      </c>
    </row>
    <row r="116" spans="1:20" x14ac:dyDescent="0.25">
      <c r="A116">
        <v>709</v>
      </c>
      <c r="B116">
        <v>9</v>
      </c>
      <c r="C116" t="s">
        <v>366</v>
      </c>
      <c r="D116" t="s">
        <v>367</v>
      </c>
      <c r="E116">
        <v>5</v>
      </c>
      <c r="F116" t="s">
        <v>534</v>
      </c>
      <c r="G116" t="s">
        <v>535</v>
      </c>
      <c r="H116">
        <v>3</v>
      </c>
      <c r="I116" t="e">
        <f t="shared" si="9"/>
        <v>#REF!</v>
      </c>
      <c r="J116" t="e">
        <f t="shared" si="10"/>
        <v>#REF!</v>
      </c>
      <c r="K116" t="e">
        <f t="shared" si="11"/>
        <v>#REF!</v>
      </c>
      <c r="M116" t="s">
        <v>709</v>
      </c>
      <c r="N116">
        <v>9.1083409999999994</v>
      </c>
      <c r="O116">
        <v>55.062877999999998</v>
      </c>
      <c r="P116" t="s">
        <v>639</v>
      </c>
      <c r="Q116" t="s">
        <v>640</v>
      </c>
      <c r="R116">
        <v>6360</v>
      </c>
      <c r="S116" t="s">
        <v>483</v>
      </c>
      <c r="T116">
        <v>0</v>
      </c>
    </row>
    <row r="117" spans="1:20" x14ac:dyDescent="0.25">
      <c r="A117">
        <v>712</v>
      </c>
      <c r="B117">
        <v>9</v>
      </c>
      <c r="C117" t="s">
        <v>366</v>
      </c>
      <c r="D117" t="s">
        <v>367</v>
      </c>
      <c r="E117">
        <v>1</v>
      </c>
      <c r="F117" t="s">
        <v>4</v>
      </c>
      <c r="G117" t="s">
        <v>14</v>
      </c>
      <c r="H117">
        <v>2</v>
      </c>
      <c r="I117" t="e">
        <f t="shared" si="9"/>
        <v>#REF!</v>
      </c>
      <c r="J117" t="e">
        <f t="shared" si="10"/>
        <v>#REF!</v>
      </c>
      <c r="K117" t="e">
        <f t="shared" si="11"/>
        <v>#REF!</v>
      </c>
      <c r="M117" t="s">
        <v>709</v>
      </c>
      <c r="N117">
        <v>9.108511</v>
      </c>
      <c r="O117">
        <v>55.125781000000003</v>
      </c>
      <c r="P117" t="s">
        <v>394</v>
      </c>
      <c r="Q117" t="s">
        <v>395</v>
      </c>
      <c r="R117">
        <v>6534</v>
      </c>
      <c r="S117" t="s">
        <v>396</v>
      </c>
      <c r="T117">
        <v>25233556</v>
      </c>
    </row>
    <row r="118" spans="1:20" x14ac:dyDescent="0.25">
      <c r="A118">
        <v>716</v>
      </c>
      <c r="B118">
        <v>9</v>
      </c>
      <c r="C118" t="s">
        <v>366</v>
      </c>
      <c r="D118" t="s">
        <v>367</v>
      </c>
      <c r="E118">
        <v>5</v>
      </c>
      <c r="F118" t="s">
        <v>534</v>
      </c>
      <c r="G118" t="s">
        <v>535</v>
      </c>
      <c r="H118">
        <v>7</v>
      </c>
      <c r="I118" t="e">
        <f t="shared" si="9"/>
        <v>#REF!</v>
      </c>
      <c r="J118" t="e">
        <f t="shared" si="10"/>
        <v>#REF!</v>
      </c>
      <c r="K118" t="e">
        <f t="shared" si="11"/>
        <v>#REF!</v>
      </c>
      <c r="M118" t="s">
        <v>709</v>
      </c>
      <c r="N118">
        <v>9.3296069999999993</v>
      </c>
      <c r="O118">
        <v>55.314092000000002</v>
      </c>
      <c r="P118" t="s">
        <v>641</v>
      </c>
      <c r="Q118" t="s">
        <v>642</v>
      </c>
      <c r="R118">
        <v>6560</v>
      </c>
      <c r="S118" t="s">
        <v>643</v>
      </c>
      <c r="T118">
        <v>40301164</v>
      </c>
    </row>
    <row r="119" spans="1:20" x14ac:dyDescent="0.25">
      <c r="A119">
        <v>721</v>
      </c>
      <c r="B119">
        <v>9</v>
      </c>
      <c r="C119" t="s">
        <v>366</v>
      </c>
      <c r="D119" t="s">
        <v>367</v>
      </c>
      <c r="E119">
        <v>5</v>
      </c>
      <c r="F119" s="6" t="s">
        <v>534</v>
      </c>
      <c r="G119" t="s">
        <v>535</v>
      </c>
      <c r="H119">
        <v>3</v>
      </c>
      <c r="I119" s="6" t="e">
        <f t="shared" si="9"/>
        <v>#REF!</v>
      </c>
      <c r="J119" t="e">
        <f t="shared" si="10"/>
        <v>#REF!</v>
      </c>
      <c r="K119" t="e">
        <f t="shared" si="11"/>
        <v>#REF!</v>
      </c>
      <c r="M119" s="6" t="s">
        <v>753</v>
      </c>
      <c r="N119">
        <v>9.1119990000000008</v>
      </c>
      <c r="O119">
        <v>55.251584000000001</v>
      </c>
      <c r="P119" t="s">
        <v>644</v>
      </c>
      <c r="Q119" t="s">
        <v>645</v>
      </c>
      <c r="R119">
        <v>6500</v>
      </c>
      <c r="S119" t="s">
        <v>533</v>
      </c>
      <c r="T119">
        <v>21775466</v>
      </c>
    </row>
    <row r="120" spans="1:20" x14ac:dyDescent="0.25">
      <c r="A120">
        <v>724</v>
      </c>
      <c r="B120">
        <v>9</v>
      </c>
      <c r="C120" t="s">
        <v>366</v>
      </c>
      <c r="D120" t="s">
        <v>367</v>
      </c>
      <c r="E120">
        <v>1</v>
      </c>
      <c r="F120" t="s">
        <v>4</v>
      </c>
      <c r="G120" t="s">
        <v>14</v>
      </c>
      <c r="H120">
        <v>4</v>
      </c>
      <c r="I120" t="s">
        <v>697</v>
      </c>
      <c r="J120" t="e">
        <f t="shared" si="10"/>
        <v>#N/A</v>
      </c>
      <c r="K120" t="e">
        <f t="shared" si="11"/>
        <v>#N/A</v>
      </c>
      <c r="M120" t="s">
        <v>746</v>
      </c>
      <c r="N120">
        <v>9.1090250000000008</v>
      </c>
      <c r="O120">
        <v>55.314487999999997</v>
      </c>
      <c r="P120" t="s">
        <v>397</v>
      </c>
      <c r="Q120" t="s">
        <v>398</v>
      </c>
      <c r="R120">
        <v>6510</v>
      </c>
      <c r="S120" t="s">
        <v>399</v>
      </c>
      <c r="T120">
        <v>24272454</v>
      </c>
    </row>
    <row r="121" spans="1:20" x14ac:dyDescent="0.25">
      <c r="A121">
        <v>827</v>
      </c>
      <c r="B121">
        <v>9</v>
      </c>
      <c r="C121" t="s">
        <v>366</v>
      </c>
      <c r="D121" t="s">
        <v>367</v>
      </c>
      <c r="E121">
        <v>5</v>
      </c>
      <c r="F121" t="s">
        <v>534</v>
      </c>
      <c r="G121" t="s">
        <v>552</v>
      </c>
      <c r="H121">
        <v>7</v>
      </c>
      <c r="I121" t="s">
        <v>698</v>
      </c>
      <c r="J121" t="e">
        <f t="shared" si="10"/>
        <v>#N/A</v>
      </c>
      <c r="K121" t="e">
        <f t="shared" si="11"/>
        <v>#N/A</v>
      </c>
      <c r="M121" t="s">
        <v>747</v>
      </c>
      <c r="N121">
        <v>9.8736180000000004</v>
      </c>
      <c r="O121">
        <v>54.996941</v>
      </c>
      <c r="P121" t="s">
        <v>671</v>
      </c>
      <c r="Q121" t="s">
        <v>672</v>
      </c>
      <c r="R121">
        <v>6430</v>
      </c>
      <c r="S121" t="s">
        <v>673</v>
      </c>
      <c r="T121">
        <v>0</v>
      </c>
    </row>
    <row r="122" spans="1:20" x14ac:dyDescent="0.25">
      <c r="A122">
        <v>836</v>
      </c>
      <c r="B122">
        <v>9</v>
      </c>
      <c r="C122" t="s">
        <v>366</v>
      </c>
      <c r="D122" t="s">
        <v>367</v>
      </c>
      <c r="E122">
        <v>2</v>
      </c>
      <c r="F122" t="s">
        <v>99</v>
      </c>
      <c r="G122" t="s">
        <v>14</v>
      </c>
      <c r="H122">
        <v>3</v>
      </c>
      <c r="I122" t="e">
        <f t="shared" si="9"/>
        <v>#REF!</v>
      </c>
      <c r="J122" t="e">
        <f t="shared" si="10"/>
        <v>#REF!</v>
      </c>
      <c r="K122" t="e">
        <f t="shared" si="11"/>
        <v>#REF!</v>
      </c>
      <c r="M122" t="s">
        <v>709</v>
      </c>
      <c r="N122">
        <v>9.3286130000000007</v>
      </c>
      <c r="O122">
        <v>54.810859999999998</v>
      </c>
      <c r="P122" t="s">
        <v>478</v>
      </c>
      <c r="Q122" t="s">
        <v>479</v>
      </c>
      <c r="R122">
        <v>6330</v>
      </c>
      <c r="S122" t="s">
        <v>480</v>
      </c>
      <c r="T122">
        <v>40288333</v>
      </c>
    </row>
    <row r="123" spans="1:20" x14ac:dyDescent="0.25">
      <c r="A123">
        <v>838</v>
      </c>
      <c r="B123">
        <v>9</v>
      </c>
      <c r="C123" t="s">
        <v>366</v>
      </c>
      <c r="D123" t="s">
        <v>367</v>
      </c>
      <c r="E123">
        <v>1</v>
      </c>
      <c r="F123" t="s">
        <v>4</v>
      </c>
      <c r="G123" t="s">
        <v>28</v>
      </c>
      <c r="H123">
        <v>4</v>
      </c>
      <c r="I123" t="e">
        <f t="shared" si="9"/>
        <v>#REF!</v>
      </c>
      <c r="J123" t="e">
        <f t="shared" si="10"/>
        <v>#REF!</v>
      </c>
      <c r="K123" t="e">
        <f t="shared" si="11"/>
        <v>#REF!</v>
      </c>
      <c r="M123" t="s">
        <v>709</v>
      </c>
      <c r="N123">
        <v>9.2200389999999999</v>
      </c>
      <c r="O123">
        <v>54.874012</v>
      </c>
      <c r="P123" t="s">
        <v>481</v>
      </c>
      <c r="Q123" t="s">
        <v>482</v>
      </c>
      <c r="R123">
        <v>6360</v>
      </c>
      <c r="S123" t="s">
        <v>483</v>
      </c>
      <c r="T123">
        <v>40188475</v>
      </c>
    </row>
    <row r="124" spans="1:20" x14ac:dyDescent="0.25">
      <c r="A124">
        <v>840</v>
      </c>
      <c r="B124">
        <v>9</v>
      </c>
      <c r="C124" t="s">
        <v>366</v>
      </c>
      <c r="D124" t="s">
        <v>367</v>
      </c>
      <c r="E124">
        <v>2</v>
      </c>
      <c r="F124" t="s">
        <v>99</v>
      </c>
      <c r="G124" t="s">
        <v>14</v>
      </c>
      <c r="H124">
        <v>1</v>
      </c>
      <c r="I124" t="e">
        <f t="shared" si="9"/>
        <v>#REF!</v>
      </c>
      <c r="J124" t="e">
        <f t="shared" si="10"/>
        <v>#REF!</v>
      </c>
      <c r="K124" t="e">
        <f t="shared" si="11"/>
        <v>#REF!</v>
      </c>
      <c r="M124" t="s">
        <v>709</v>
      </c>
      <c r="N124">
        <v>9.2203820000000007</v>
      </c>
      <c r="O124">
        <v>54.936917000000001</v>
      </c>
      <c r="P124" t="s">
        <v>484</v>
      </c>
      <c r="Q124" t="s">
        <v>485</v>
      </c>
      <c r="R124">
        <v>6360</v>
      </c>
      <c r="S124" t="s">
        <v>483</v>
      </c>
      <c r="T124">
        <v>20444996</v>
      </c>
    </row>
    <row r="125" spans="1:20" x14ac:dyDescent="0.25">
      <c r="A125">
        <v>841</v>
      </c>
      <c r="B125">
        <v>9</v>
      </c>
      <c r="C125" t="s">
        <v>366</v>
      </c>
      <c r="D125" t="s">
        <v>367</v>
      </c>
      <c r="E125">
        <v>2</v>
      </c>
      <c r="F125" t="s">
        <v>99</v>
      </c>
      <c r="H125">
        <v>3</v>
      </c>
      <c r="I125" t="e">
        <f t="shared" si="9"/>
        <v>#REF!</v>
      </c>
      <c r="J125" t="e">
        <f t="shared" si="10"/>
        <v>#REF!</v>
      </c>
      <c r="K125" t="e">
        <f t="shared" si="11"/>
        <v>#REF!</v>
      </c>
      <c r="M125" t="s">
        <v>709</v>
      </c>
      <c r="N125">
        <v>9.1081050000000001</v>
      </c>
      <c r="O125">
        <v>54.936593000000002</v>
      </c>
      <c r="P125" t="s">
        <v>486</v>
      </c>
      <c r="Q125" t="s">
        <v>487</v>
      </c>
      <c r="R125">
        <v>6372</v>
      </c>
      <c r="S125" t="s">
        <v>488</v>
      </c>
      <c r="T125">
        <v>40182738</v>
      </c>
    </row>
    <row r="126" spans="1:20" x14ac:dyDescent="0.25">
      <c r="A126" t="s">
        <v>530</v>
      </c>
      <c r="B126">
        <v>9</v>
      </c>
      <c r="C126" t="s">
        <v>366</v>
      </c>
      <c r="D126" t="s">
        <v>367</v>
      </c>
      <c r="E126">
        <v>2</v>
      </c>
      <c r="F126" t="s">
        <v>99</v>
      </c>
      <c r="H126">
        <v>3</v>
      </c>
      <c r="I126" t="s">
        <v>695</v>
      </c>
      <c r="J126" t="s">
        <v>696</v>
      </c>
      <c r="M126" t="s">
        <v>709</v>
      </c>
      <c r="N126">
        <v>9.2800309999999993</v>
      </c>
      <c r="O126">
        <v>55.209978</v>
      </c>
      <c r="P126" t="s">
        <v>531</v>
      </c>
      <c r="Q126" t="s">
        <v>532</v>
      </c>
      <c r="R126">
        <v>6500</v>
      </c>
      <c r="S126" t="s">
        <v>533</v>
      </c>
      <c r="T126">
        <v>20473570</v>
      </c>
    </row>
    <row r="127" spans="1:20" x14ac:dyDescent="0.25">
      <c r="A127">
        <v>446</v>
      </c>
      <c r="B127">
        <v>11</v>
      </c>
      <c r="C127" t="s">
        <v>233</v>
      </c>
      <c r="D127" t="s">
        <v>234</v>
      </c>
      <c r="E127">
        <v>1</v>
      </c>
      <c r="F127" t="s">
        <v>4</v>
      </c>
      <c r="H127">
        <v>4</v>
      </c>
      <c r="I127" t="e">
        <f t="shared" ref="I127:I158" si="12">VLOOKUP(A127,data_opl,4,FALSE)</f>
        <v>#REF!</v>
      </c>
      <c r="J127" t="e">
        <f t="shared" ref="J127:J158" si="13">VLOOKUP(A127,data_opl,5,FALSE)</f>
        <v>#REF!</v>
      </c>
      <c r="K127" t="e">
        <f t="shared" ref="K127:K158" si="14">VLOOKUP(A127,data_opl,6,FALSE)</f>
        <v>#REF!</v>
      </c>
      <c r="M127" s="6" t="s">
        <v>712</v>
      </c>
      <c r="N127">
        <v>11.682468999999999</v>
      </c>
      <c r="O127">
        <v>55.851388</v>
      </c>
      <c r="P127" t="s">
        <v>235</v>
      </c>
      <c r="Q127" t="s">
        <v>236</v>
      </c>
      <c r="R127">
        <v>4500</v>
      </c>
      <c r="S127" t="s">
        <v>237</v>
      </c>
      <c r="T127">
        <v>0</v>
      </c>
    </row>
    <row r="128" spans="1:20" x14ac:dyDescent="0.25">
      <c r="A128">
        <v>447</v>
      </c>
      <c r="B128">
        <v>11</v>
      </c>
      <c r="C128" t="s">
        <v>233</v>
      </c>
      <c r="D128" t="s">
        <v>234</v>
      </c>
      <c r="E128">
        <v>1</v>
      </c>
      <c r="F128" t="s">
        <v>4</v>
      </c>
      <c r="G128" t="s">
        <v>14</v>
      </c>
      <c r="H128">
        <v>6</v>
      </c>
      <c r="I128" t="e">
        <f t="shared" si="12"/>
        <v>#REF!</v>
      </c>
      <c r="J128" t="e">
        <f t="shared" si="13"/>
        <v>#REF!</v>
      </c>
      <c r="K128" t="e">
        <f t="shared" si="14"/>
        <v>#REF!</v>
      </c>
      <c r="M128" s="6" t="s">
        <v>739</v>
      </c>
      <c r="N128">
        <v>11.574085</v>
      </c>
      <c r="O128">
        <v>55.855502000000001</v>
      </c>
      <c r="P128" t="s">
        <v>238</v>
      </c>
      <c r="Q128" t="s">
        <v>239</v>
      </c>
      <c r="R128">
        <v>4560</v>
      </c>
      <c r="S128" t="s">
        <v>240</v>
      </c>
      <c r="T128">
        <v>0</v>
      </c>
    </row>
    <row r="129" spans="1:20" x14ac:dyDescent="0.25">
      <c r="A129">
        <v>458</v>
      </c>
      <c r="B129">
        <v>11</v>
      </c>
      <c r="C129" t="s">
        <v>233</v>
      </c>
      <c r="D129" t="s">
        <v>234</v>
      </c>
      <c r="E129">
        <v>1</v>
      </c>
      <c r="F129" t="s">
        <v>4</v>
      </c>
      <c r="G129" t="s">
        <v>14</v>
      </c>
      <c r="H129">
        <v>4</v>
      </c>
      <c r="I129" t="e">
        <f t="shared" si="12"/>
        <v>#REF!</v>
      </c>
      <c r="J129" t="e">
        <f t="shared" si="13"/>
        <v>#REF!</v>
      </c>
      <c r="K129" t="e">
        <f t="shared" si="14"/>
        <v>#REF!</v>
      </c>
      <c r="M129" t="s">
        <v>709</v>
      </c>
      <c r="N129">
        <v>12.469245000000001</v>
      </c>
      <c r="O129">
        <v>55.892843999999997</v>
      </c>
      <c r="P129" t="s">
        <v>241</v>
      </c>
      <c r="Q129" t="s">
        <v>242</v>
      </c>
      <c r="R129">
        <v>2970</v>
      </c>
      <c r="S129" t="s">
        <v>243</v>
      </c>
      <c r="T129">
        <v>60677874</v>
      </c>
    </row>
    <row r="130" spans="1:20" x14ac:dyDescent="0.25">
      <c r="A130">
        <v>468</v>
      </c>
      <c r="B130">
        <v>11</v>
      </c>
      <c r="C130" t="s">
        <v>233</v>
      </c>
      <c r="D130" t="s">
        <v>234</v>
      </c>
      <c r="E130">
        <v>1</v>
      </c>
      <c r="F130" t="s">
        <v>4</v>
      </c>
      <c r="H130">
        <v>6</v>
      </c>
      <c r="I130" t="s">
        <v>695</v>
      </c>
      <c r="J130" t="e">
        <f t="shared" si="13"/>
        <v>#N/A</v>
      </c>
      <c r="K130" t="e">
        <f t="shared" si="14"/>
        <v>#N/A</v>
      </c>
      <c r="M130" t="s">
        <v>729</v>
      </c>
      <c r="N130">
        <v>12.12917</v>
      </c>
      <c r="O130">
        <v>55.841070000000002</v>
      </c>
      <c r="P130" t="s">
        <v>244</v>
      </c>
      <c r="Q130" t="s">
        <v>245</v>
      </c>
      <c r="R130">
        <v>3600</v>
      </c>
      <c r="S130" t="s">
        <v>246</v>
      </c>
      <c r="T130">
        <v>24626926</v>
      </c>
    </row>
    <row r="131" spans="1:20" x14ac:dyDescent="0.25">
      <c r="A131">
        <v>582</v>
      </c>
      <c r="B131">
        <v>11</v>
      </c>
      <c r="C131" t="s">
        <v>233</v>
      </c>
      <c r="D131" t="s">
        <v>234</v>
      </c>
      <c r="E131">
        <v>1</v>
      </c>
      <c r="F131" t="s">
        <v>4</v>
      </c>
      <c r="G131" t="s">
        <v>28</v>
      </c>
      <c r="H131">
        <v>6</v>
      </c>
      <c r="I131" t="e">
        <f t="shared" si="12"/>
        <v>#REF!</v>
      </c>
      <c r="J131" t="e">
        <f t="shared" si="13"/>
        <v>#REF!</v>
      </c>
      <c r="K131" t="e">
        <f t="shared" si="14"/>
        <v>#REF!</v>
      </c>
      <c r="M131" t="s">
        <v>709</v>
      </c>
      <c r="N131">
        <v>11.669555000000001</v>
      </c>
      <c r="O131">
        <v>55.662903</v>
      </c>
      <c r="P131" t="s">
        <v>305</v>
      </c>
      <c r="Q131" t="s">
        <v>306</v>
      </c>
      <c r="R131">
        <v>4300</v>
      </c>
      <c r="S131" t="s">
        <v>307</v>
      </c>
      <c r="T131">
        <v>40312371</v>
      </c>
    </row>
    <row r="132" spans="1:20" x14ac:dyDescent="0.25">
      <c r="A132">
        <v>584</v>
      </c>
      <c r="B132">
        <v>11</v>
      </c>
      <c r="C132" t="s">
        <v>233</v>
      </c>
      <c r="D132" t="s">
        <v>234</v>
      </c>
      <c r="E132">
        <v>5</v>
      </c>
      <c r="F132" t="s">
        <v>534</v>
      </c>
      <c r="G132" t="s">
        <v>585</v>
      </c>
      <c r="H132">
        <v>4</v>
      </c>
      <c r="I132" t="e">
        <f t="shared" si="12"/>
        <v>#REF!</v>
      </c>
      <c r="J132" t="e">
        <f t="shared" si="13"/>
        <v>#REF!</v>
      </c>
      <c r="K132" t="e">
        <f t="shared" si="14"/>
        <v>#REF!</v>
      </c>
      <c r="M132" t="s">
        <v>709</v>
      </c>
      <c r="N132">
        <v>11.447196999999999</v>
      </c>
      <c r="O132">
        <v>55.667954999999999</v>
      </c>
      <c r="P132" t="s">
        <v>622</v>
      </c>
      <c r="Q132" t="s">
        <v>623</v>
      </c>
      <c r="R132">
        <v>4450</v>
      </c>
      <c r="S132" t="s">
        <v>624</v>
      </c>
      <c r="T132">
        <v>21246727</v>
      </c>
    </row>
    <row r="133" spans="1:20" x14ac:dyDescent="0.25">
      <c r="A133">
        <v>585</v>
      </c>
      <c r="B133">
        <v>11</v>
      </c>
      <c r="C133" t="s">
        <v>233</v>
      </c>
      <c r="D133" t="s">
        <v>234</v>
      </c>
      <c r="E133">
        <v>5</v>
      </c>
      <c r="F133" t="s">
        <v>534</v>
      </c>
      <c r="G133" t="s">
        <v>585</v>
      </c>
      <c r="H133">
        <v>7</v>
      </c>
      <c r="I133" t="e">
        <f t="shared" si="12"/>
        <v>#REF!</v>
      </c>
      <c r="J133" t="e">
        <f t="shared" si="13"/>
        <v>#REF!</v>
      </c>
      <c r="K133" t="e">
        <f t="shared" si="14"/>
        <v>#REF!</v>
      </c>
      <c r="M133" t="s">
        <v>709</v>
      </c>
      <c r="N133">
        <v>11.443308</v>
      </c>
      <c r="O133">
        <v>55.604698999999997</v>
      </c>
      <c r="P133" t="s">
        <v>625</v>
      </c>
      <c r="Q133" t="s">
        <v>626</v>
      </c>
      <c r="R133">
        <v>4450</v>
      </c>
      <c r="S133" t="s">
        <v>624</v>
      </c>
      <c r="T133">
        <v>22992143</v>
      </c>
    </row>
    <row r="134" spans="1:20" x14ac:dyDescent="0.25">
      <c r="A134">
        <v>587</v>
      </c>
      <c r="B134">
        <v>11</v>
      </c>
      <c r="C134" t="s">
        <v>233</v>
      </c>
      <c r="D134" t="s">
        <v>234</v>
      </c>
      <c r="E134">
        <v>5</v>
      </c>
      <c r="F134" t="s">
        <v>534</v>
      </c>
      <c r="G134" t="s">
        <v>585</v>
      </c>
      <c r="H134">
        <v>4</v>
      </c>
      <c r="I134" t="e">
        <f t="shared" si="12"/>
        <v>#REF!</v>
      </c>
      <c r="J134" t="e">
        <f t="shared" si="13"/>
        <v>#REF!</v>
      </c>
      <c r="K134" t="e">
        <f t="shared" si="14"/>
        <v>#REF!</v>
      </c>
      <c r="M134" s="6" t="s">
        <v>713</v>
      </c>
      <c r="N134">
        <v>11.336034</v>
      </c>
      <c r="O134">
        <v>55.669707000000002</v>
      </c>
      <c r="P134" t="s">
        <v>627</v>
      </c>
      <c r="Q134" t="s">
        <v>628</v>
      </c>
      <c r="R134">
        <v>4470</v>
      </c>
      <c r="S134" t="s">
        <v>629</v>
      </c>
      <c r="T134">
        <v>40426061</v>
      </c>
    </row>
    <row r="135" spans="1:20" x14ac:dyDescent="0.25">
      <c r="A135">
        <v>590</v>
      </c>
      <c r="B135">
        <v>11</v>
      </c>
      <c r="C135" t="s">
        <v>233</v>
      </c>
      <c r="D135" t="s">
        <v>234</v>
      </c>
      <c r="E135">
        <v>1</v>
      </c>
      <c r="F135" t="s">
        <v>4</v>
      </c>
      <c r="G135" t="s">
        <v>14</v>
      </c>
      <c r="H135">
        <v>7</v>
      </c>
      <c r="I135" t="e">
        <f t="shared" si="12"/>
        <v>#REF!</v>
      </c>
      <c r="J135" t="e">
        <f t="shared" si="13"/>
        <v>#REF!</v>
      </c>
      <c r="K135" t="e">
        <f t="shared" si="14"/>
        <v>#REF!</v>
      </c>
      <c r="M135" t="s">
        <v>709</v>
      </c>
      <c r="N135">
        <v>11.339895</v>
      </c>
      <c r="O135">
        <v>55.734347</v>
      </c>
      <c r="P135" t="s">
        <v>308</v>
      </c>
      <c r="Q135" t="s">
        <v>309</v>
      </c>
      <c r="R135">
        <v>4591</v>
      </c>
      <c r="S135" t="s">
        <v>310</v>
      </c>
      <c r="T135">
        <v>0</v>
      </c>
    </row>
    <row r="136" spans="1:20" x14ac:dyDescent="0.25">
      <c r="A136">
        <v>592</v>
      </c>
      <c r="B136">
        <v>11</v>
      </c>
      <c r="C136" t="s">
        <v>233</v>
      </c>
      <c r="D136" t="s">
        <v>234</v>
      </c>
      <c r="E136">
        <v>1</v>
      </c>
      <c r="F136" t="s">
        <v>4</v>
      </c>
      <c r="G136" t="s">
        <v>28</v>
      </c>
      <c r="H136">
        <v>7</v>
      </c>
      <c r="I136" t="e">
        <f t="shared" si="12"/>
        <v>#REF!</v>
      </c>
      <c r="J136" t="e">
        <f t="shared" si="13"/>
        <v>#REF!</v>
      </c>
      <c r="K136" t="e">
        <f t="shared" si="14"/>
        <v>#REF!</v>
      </c>
      <c r="M136" t="s">
        <v>709</v>
      </c>
      <c r="N136">
        <v>11.661148000000001</v>
      </c>
      <c r="O136">
        <v>55.537418000000002</v>
      </c>
      <c r="P136" t="s">
        <v>311</v>
      </c>
      <c r="Q136" t="s">
        <v>312</v>
      </c>
      <c r="R136">
        <v>4296</v>
      </c>
      <c r="S136" t="s">
        <v>313</v>
      </c>
      <c r="T136">
        <v>40104172</v>
      </c>
    </row>
    <row r="137" spans="1:20" x14ac:dyDescent="0.25">
      <c r="A137">
        <v>593</v>
      </c>
      <c r="B137">
        <v>11</v>
      </c>
      <c r="C137" t="s">
        <v>233</v>
      </c>
      <c r="D137" t="s">
        <v>234</v>
      </c>
      <c r="E137">
        <v>4</v>
      </c>
      <c r="F137" t="s">
        <v>46</v>
      </c>
      <c r="G137" t="s">
        <v>19</v>
      </c>
      <c r="H137">
        <v>6</v>
      </c>
      <c r="I137" t="e">
        <f t="shared" si="12"/>
        <v>#REF!</v>
      </c>
      <c r="J137" t="e">
        <f t="shared" si="13"/>
        <v>#REF!</v>
      </c>
      <c r="K137" t="e">
        <f t="shared" si="14"/>
        <v>#REF!</v>
      </c>
      <c r="M137" t="s">
        <v>709</v>
      </c>
      <c r="N137">
        <v>11.550183000000001</v>
      </c>
      <c r="O137">
        <v>55.539403</v>
      </c>
      <c r="P137" t="s">
        <v>314</v>
      </c>
      <c r="Q137" t="s">
        <v>315</v>
      </c>
      <c r="R137">
        <v>4295</v>
      </c>
      <c r="S137" t="s">
        <v>316</v>
      </c>
      <c r="T137">
        <v>51741885</v>
      </c>
    </row>
    <row r="138" spans="1:20" x14ac:dyDescent="0.25">
      <c r="A138">
        <v>594</v>
      </c>
      <c r="B138">
        <v>11</v>
      </c>
      <c r="C138" t="s">
        <v>233</v>
      </c>
      <c r="D138" t="s">
        <v>234</v>
      </c>
      <c r="E138">
        <v>1</v>
      </c>
      <c r="F138" t="s">
        <v>4</v>
      </c>
      <c r="G138" t="s">
        <v>14</v>
      </c>
      <c r="H138">
        <v>5</v>
      </c>
      <c r="I138" t="e">
        <f t="shared" si="12"/>
        <v>#N/A</v>
      </c>
      <c r="J138" t="e">
        <f t="shared" si="13"/>
        <v>#N/A</v>
      </c>
      <c r="K138" t="e">
        <f t="shared" si="14"/>
        <v>#N/A</v>
      </c>
      <c r="M138" t="s">
        <v>729</v>
      </c>
      <c r="N138">
        <v>11.554304</v>
      </c>
      <c r="O138">
        <v>55.602435999999997</v>
      </c>
      <c r="P138" t="s">
        <v>317</v>
      </c>
      <c r="Q138" t="s">
        <v>318</v>
      </c>
      <c r="R138">
        <v>4440</v>
      </c>
      <c r="S138" t="s">
        <v>319</v>
      </c>
    </row>
    <row r="139" spans="1:20" x14ac:dyDescent="0.25">
      <c r="A139">
        <v>595</v>
      </c>
      <c r="B139">
        <v>11</v>
      </c>
      <c r="C139" t="s">
        <v>233</v>
      </c>
      <c r="D139" t="s">
        <v>234</v>
      </c>
      <c r="E139">
        <v>1</v>
      </c>
      <c r="F139" t="s">
        <v>4</v>
      </c>
      <c r="G139" t="s">
        <v>14</v>
      </c>
      <c r="H139">
        <v>7</v>
      </c>
      <c r="I139" t="e">
        <f t="shared" si="12"/>
        <v>#REF!</v>
      </c>
      <c r="J139" t="e">
        <f t="shared" si="13"/>
        <v>#REF!</v>
      </c>
      <c r="K139" t="e">
        <f t="shared" si="14"/>
        <v>#REF!</v>
      </c>
      <c r="M139" t="s">
        <v>709</v>
      </c>
      <c r="N139">
        <v>11.656794</v>
      </c>
      <c r="O139">
        <v>55.474409999999999</v>
      </c>
      <c r="P139" t="s">
        <v>320</v>
      </c>
      <c r="Q139" t="s">
        <v>321</v>
      </c>
      <c r="R139">
        <v>4100</v>
      </c>
      <c r="S139" t="s">
        <v>322</v>
      </c>
      <c r="T139">
        <v>20335224</v>
      </c>
    </row>
    <row r="140" spans="1:20" x14ac:dyDescent="0.25">
      <c r="A140">
        <v>596</v>
      </c>
      <c r="B140">
        <v>11</v>
      </c>
      <c r="C140" t="s">
        <v>233</v>
      </c>
      <c r="D140" t="s">
        <v>234</v>
      </c>
      <c r="E140">
        <v>1</v>
      </c>
      <c r="F140" t="s">
        <v>4</v>
      </c>
      <c r="G140" t="s">
        <v>14</v>
      </c>
      <c r="H140">
        <v>6</v>
      </c>
      <c r="I140" t="e">
        <f t="shared" si="12"/>
        <v>#REF!</v>
      </c>
      <c r="J140" t="e">
        <f t="shared" si="13"/>
        <v>#REF!</v>
      </c>
      <c r="K140" t="e">
        <f t="shared" si="14"/>
        <v>#REF!</v>
      </c>
      <c r="M140" t="s">
        <v>709</v>
      </c>
      <c r="N140">
        <v>11.652614</v>
      </c>
      <c r="O140">
        <v>55.411250000000003</v>
      </c>
      <c r="P140" t="s">
        <v>323</v>
      </c>
      <c r="Q140" t="s">
        <v>324</v>
      </c>
      <c r="R140">
        <v>4171</v>
      </c>
      <c r="S140" t="s">
        <v>325</v>
      </c>
      <c r="T140">
        <v>24436368</v>
      </c>
    </row>
    <row r="141" spans="1:20" x14ac:dyDescent="0.25">
      <c r="A141">
        <v>600</v>
      </c>
      <c r="B141">
        <v>11</v>
      </c>
      <c r="C141" t="s">
        <v>233</v>
      </c>
      <c r="D141" t="s">
        <v>234</v>
      </c>
      <c r="E141">
        <v>1</v>
      </c>
      <c r="F141" t="s">
        <v>4</v>
      </c>
      <c r="H141">
        <v>6</v>
      </c>
      <c r="I141" t="e">
        <f t="shared" si="12"/>
        <v>#REF!</v>
      </c>
      <c r="J141" t="e">
        <f t="shared" si="13"/>
        <v>#REF!</v>
      </c>
      <c r="K141" t="e">
        <f t="shared" si="14"/>
        <v>#REF!</v>
      </c>
      <c r="M141" t="s">
        <v>709</v>
      </c>
      <c r="N141">
        <v>11.434809</v>
      </c>
      <c r="O141">
        <v>55.416108999999999</v>
      </c>
      <c r="P141" t="s">
        <v>326</v>
      </c>
      <c r="Q141" t="s">
        <v>327</v>
      </c>
      <c r="R141">
        <v>4200</v>
      </c>
      <c r="S141" t="s">
        <v>328</v>
      </c>
      <c r="T141">
        <v>0</v>
      </c>
    </row>
    <row r="142" spans="1:20" x14ac:dyDescent="0.25">
      <c r="A142">
        <v>602</v>
      </c>
      <c r="B142">
        <v>11</v>
      </c>
      <c r="C142" t="s">
        <v>233</v>
      </c>
      <c r="D142" t="s">
        <v>234</v>
      </c>
      <c r="E142">
        <v>1</v>
      </c>
      <c r="F142" t="s">
        <v>4</v>
      </c>
      <c r="H142">
        <v>6</v>
      </c>
      <c r="I142" t="e">
        <f t="shared" si="12"/>
        <v>#REF!</v>
      </c>
      <c r="J142" t="e">
        <f t="shared" si="13"/>
        <v>#REF!</v>
      </c>
      <c r="K142" t="e">
        <f t="shared" si="14"/>
        <v>#REF!</v>
      </c>
      <c r="M142" t="s">
        <v>709</v>
      </c>
      <c r="N142">
        <v>11.324863000000001</v>
      </c>
      <c r="O142">
        <v>55.481166999999999</v>
      </c>
      <c r="P142" t="s">
        <v>329</v>
      </c>
      <c r="Q142" t="s">
        <v>330</v>
      </c>
      <c r="R142">
        <v>4200</v>
      </c>
      <c r="S142" t="s">
        <v>328</v>
      </c>
      <c r="T142">
        <v>20657089</v>
      </c>
    </row>
    <row r="143" spans="1:20" x14ac:dyDescent="0.25">
      <c r="A143">
        <v>604</v>
      </c>
      <c r="B143">
        <v>11</v>
      </c>
      <c r="C143" t="s">
        <v>233</v>
      </c>
      <c r="D143" t="s">
        <v>234</v>
      </c>
      <c r="E143">
        <v>1</v>
      </c>
      <c r="F143" t="s">
        <v>4</v>
      </c>
      <c r="G143" t="s">
        <v>39</v>
      </c>
      <c r="H143">
        <v>7</v>
      </c>
      <c r="I143" t="e">
        <f t="shared" si="12"/>
        <v>#REF!</v>
      </c>
      <c r="J143" t="e">
        <f t="shared" si="13"/>
        <v>#REF!</v>
      </c>
      <c r="K143" t="e">
        <f t="shared" si="14"/>
        <v>#REF!</v>
      </c>
      <c r="M143" t="s">
        <v>709</v>
      </c>
      <c r="N143">
        <v>11.328678</v>
      </c>
      <c r="O143">
        <v>55.545810000000003</v>
      </c>
      <c r="P143" t="s">
        <v>331</v>
      </c>
      <c r="Q143" t="s">
        <v>332</v>
      </c>
      <c r="R143">
        <v>4291</v>
      </c>
      <c r="S143" t="s">
        <v>333</v>
      </c>
      <c r="T143">
        <v>28140360</v>
      </c>
    </row>
    <row r="144" spans="1:20" x14ac:dyDescent="0.25">
      <c r="A144">
        <v>606</v>
      </c>
      <c r="B144">
        <v>11</v>
      </c>
      <c r="C144" t="s">
        <v>233</v>
      </c>
      <c r="D144" t="s">
        <v>234</v>
      </c>
      <c r="E144">
        <v>3</v>
      </c>
      <c r="F144" t="s">
        <v>18</v>
      </c>
      <c r="G144" t="s">
        <v>19</v>
      </c>
      <c r="H144">
        <v>4</v>
      </c>
      <c r="I144" t="e">
        <f t="shared" si="12"/>
        <v>#REF!</v>
      </c>
      <c r="J144" t="e">
        <f t="shared" si="13"/>
        <v>#REF!</v>
      </c>
      <c r="K144" t="e">
        <f t="shared" si="14"/>
        <v>#REF!</v>
      </c>
      <c r="M144" t="s">
        <v>740</v>
      </c>
      <c r="N144">
        <v>11.21419</v>
      </c>
      <c r="O144">
        <v>55.483218999999998</v>
      </c>
      <c r="P144" t="s">
        <v>334</v>
      </c>
      <c r="Q144" t="s">
        <v>335</v>
      </c>
      <c r="R144">
        <v>4200</v>
      </c>
      <c r="S144" t="s">
        <v>328</v>
      </c>
      <c r="T144">
        <v>20161884</v>
      </c>
    </row>
    <row r="145" spans="1:20" x14ac:dyDescent="0.25">
      <c r="A145">
        <v>607</v>
      </c>
      <c r="B145">
        <v>11</v>
      </c>
      <c r="C145" t="s">
        <v>233</v>
      </c>
      <c r="D145" t="s">
        <v>234</v>
      </c>
      <c r="E145">
        <v>1</v>
      </c>
      <c r="F145" t="s">
        <v>4</v>
      </c>
      <c r="G145" t="s">
        <v>28</v>
      </c>
      <c r="H145">
        <v>6</v>
      </c>
      <c r="I145" t="e">
        <f t="shared" si="12"/>
        <v>#REF!</v>
      </c>
      <c r="J145" t="e">
        <f t="shared" si="13"/>
        <v>#REF!</v>
      </c>
      <c r="K145" t="e">
        <f t="shared" si="14"/>
        <v>#REF!</v>
      </c>
      <c r="M145" t="s">
        <v>709</v>
      </c>
      <c r="N145">
        <v>11.210570000000001</v>
      </c>
      <c r="O145">
        <v>55.418571</v>
      </c>
      <c r="P145" t="s">
        <v>336</v>
      </c>
      <c r="Q145" t="s">
        <v>337</v>
      </c>
      <c r="R145">
        <v>4200</v>
      </c>
      <c r="S145" t="s">
        <v>328</v>
      </c>
      <c r="T145">
        <v>40217072</v>
      </c>
    </row>
    <row r="146" spans="1:20" x14ac:dyDescent="0.25">
      <c r="A146">
        <v>608</v>
      </c>
      <c r="B146">
        <v>11</v>
      </c>
      <c r="C146" t="s">
        <v>233</v>
      </c>
      <c r="D146" t="s">
        <v>234</v>
      </c>
      <c r="E146">
        <v>1</v>
      </c>
      <c r="F146" t="s">
        <v>4</v>
      </c>
      <c r="H146">
        <v>6</v>
      </c>
      <c r="I146" t="e">
        <f t="shared" si="12"/>
        <v>#REF!</v>
      </c>
      <c r="J146" t="e">
        <f t="shared" si="13"/>
        <v>#REF!</v>
      </c>
      <c r="K146" t="e">
        <f t="shared" si="14"/>
        <v>#REF!</v>
      </c>
      <c r="M146" t="s">
        <v>709</v>
      </c>
      <c r="N146">
        <v>11.228405</v>
      </c>
      <c r="O146">
        <v>55.734623999999997</v>
      </c>
      <c r="P146" t="s">
        <v>338</v>
      </c>
      <c r="Q146" t="s">
        <v>339</v>
      </c>
      <c r="R146">
        <v>4593</v>
      </c>
      <c r="S146" t="s">
        <v>340</v>
      </c>
      <c r="T146">
        <v>51744930</v>
      </c>
    </row>
    <row r="147" spans="1:20" x14ac:dyDescent="0.25">
      <c r="A147">
        <v>610</v>
      </c>
      <c r="B147">
        <v>11</v>
      </c>
      <c r="C147" t="s">
        <v>233</v>
      </c>
      <c r="D147" t="s">
        <v>234</v>
      </c>
      <c r="E147">
        <v>1</v>
      </c>
      <c r="F147" t="s">
        <v>4</v>
      </c>
      <c r="G147" s="8" t="s">
        <v>39</v>
      </c>
      <c r="H147" s="8">
        <v>6</v>
      </c>
      <c r="I147" s="8" t="e">
        <f t="shared" si="12"/>
        <v>#REF!</v>
      </c>
      <c r="J147" t="e">
        <f t="shared" si="13"/>
        <v>#REF!</v>
      </c>
      <c r="K147" t="e">
        <f t="shared" si="14"/>
        <v>#REF!</v>
      </c>
      <c r="M147" t="s">
        <v>709</v>
      </c>
      <c r="N147">
        <v>11.224830000000001</v>
      </c>
      <c r="O147">
        <v>55.671773999999999</v>
      </c>
      <c r="P147" t="s">
        <v>341</v>
      </c>
      <c r="Q147" t="s">
        <v>342</v>
      </c>
      <c r="R147">
        <v>4400</v>
      </c>
      <c r="S147" t="s">
        <v>343</v>
      </c>
      <c r="T147">
        <v>28785888</v>
      </c>
    </row>
    <row r="148" spans="1:20" x14ac:dyDescent="0.25">
      <c r="A148">
        <v>627</v>
      </c>
      <c r="B148">
        <v>11</v>
      </c>
      <c r="C148" t="s">
        <v>233</v>
      </c>
      <c r="D148" t="s">
        <v>234</v>
      </c>
      <c r="E148">
        <v>3</v>
      </c>
      <c r="F148" t="s">
        <v>18</v>
      </c>
      <c r="G148" t="s">
        <v>19</v>
      </c>
      <c r="H148">
        <v>6</v>
      </c>
      <c r="I148" t="e">
        <f t="shared" si="12"/>
        <v>#REF!</v>
      </c>
      <c r="J148" t="e">
        <f t="shared" si="13"/>
        <v>#REF!</v>
      </c>
      <c r="K148" t="e">
        <f t="shared" si="14"/>
        <v>#REF!</v>
      </c>
      <c r="M148" t="s">
        <v>709</v>
      </c>
      <c r="N148">
        <v>12.204573999999999</v>
      </c>
      <c r="O148">
        <v>55.398350999999998</v>
      </c>
      <c r="P148" t="s">
        <v>344</v>
      </c>
      <c r="Q148" t="s">
        <v>345</v>
      </c>
      <c r="R148">
        <v>4600</v>
      </c>
      <c r="S148" t="s">
        <v>346</v>
      </c>
      <c r="T148" t="s">
        <v>347</v>
      </c>
    </row>
    <row r="149" spans="1:20" x14ac:dyDescent="0.25">
      <c r="A149">
        <v>629</v>
      </c>
      <c r="B149">
        <v>11</v>
      </c>
      <c r="C149" t="s">
        <v>233</v>
      </c>
      <c r="D149" t="s">
        <v>234</v>
      </c>
      <c r="E149">
        <v>1</v>
      </c>
      <c r="F149" t="s">
        <v>4</v>
      </c>
      <c r="H149">
        <v>7</v>
      </c>
      <c r="I149" t="s">
        <v>695</v>
      </c>
      <c r="J149" t="e">
        <f t="shared" si="13"/>
        <v>#N/A</v>
      </c>
      <c r="K149" t="e">
        <f t="shared" si="14"/>
        <v>#N/A</v>
      </c>
      <c r="M149" t="s">
        <v>738</v>
      </c>
      <c r="N149">
        <v>12.219920999999999</v>
      </c>
      <c r="O149">
        <v>55.586753000000002</v>
      </c>
      <c r="P149" t="s">
        <v>348</v>
      </c>
      <c r="Q149" t="s">
        <v>349</v>
      </c>
      <c r="R149">
        <v>4030</v>
      </c>
      <c r="S149" t="s">
        <v>350</v>
      </c>
      <c r="T149">
        <v>61755214</v>
      </c>
    </row>
    <row r="150" spans="1:20" x14ac:dyDescent="0.25">
      <c r="A150">
        <v>638</v>
      </c>
      <c r="B150">
        <v>11</v>
      </c>
      <c r="C150" t="s">
        <v>233</v>
      </c>
      <c r="D150" t="s">
        <v>234</v>
      </c>
      <c r="E150">
        <v>4</v>
      </c>
      <c r="F150" t="s">
        <v>46</v>
      </c>
      <c r="G150" t="s">
        <v>19</v>
      </c>
      <c r="H150">
        <v>4</v>
      </c>
      <c r="I150" t="e">
        <f t="shared" si="12"/>
        <v>#N/A</v>
      </c>
      <c r="J150" t="e">
        <f t="shared" si="13"/>
        <v>#N/A</v>
      </c>
      <c r="K150" t="e">
        <f t="shared" si="14"/>
        <v>#N/A</v>
      </c>
      <c r="M150" t="s">
        <v>729</v>
      </c>
      <c r="N150">
        <v>11.874839</v>
      </c>
      <c r="O150">
        <v>55.469481000000002</v>
      </c>
      <c r="P150" t="s">
        <v>351</v>
      </c>
      <c r="Q150" t="s">
        <v>352</v>
      </c>
      <c r="R150">
        <v>4140</v>
      </c>
      <c r="S150" t="s">
        <v>353</v>
      </c>
      <c r="T150">
        <v>51237850</v>
      </c>
    </row>
    <row r="151" spans="1:20" x14ac:dyDescent="0.25">
      <c r="A151">
        <v>641</v>
      </c>
      <c r="B151">
        <v>11</v>
      </c>
      <c r="C151" t="s">
        <v>233</v>
      </c>
      <c r="D151" t="s">
        <v>234</v>
      </c>
      <c r="E151">
        <v>5</v>
      </c>
      <c r="F151" t="s">
        <v>534</v>
      </c>
      <c r="G151" s="6" t="s">
        <v>552</v>
      </c>
      <c r="H151">
        <v>6</v>
      </c>
      <c r="I151" s="6" t="e">
        <f t="shared" si="12"/>
        <v>#REF!</v>
      </c>
      <c r="J151" t="e">
        <f t="shared" si="13"/>
        <v>#REF!</v>
      </c>
      <c r="K151" t="e">
        <f t="shared" si="14"/>
        <v>#REF!</v>
      </c>
      <c r="L151" t="s">
        <v>741</v>
      </c>
      <c r="M151" s="6" t="s">
        <v>710</v>
      </c>
      <c r="N151">
        <v>11.767531</v>
      </c>
      <c r="O151">
        <v>55.473754</v>
      </c>
      <c r="P151" t="s">
        <v>630</v>
      </c>
      <c r="Q151" t="s">
        <v>631</v>
      </c>
      <c r="R151">
        <v>4100</v>
      </c>
      <c r="S151" t="s">
        <v>322</v>
      </c>
      <c r="T151">
        <v>51740253</v>
      </c>
    </row>
    <row r="152" spans="1:20" x14ac:dyDescent="0.25">
      <c r="A152">
        <v>642</v>
      </c>
      <c r="B152">
        <v>11</v>
      </c>
      <c r="C152" t="s">
        <v>233</v>
      </c>
      <c r="D152" t="s">
        <v>234</v>
      </c>
      <c r="E152">
        <v>1</v>
      </c>
      <c r="F152" t="s">
        <v>4</v>
      </c>
      <c r="G152" t="s">
        <v>14</v>
      </c>
      <c r="H152">
        <v>6</v>
      </c>
      <c r="I152" t="e">
        <f t="shared" si="12"/>
        <v>#REF!</v>
      </c>
      <c r="J152" t="e">
        <f t="shared" si="13"/>
        <v>#REF!</v>
      </c>
      <c r="K152" t="e">
        <f t="shared" si="14"/>
        <v>#REF!</v>
      </c>
      <c r="M152" t="s">
        <v>709</v>
      </c>
      <c r="N152">
        <v>11.887195</v>
      </c>
      <c r="O152">
        <v>55.595046000000004</v>
      </c>
      <c r="P152" t="s">
        <v>354</v>
      </c>
      <c r="Q152" t="s">
        <v>355</v>
      </c>
      <c r="R152">
        <v>4320</v>
      </c>
      <c r="S152" t="s">
        <v>356</v>
      </c>
      <c r="T152">
        <v>23314078</v>
      </c>
    </row>
    <row r="153" spans="1:20" x14ac:dyDescent="0.25">
      <c r="A153">
        <v>643</v>
      </c>
      <c r="B153">
        <v>11</v>
      </c>
      <c r="C153" t="s">
        <v>233</v>
      </c>
      <c r="D153" t="s">
        <v>234</v>
      </c>
      <c r="E153">
        <v>4</v>
      </c>
      <c r="F153" t="s">
        <v>46</v>
      </c>
      <c r="G153" t="s">
        <v>19</v>
      </c>
      <c r="H153">
        <v>6</v>
      </c>
      <c r="I153" t="e">
        <f t="shared" si="12"/>
        <v>#REF!</v>
      </c>
      <c r="J153" t="e">
        <f t="shared" si="13"/>
        <v>#REF!</v>
      </c>
      <c r="K153" t="e">
        <f t="shared" si="14"/>
        <v>#REF!</v>
      </c>
      <c r="M153" t="s">
        <v>709</v>
      </c>
      <c r="N153">
        <v>11.882588</v>
      </c>
      <c r="O153">
        <v>55.532226999999999</v>
      </c>
      <c r="P153" t="s">
        <v>357</v>
      </c>
      <c r="Q153" t="s">
        <v>358</v>
      </c>
      <c r="R153">
        <v>4174</v>
      </c>
      <c r="S153" t="s">
        <v>359</v>
      </c>
      <c r="T153">
        <v>40168464</v>
      </c>
    </row>
    <row r="154" spans="1:20" x14ac:dyDescent="0.25">
      <c r="A154">
        <v>650</v>
      </c>
      <c r="B154">
        <v>11</v>
      </c>
      <c r="C154" t="s">
        <v>233</v>
      </c>
      <c r="D154" t="s">
        <v>234</v>
      </c>
      <c r="E154">
        <v>1</v>
      </c>
      <c r="F154" t="s">
        <v>4</v>
      </c>
      <c r="G154" t="s">
        <v>39</v>
      </c>
      <c r="H154">
        <v>7</v>
      </c>
      <c r="I154" t="e">
        <f t="shared" si="12"/>
        <v>#N/A</v>
      </c>
      <c r="J154" t="e">
        <f t="shared" si="13"/>
        <v>#N/A</v>
      </c>
      <c r="K154" t="e">
        <f t="shared" si="14"/>
        <v>#N/A</v>
      </c>
      <c r="M154" t="s">
        <v>729</v>
      </c>
      <c r="N154">
        <v>12.002924999999999</v>
      </c>
      <c r="O154">
        <v>55.655194000000002</v>
      </c>
      <c r="P154" t="s">
        <v>360</v>
      </c>
      <c r="Q154" t="s">
        <v>361</v>
      </c>
      <c r="R154">
        <v>4000</v>
      </c>
      <c r="S154" t="s">
        <v>362</v>
      </c>
      <c r="T154">
        <v>46402287</v>
      </c>
    </row>
    <row r="155" spans="1:20" x14ac:dyDescent="0.25">
      <c r="A155">
        <v>651</v>
      </c>
      <c r="B155">
        <v>11</v>
      </c>
      <c r="C155" t="s">
        <v>233</v>
      </c>
      <c r="D155" t="s">
        <v>234</v>
      </c>
      <c r="E155">
        <v>1</v>
      </c>
      <c r="F155" t="s">
        <v>4</v>
      </c>
      <c r="G155" t="s">
        <v>28</v>
      </c>
      <c r="H155">
        <v>4</v>
      </c>
      <c r="I155" t="e">
        <f t="shared" si="12"/>
        <v>#REF!</v>
      </c>
      <c r="J155" t="e">
        <f t="shared" si="13"/>
        <v>#REF!</v>
      </c>
      <c r="K155" t="e">
        <f t="shared" si="14"/>
        <v>#REF!</v>
      </c>
      <c r="M155" t="s">
        <v>709</v>
      </c>
      <c r="N155">
        <v>11.891819999999999</v>
      </c>
      <c r="O155">
        <v>55.657863999999996</v>
      </c>
      <c r="P155" t="s">
        <v>363</v>
      </c>
      <c r="Q155" t="s">
        <v>364</v>
      </c>
      <c r="R155">
        <v>4060</v>
      </c>
      <c r="S155" t="s">
        <v>365</v>
      </c>
      <c r="T155">
        <v>40758540</v>
      </c>
    </row>
    <row r="156" spans="1:20" x14ac:dyDescent="0.25">
      <c r="A156">
        <v>765</v>
      </c>
      <c r="B156">
        <v>11</v>
      </c>
      <c r="C156" t="s">
        <v>233</v>
      </c>
      <c r="D156" t="s">
        <v>234</v>
      </c>
      <c r="E156">
        <v>1</v>
      </c>
      <c r="F156" t="s">
        <v>4</v>
      </c>
      <c r="G156" t="s">
        <v>14</v>
      </c>
      <c r="H156">
        <v>6</v>
      </c>
      <c r="I156" t="e">
        <f t="shared" si="12"/>
        <v>#REF!</v>
      </c>
      <c r="J156" t="e">
        <f t="shared" si="13"/>
        <v>#REF!</v>
      </c>
      <c r="K156" t="e">
        <f t="shared" si="14"/>
        <v>#REF!</v>
      </c>
      <c r="M156" t="s">
        <v>709</v>
      </c>
      <c r="N156">
        <v>11.648489</v>
      </c>
      <c r="O156">
        <v>55.350540000000002</v>
      </c>
      <c r="P156" t="s">
        <v>424</v>
      </c>
      <c r="Q156" t="s">
        <v>425</v>
      </c>
      <c r="R156">
        <v>4171</v>
      </c>
      <c r="S156" t="s">
        <v>325</v>
      </c>
      <c r="T156">
        <v>22317284</v>
      </c>
    </row>
    <row r="157" spans="1:20" x14ac:dyDescent="0.25">
      <c r="A157">
        <v>768</v>
      </c>
      <c r="B157">
        <v>11</v>
      </c>
      <c r="C157" t="s">
        <v>233</v>
      </c>
      <c r="D157" t="s">
        <v>234</v>
      </c>
      <c r="E157">
        <v>1</v>
      </c>
      <c r="F157" t="s">
        <v>4</v>
      </c>
      <c r="G157" t="s">
        <v>14</v>
      </c>
      <c r="H157">
        <v>6</v>
      </c>
      <c r="I157" t="e">
        <f t="shared" si="12"/>
        <v>#REF!</v>
      </c>
      <c r="J157" t="e">
        <f t="shared" si="13"/>
        <v>#REF!</v>
      </c>
      <c r="K157" t="e">
        <f t="shared" si="14"/>
        <v>#REF!</v>
      </c>
      <c r="M157" t="s">
        <v>709</v>
      </c>
      <c r="N157">
        <v>11.640010999999999</v>
      </c>
      <c r="O157">
        <v>55.223075000000001</v>
      </c>
      <c r="P157" t="s">
        <v>426</v>
      </c>
      <c r="Q157" t="s">
        <v>427</v>
      </c>
      <c r="R157">
        <v>4190</v>
      </c>
      <c r="S157" t="s">
        <v>428</v>
      </c>
      <c r="T157">
        <v>40753535</v>
      </c>
    </row>
    <row r="158" spans="1:20" x14ac:dyDescent="0.25">
      <c r="A158">
        <v>769</v>
      </c>
      <c r="B158">
        <v>11</v>
      </c>
      <c r="C158" t="s">
        <v>233</v>
      </c>
      <c r="D158" t="s">
        <v>234</v>
      </c>
      <c r="E158">
        <v>5</v>
      </c>
      <c r="F158" t="s">
        <v>534</v>
      </c>
      <c r="G158" t="s">
        <v>552</v>
      </c>
      <c r="H158">
        <v>8</v>
      </c>
      <c r="I158" t="e">
        <f t="shared" si="12"/>
        <v>#REF!</v>
      </c>
      <c r="J158" t="e">
        <f t="shared" si="13"/>
        <v>#REF!</v>
      </c>
      <c r="K158" t="e">
        <f t="shared" si="14"/>
        <v>#REF!</v>
      </c>
      <c r="M158" t="s">
        <v>709</v>
      </c>
      <c r="N158">
        <v>11.53008</v>
      </c>
      <c r="O158">
        <v>55.225405000000002</v>
      </c>
      <c r="P158" t="s">
        <v>654</v>
      </c>
      <c r="Q158" t="s">
        <v>655</v>
      </c>
      <c r="R158">
        <v>4262</v>
      </c>
      <c r="S158" t="s">
        <v>656</v>
      </c>
      <c r="T158">
        <v>40162681</v>
      </c>
    </row>
    <row r="159" spans="1:20" x14ac:dyDescent="0.25">
      <c r="A159">
        <v>770</v>
      </c>
      <c r="B159">
        <v>11</v>
      </c>
      <c r="C159" t="s">
        <v>233</v>
      </c>
      <c r="D159" t="s">
        <v>234</v>
      </c>
      <c r="E159">
        <v>1</v>
      </c>
      <c r="F159" t="s">
        <v>4</v>
      </c>
      <c r="G159" t="s">
        <v>14</v>
      </c>
      <c r="H159">
        <v>6</v>
      </c>
      <c r="I159" t="e">
        <f t="shared" ref="I159:I190" si="15">VLOOKUP(A159,data_opl,4,FALSE)</f>
        <v>#REF!</v>
      </c>
      <c r="J159" t="e">
        <f t="shared" ref="J159:J190" si="16">VLOOKUP(A159,data_opl,5,FALSE)</f>
        <v>#REF!</v>
      </c>
      <c r="K159" t="e">
        <f t="shared" ref="K159:K190" si="17">VLOOKUP(A159,data_opl,6,FALSE)</f>
        <v>#REF!</v>
      </c>
      <c r="M159" t="s">
        <v>709</v>
      </c>
      <c r="N159">
        <v>11.534192000000001</v>
      </c>
      <c r="O159">
        <v>55.290041000000002</v>
      </c>
      <c r="P159" t="s">
        <v>429</v>
      </c>
      <c r="Q159" t="s">
        <v>430</v>
      </c>
      <c r="R159">
        <v>4250</v>
      </c>
      <c r="S159" t="s">
        <v>431</v>
      </c>
      <c r="T159">
        <v>28402585</v>
      </c>
    </row>
    <row r="160" spans="1:20" x14ac:dyDescent="0.25">
      <c r="A160">
        <v>771</v>
      </c>
      <c r="B160">
        <v>11</v>
      </c>
      <c r="C160" t="s">
        <v>233</v>
      </c>
      <c r="D160" t="s">
        <v>234</v>
      </c>
      <c r="E160">
        <v>1</v>
      </c>
      <c r="F160" t="s">
        <v>4</v>
      </c>
      <c r="H160">
        <v>7</v>
      </c>
      <c r="I160" t="e">
        <f t="shared" si="15"/>
        <v>#N/A</v>
      </c>
      <c r="J160" t="e">
        <f t="shared" si="16"/>
        <v>#N/A</v>
      </c>
      <c r="K160" t="e">
        <f t="shared" si="17"/>
        <v>#N/A</v>
      </c>
      <c r="M160" t="s">
        <v>729</v>
      </c>
      <c r="N160">
        <v>11.423848</v>
      </c>
      <c r="O160">
        <v>55.288687000000003</v>
      </c>
      <c r="P160" t="s">
        <v>432</v>
      </c>
      <c r="Q160" t="s">
        <v>433</v>
      </c>
      <c r="R160">
        <v>4261</v>
      </c>
      <c r="S160" t="s">
        <v>434</v>
      </c>
      <c r="T160">
        <v>25110759</v>
      </c>
    </row>
    <row r="161" spans="1:20" x14ac:dyDescent="0.25">
      <c r="A161">
        <v>797</v>
      </c>
      <c r="B161">
        <v>11</v>
      </c>
      <c r="C161" t="s">
        <v>233</v>
      </c>
      <c r="D161" t="s">
        <v>234</v>
      </c>
      <c r="E161">
        <v>3</v>
      </c>
      <c r="F161" t="s">
        <v>18</v>
      </c>
      <c r="G161" t="s">
        <v>19</v>
      </c>
      <c r="H161">
        <v>7</v>
      </c>
      <c r="I161" t="e">
        <f t="shared" si="15"/>
        <v>#N/A</v>
      </c>
      <c r="J161" t="e">
        <f t="shared" si="16"/>
        <v>#N/A</v>
      </c>
      <c r="K161" t="e">
        <f t="shared" si="17"/>
        <v>#N/A</v>
      </c>
      <c r="M161" t="s">
        <v>729</v>
      </c>
      <c r="N161">
        <v>11.745597999999999</v>
      </c>
      <c r="O161">
        <v>55.157814999999999</v>
      </c>
      <c r="P161" t="s">
        <v>455</v>
      </c>
      <c r="Q161" t="s">
        <v>456</v>
      </c>
      <c r="R161">
        <v>4700</v>
      </c>
      <c r="S161" t="s">
        <v>457</v>
      </c>
      <c r="T161">
        <v>21649247</v>
      </c>
    </row>
    <row r="162" spans="1:20" x14ac:dyDescent="0.25">
      <c r="A162">
        <v>779</v>
      </c>
      <c r="B162">
        <v>13</v>
      </c>
      <c r="C162" t="s">
        <v>435</v>
      </c>
      <c r="D162" t="s">
        <v>436</v>
      </c>
      <c r="E162">
        <v>1</v>
      </c>
      <c r="F162" t="s">
        <v>4</v>
      </c>
      <c r="G162" t="s">
        <v>35</v>
      </c>
      <c r="H162">
        <v>6</v>
      </c>
      <c r="I162" t="s">
        <v>695</v>
      </c>
      <c r="J162" t="e">
        <f t="shared" si="16"/>
        <v>#REF!</v>
      </c>
      <c r="L162" t="s">
        <v>715</v>
      </c>
      <c r="M162" t="s">
        <v>719</v>
      </c>
      <c r="N162">
        <v>12.420168</v>
      </c>
      <c r="O162">
        <v>55.329535</v>
      </c>
      <c r="P162" t="s">
        <v>437</v>
      </c>
      <c r="Q162" t="s">
        <v>438</v>
      </c>
      <c r="R162">
        <v>4660</v>
      </c>
      <c r="S162" t="s">
        <v>439</v>
      </c>
      <c r="T162">
        <v>56500112</v>
      </c>
    </row>
    <row r="163" spans="1:20" x14ac:dyDescent="0.25">
      <c r="A163">
        <v>782</v>
      </c>
      <c r="B163">
        <v>13</v>
      </c>
      <c r="C163" t="s">
        <v>435</v>
      </c>
      <c r="D163" t="s">
        <v>436</v>
      </c>
      <c r="E163">
        <v>1</v>
      </c>
      <c r="F163" t="s">
        <v>4</v>
      </c>
      <c r="G163" t="s">
        <v>14</v>
      </c>
      <c r="H163">
        <v>6</v>
      </c>
      <c r="I163" t="e">
        <f t="shared" si="15"/>
        <v>#REF!</v>
      </c>
      <c r="J163" t="e">
        <f t="shared" si="16"/>
        <v>#REF!</v>
      </c>
      <c r="K163" t="e">
        <f t="shared" si="17"/>
        <v>#REF!</v>
      </c>
      <c r="M163" t="s">
        <v>709</v>
      </c>
      <c r="N163">
        <v>12.194587</v>
      </c>
      <c r="O163">
        <v>55.274538999999997</v>
      </c>
      <c r="P163" t="s">
        <v>440</v>
      </c>
      <c r="Q163" t="s">
        <v>441</v>
      </c>
      <c r="R163">
        <v>4653</v>
      </c>
      <c r="S163" t="s">
        <v>442</v>
      </c>
      <c r="T163">
        <v>0</v>
      </c>
    </row>
    <row r="164" spans="1:20" x14ac:dyDescent="0.25">
      <c r="A164">
        <v>783</v>
      </c>
      <c r="B164">
        <v>13</v>
      </c>
      <c r="C164" t="s">
        <v>435</v>
      </c>
      <c r="D164" t="s">
        <v>436</v>
      </c>
      <c r="E164">
        <v>1</v>
      </c>
      <c r="F164" t="s">
        <v>4</v>
      </c>
      <c r="G164" t="s">
        <v>14</v>
      </c>
      <c r="H164">
        <v>4</v>
      </c>
      <c r="I164" t="e">
        <f t="shared" si="15"/>
        <v>#REF!</v>
      </c>
      <c r="J164" t="e">
        <f t="shared" si="16"/>
        <v>#REF!</v>
      </c>
      <c r="K164" t="e">
        <f t="shared" si="17"/>
        <v>#REF!</v>
      </c>
      <c r="M164" t="s">
        <v>709</v>
      </c>
      <c r="N164">
        <v>12.309668</v>
      </c>
      <c r="O164">
        <v>55.332611</v>
      </c>
      <c r="P164" t="s">
        <v>443</v>
      </c>
      <c r="Q164" t="s">
        <v>444</v>
      </c>
      <c r="R164">
        <v>4672</v>
      </c>
      <c r="S164" t="s">
        <v>445</v>
      </c>
      <c r="T164">
        <v>0</v>
      </c>
    </row>
    <row r="165" spans="1:20" x14ac:dyDescent="0.25">
      <c r="A165">
        <v>786</v>
      </c>
      <c r="B165">
        <v>13</v>
      </c>
      <c r="C165" t="s">
        <v>435</v>
      </c>
      <c r="D165" t="s">
        <v>436</v>
      </c>
      <c r="E165">
        <v>1</v>
      </c>
      <c r="F165" t="s">
        <v>4</v>
      </c>
      <c r="H165">
        <v>7</v>
      </c>
      <c r="I165" t="s">
        <v>695</v>
      </c>
      <c r="J165" t="e">
        <f t="shared" si="16"/>
        <v>#REF!</v>
      </c>
      <c r="L165" t="s">
        <v>716</v>
      </c>
      <c r="M165" t="s">
        <v>719</v>
      </c>
      <c r="N165">
        <v>12.389892</v>
      </c>
      <c r="O165">
        <v>55.015701999999997</v>
      </c>
      <c r="P165" t="s">
        <v>446</v>
      </c>
      <c r="Q165" t="s">
        <v>447</v>
      </c>
      <c r="R165">
        <v>4780</v>
      </c>
      <c r="S165" t="s">
        <v>448</v>
      </c>
      <c r="T165">
        <v>40113410</v>
      </c>
    </row>
    <row r="166" spans="1:20" x14ac:dyDescent="0.25">
      <c r="A166">
        <v>788</v>
      </c>
      <c r="B166">
        <v>13</v>
      </c>
      <c r="C166" t="s">
        <v>435</v>
      </c>
      <c r="D166" t="s">
        <v>436</v>
      </c>
      <c r="E166">
        <v>3</v>
      </c>
      <c r="F166" t="s">
        <v>18</v>
      </c>
      <c r="G166" t="s">
        <v>19</v>
      </c>
      <c r="H166">
        <v>6</v>
      </c>
      <c r="I166" t="e">
        <f t="shared" si="15"/>
        <v>#REF!</v>
      </c>
      <c r="J166" t="e">
        <f t="shared" si="16"/>
        <v>#REF!</v>
      </c>
      <c r="K166" t="e">
        <f t="shared" si="17"/>
        <v>#REF!</v>
      </c>
      <c r="M166" t="s">
        <v>709</v>
      </c>
      <c r="N166">
        <v>11.965031</v>
      </c>
      <c r="O166">
        <v>55.152672000000003</v>
      </c>
      <c r="P166" t="s">
        <v>449</v>
      </c>
      <c r="Q166" t="s">
        <v>450</v>
      </c>
      <c r="R166">
        <v>4735</v>
      </c>
      <c r="S166" t="s">
        <v>451</v>
      </c>
      <c r="T166">
        <v>0</v>
      </c>
    </row>
    <row r="167" spans="1:20" x14ac:dyDescent="0.25">
      <c r="A167">
        <v>789</v>
      </c>
      <c r="B167">
        <v>13</v>
      </c>
      <c r="C167" t="s">
        <v>435</v>
      </c>
      <c r="D167" t="s">
        <v>436</v>
      </c>
      <c r="E167">
        <v>1</v>
      </c>
      <c r="F167" t="s">
        <v>4</v>
      </c>
      <c r="G167" t="s">
        <v>39</v>
      </c>
      <c r="H167">
        <v>7</v>
      </c>
      <c r="I167" t="s">
        <v>697</v>
      </c>
      <c r="J167" t="e">
        <f t="shared" si="16"/>
        <v>#REF!</v>
      </c>
      <c r="L167" t="s">
        <v>717</v>
      </c>
      <c r="M167" t="s">
        <v>754</v>
      </c>
      <c r="N167">
        <v>12.070554</v>
      </c>
      <c r="O167">
        <v>55.087896000000001</v>
      </c>
      <c r="P167" t="s">
        <v>452</v>
      </c>
      <c r="Q167" t="s">
        <v>453</v>
      </c>
      <c r="R167">
        <v>4720</v>
      </c>
      <c r="S167" t="s">
        <v>454</v>
      </c>
      <c r="T167">
        <v>40112296</v>
      </c>
    </row>
    <row r="168" spans="1:20" x14ac:dyDescent="0.25">
      <c r="A168">
        <v>790</v>
      </c>
      <c r="B168">
        <v>13</v>
      </c>
      <c r="C168" t="s">
        <v>435</v>
      </c>
      <c r="D168" t="s">
        <v>436</v>
      </c>
      <c r="E168">
        <v>5</v>
      </c>
      <c r="F168" t="s">
        <v>534</v>
      </c>
      <c r="G168" t="s">
        <v>585</v>
      </c>
      <c r="H168">
        <v>7</v>
      </c>
      <c r="I168" t="e">
        <f t="shared" si="15"/>
        <v>#REF!</v>
      </c>
      <c r="J168" t="e">
        <f t="shared" si="16"/>
        <v>#REF!</v>
      </c>
      <c r="K168" t="e">
        <f t="shared" si="17"/>
        <v>#REF!</v>
      </c>
      <c r="M168" t="s">
        <v>709</v>
      </c>
      <c r="N168">
        <v>12.065087999999999</v>
      </c>
      <c r="O168">
        <v>55.024326000000002</v>
      </c>
      <c r="P168" t="s">
        <v>660</v>
      </c>
      <c r="Q168" t="s">
        <v>661</v>
      </c>
      <c r="R168">
        <v>4735</v>
      </c>
      <c r="S168" t="s">
        <v>451</v>
      </c>
      <c r="T168">
        <v>40378005</v>
      </c>
    </row>
    <row r="169" spans="1:20" x14ac:dyDescent="0.25">
      <c r="A169">
        <v>798</v>
      </c>
      <c r="B169">
        <v>13</v>
      </c>
      <c r="C169" t="s">
        <v>435</v>
      </c>
      <c r="D169" t="s">
        <v>436</v>
      </c>
      <c r="E169">
        <v>5</v>
      </c>
      <c r="F169" t="s">
        <v>534</v>
      </c>
      <c r="G169" t="s">
        <v>585</v>
      </c>
      <c r="H169">
        <v>3</v>
      </c>
      <c r="I169" t="e">
        <f t="shared" si="15"/>
        <v>#REF!</v>
      </c>
      <c r="J169" t="e">
        <f t="shared" si="16"/>
        <v>#REF!</v>
      </c>
      <c r="K169" t="e">
        <f t="shared" si="17"/>
        <v>#REF!</v>
      </c>
      <c r="M169" t="s">
        <v>709</v>
      </c>
      <c r="N169">
        <v>12.089449999999999</v>
      </c>
      <c r="O169">
        <v>55.340181000000001</v>
      </c>
      <c r="P169" t="s">
        <v>662</v>
      </c>
      <c r="Q169" t="s">
        <v>663</v>
      </c>
      <c r="R169">
        <v>4690</v>
      </c>
      <c r="S169" t="s">
        <v>664</v>
      </c>
      <c r="T169">
        <v>0</v>
      </c>
    </row>
    <row r="170" spans="1:20" x14ac:dyDescent="0.25">
      <c r="A170">
        <v>800</v>
      </c>
      <c r="B170">
        <v>13</v>
      </c>
      <c r="C170" t="s">
        <v>435</v>
      </c>
      <c r="D170" t="s">
        <v>436</v>
      </c>
      <c r="E170">
        <v>3</v>
      </c>
      <c r="F170" t="s">
        <v>18</v>
      </c>
      <c r="G170" t="s">
        <v>19</v>
      </c>
      <c r="H170">
        <v>4</v>
      </c>
      <c r="I170" t="e">
        <f t="shared" si="15"/>
        <v>#REF!</v>
      </c>
      <c r="J170" t="e">
        <f t="shared" si="16"/>
        <v>#REF!</v>
      </c>
      <c r="K170" t="e">
        <f t="shared" si="17"/>
        <v>#REF!</v>
      </c>
      <c r="M170" t="s">
        <v>709</v>
      </c>
      <c r="N170">
        <v>12.084428000000001</v>
      </c>
      <c r="O170">
        <v>55.275576000000001</v>
      </c>
      <c r="P170" t="s">
        <v>458</v>
      </c>
      <c r="Q170" t="s">
        <v>459</v>
      </c>
      <c r="R170">
        <v>4640</v>
      </c>
      <c r="S170" t="s">
        <v>460</v>
      </c>
      <c r="T170">
        <v>21204703</v>
      </c>
    </row>
    <row r="171" spans="1:20" x14ac:dyDescent="0.25">
      <c r="A171">
        <v>801</v>
      </c>
      <c r="B171">
        <v>13</v>
      </c>
      <c r="C171" t="s">
        <v>435</v>
      </c>
      <c r="D171" t="s">
        <v>436</v>
      </c>
      <c r="E171">
        <v>1</v>
      </c>
      <c r="F171" t="s">
        <v>4</v>
      </c>
      <c r="G171" t="s">
        <v>14</v>
      </c>
      <c r="H171">
        <v>6</v>
      </c>
      <c r="I171" t="e">
        <f t="shared" si="15"/>
        <v>#REF!</v>
      </c>
      <c r="J171" t="e">
        <f t="shared" si="16"/>
        <v>#REF!</v>
      </c>
      <c r="K171" t="e">
        <f t="shared" si="17"/>
        <v>#REF!</v>
      </c>
      <c r="M171" s="6" t="s">
        <v>725</v>
      </c>
      <c r="N171">
        <v>12.079703</v>
      </c>
      <c r="O171">
        <v>55.214559000000001</v>
      </c>
      <c r="P171" t="s">
        <v>461</v>
      </c>
      <c r="Q171" t="s">
        <v>462</v>
      </c>
      <c r="R171">
        <v>4640</v>
      </c>
      <c r="S171" t="s">
        <v>463</v>
      </c>
      <c r="T171">
        <v>0</v>
      </c>
    </row>
    <row r="172" spans="1:20" x14ac:dyDescent="0.25">
      <c r="A172">
        <v>852</v>
      </c>
      <c r="B172">
        <v>13</v>
      </c>
      <c r="C172" t="s">
        <v>435</v>
      </c>
      <c r="D172" t="s">
        <v>436</v>
      </c>
      <c r="E172">
        <v>1</v>
      </c>
      <c r="F172" t="s">
        <v>4</v>
      </c>
      <c r="H172">
        <v>6</v>
      </c>
      <c r="I172" t="s">
        <v>695</v>
      </c>
      <c r="J172" t="e">
        <f t="shared" si="16"/>
        <v>#REF!</v>
      </c>
      <c r="K172" t="e">
        <f t="shared" si="17"/>
        <v>#REF!</v>
      </c>
      <c r="L172" t="s">
        <v>716</v>
      </c>
      <c r="M172" t="s">
        <v>719</v>
      </c>
      <c r="N172">
        <v>11.29213</v>
      </c>
      <c r="O172">
        <v>54.915503000000001</v>
      </c>
      <c r="P172" t="s">
        <v>494</v>
      </c>
      <c r="Q172" t="s">
        <v>495</v>
      </c>
      <c r="R172">
        <v>4900</v>
      </c>
      <c r="S172" t="s">
        <v>496</v>
      </c>
      <c r="T172">
        <v>54937511</v>
      </c>
    </row>
    <row r="173" spans="1:20" x14ac:dyDescent="0.25">
      <c r="A173">
        <v>854</v>
      </c>
      <c r="B173">
        <v>13</v>
      </c>
      <c r="C173" t="s">
        <v>435</v>
      </c>
      <c r="D173" t="s">
        <v>436</v>
      </c>
      <c r="E173">
        <v>1</v>
      </c>
      <c r="F173" t="s">
        <v>4</v>
      </c>
      <c r="H173">
        <v>6</v>
      </c>
      <c r="I173" t="s">
        <v>695</v>
      </c>
      <c r="J173" t="e">
        <f t="shared" si="16"/>
        <v>#REF!</v>
      </c>
      <c r="L173" t="s">
        <v>715</v>
      </c>
      <c r="M173" t="s">
        <v>719</v>
      </c>
      <c r="N173">
        <v>11.607336</v>
      </c>
      <c r="O173">
        <v>54.722158999999998</v>
      </c>
      <c r="P173" t="s">
        <v>497</v>
      </c>
      <c r="Q173" t="s">
        <v>498</v>
      </c>
      <c r="R173">
        <v>4894</v>
      </c>
      <c r="S173" t="s">
        <v>499</v>
      </c>
      <c r="T173">
        <v>0</v>
      </c>
    </row>
    <row r="174" spans="1:20" x14ac:dyDescent="0.25">
      <c r="A174">
        <v>859</v>
      </c>
      <c r="B174">
        <v>13</v>
      </c>
      <c r="C174" t="s">
        <v>435</v>
      </c>
      <c r="D174" t="s">
        <v>436</v>
      </c>
      <c r="E174">
        <v>1</v>
      </c>
      <c r="F174" t="s">
        <v>4</v>
      </c>
      <c r="G174" t="s">
        <v>14</v>
      </c>
      <c r="H174">
        <v>7</v>
      </c>
      <c r="I174" t="e">
        <f t="shared" si="15"/>
        <v>#REF!</v>
      </c>
      <c r="J174" t="e">
        <f t="shared" si="16"/>
        <v>#REF!</v>
      </c>
      <c r="K174" s="6" t="e">
        <f t="shared" si="17"/>
        <v>#REF!</v>
      </c>
      <c r="L174" s="6"/>
      <c r="M174" s="6" t="s">
        <v>755</v>
      </c>
      <c r="N174">
        <v>11.386153999999999</v>
      </c>
      <c r="O174">
        <v>54.663809000000001</v>
      </c>
      <c r="P174" t="s">
        <v>500</v>
      </c>
      <c r="Q174" t="s">
        <v>501</v>
      </c>
      <c r="R174">
        <v>4970</v>
      </c>
      <c r="S174" t="s">
        <v>502</v>
      </c>
      <c r="T174">
        <v>40111836</v>
      </c>
    </row>
    <row r="175" spans="1:20" x14ac:dyDescent="0.25">
      <c r="A175">
        <v>866</v>
      </c>
      <c r="B175">
        <v>13</v>
      </c>
      <c r="C175" t="s">
        <v>435</v>
      </c>
      <c r="D175" t="s">
        <v>436</v>
      </c>
      <c r="E175">
        <v>3</v>
      </c>
      <c r="F175" t="s">
        <v>18</v>
      </c>
      <c r="G175" t="s">
        <v>19</v>
      </c>
      <c r="H175">
        <v>6</v>
      </c>
      <c r="I175" t="s">
        <v>699</v>
      </c>
      <c r="J175" t="e">
        <f t="shared" si="16"/>
        <v>#N/A</v>
      </c>
      <c r="K175" t="e">
        <f t="shared" si="17"/>
        <v>#N/A</v>
      </c>
      <c r="L175" t="s">
        <v>722</v>
      </c>
      <c r="M175" t="s">
        <v>724</v>
      </c>
      <c r="N175">
        <v>11.067437999999999</v>
      </c>
      <c r="O175">
        <v>54.793695</v>
      </c>
      <c r="P175" t="s">
        <v>503</v>
      </c>
      <c r="Q175" t="s">
        <v>504</v>
      </c>
      <c r="R175">
        <v>4900</v>
      </c>
      <c r="S175" t="s">
        <v>496</v>
      </c>
      <c r="T175">
        <v>40462075</v>
      </c>
    </row>
    <row r="176" spans="1:20" x14ac:dyDescent="0.25">
      <c r="A176">
        <v>869</v>
      </c>
      <c r="B176">
        <v>13</v>
      </c>
      <c r="C176" t="s">
        <v>435</v>
      </c>
      <c r="D176" t="s">
        <v>436</v>
      </c>
      <c r="E176">
        <v>1</v>
      </c>
      <c r="F176" t="s">
        <v>4</v>
      </c>
      <c r="G176" t="s">
        <v>14</v>
      </c>
      <c r="H176">
        <v>7</v>
      </c>
      <c r="I176" t="e">
        <f t="shared" si="15"/>
        <v>#REF!</v>
      </c>
      <c r="J176" t="e">
        <f t="shared" si="16"/>
        <v>#REF!</v>
      </c>
      <c r="K176" t="e">
        <f t="shared" si="17"/>
        <v>#REF!</v>
      </c>
      <c r="M176" t="s">
        <v>723</v>
      </c>
      <c r="N176">
        <v>11.179615</v>
      </c>
      <c r="O176">
        <v>54.854652999999999</v>
      </c>
      <c r="P176" t="s">
        <v>505</v>
      </c>
      <c r="Q176" t="s">
        <v>506</v>
      </c>
      <c r="R176">
        <v>4900</v>
      </c>
      <c r="S176" t="s">
        <v>496</v>
      </c>
      <c r="T176">
        <v>0</v>
      </c>
    </row>
    <row r="177" spans="1:20" x14ac:dyDescent="0.25">
      <c r="A177">
        <v>876</v>
      </c>
      <c r="B177">
        <v>13</v>
      </c>
      <c r="C177" t="s">
        <v>435</v>
      </c>
      <c r="D177" t="s">
        <v>436</v>
      </c>
      <c r="E177">
        <v>1</v>
      </c>
      <c r="F177" t="s">
        <v>4</v>
      </c>
      <c r="H177">
        <v>6</v>
      </c>
      <c r="I177" t="s">
        <v>695</v>
      </c>
      <c r="J177" t="e">
        <f t="shared" si="16"/>
        <v>#REF!</v>
      </c>
      <c r="K177" t="e">
        <f t="shared" si="17"/>
        <v>#REF!</v>
      </c>
      <c r="L177" t="s">
        <v>715</v>
      </c>
      <c r="M177" t="s">
        <v>719</v>
      </c>
      <c r="N177">
        <v>12.169458000000001</v>
      </c>
      <c r="O177">
        <v>54.958711999999998</v>
      </c>
      <c r="P177" t="s">
        <v>507</v>
      </c>
      <c r="Q177" t="s">
        <v>508</v>
      </c>
      <c r="R177">
        <v>4780</v>
      </c>
      <c r="S177" t="s">
        <v>448</v>
      </c>
      <c r="T177">
        <v>23235481</v>
      </c>
    </row>
    <row r="178" spans="1:20" x14ac:dyDescent="0.25">
      <c r="A178">
        <v>880</v>
      </c>
      <c r="B178">
        <v>13</v>
      </c>
      <c r="C178" t="s">
        <v>435</v>
      </c>
      <c r="D178" t="s">
        <v>436</v>
      </c>
      <c r="E178">
        <v>1</v>
      </c>
      <c r="F178" t="s">
        <v>4</v>
      </c>
      <c r="G178" t="s">
        <v>14</v>
      </c>
      <c r="H178">
        <v>7</v>
      </c>
      <c r="I178" t="e">
        <f t="shared" si="15"/>
        <v>#REF!</v>
      </c>
      <c r="J178" t="e">
        <f t="shared" si="16"/>
        <v>#REF!</v>
      </c>
      <c r="K178" t="e">
        <f t="shared" si="17"/>
        <v>#REF!</v>
      </c>
      <c r="M178" t="s">
        <v>709</v>
      </c>
      <c r="N178">
        <v>11.924048000000001</v>
      </c>
      <c r="O178">
        <v>54.587730999999998</v>
      </c>
      <c r="P178" t="s">
        <v>509</v>
      </c>
      <c r="Q178" t="s">
        <v>510</v>
      </c>
      <c r="R178">
        <v>4874</v>
      </c>
      <c r="S178" t="s">
        <v>511</v>
      </c>
      <c r="T178">
        <v>20419053</v>
      </c>
    </row>
    <row r="179" spans="1:20" x14ac:dyDescent="0.25">
      <c r="A179">
        <v>887</v>
      </c>
      <c r="B179">
        <v>13</v>
      </c>
      <c r="C179" t="s">
        <v>435</v>
      </c>
      <c r="D179" t="s">
        <v>436</v>
      </c>
      <c r="E179">
        <v>1</v>
      </c>
      <c r="F179" t="s">
        <v>4</v>
      </c>
      <c r="H179">
        <v>6</v>
      </c>
      <c r="I179" t="s">
        <v>695</v>
      </c>
      <c r="J179" t="e">
        <f t="shared" si="16"/>
        <v>#REF!</v>
      </c>
      <c r="K179" t="e">
        <f t="shared" si="17"/>
        <v>#REF!</v>
      </c>
      <c r="L179" t="s">
        <v>715</v>
      </c>
      <c r="M179" t="s">
        <v>719</v>
      </c>
      <c r="N179">
        <v>11.946522999999999</v>
      </c>
      <c r="O179">
        <v>54.901389999999999</v>
      </c>
      <c r="P179" t="s">
        <v>512</v>
      </c>
      <c r="Q179" t="s">
        <v>513</v>
      </c>
      <c r="R179">
        <v>4840</v>
      </c>
      <c r="S179" t="s">
        <v>514</v>
      </c>
      <c r="T179">
        <v>21777528</v>
      </c>
    </row>
    <row r="180" spans="1:20" x14ac:dyDescent="0.25">
      <c r="A180">
        <v>888</v>
      </c>
      <c r="B180">
        <v>13</v>
      </c>
      <c r="C180" t="s">
        <v>435</v>
      </c>
      <c r="D180" t="s">
        <v>436</v>
      </c>
      <c r="E180">
        <v>1</v>
      </c>
      <c r="F180" t="s">
        <v>4</v>
      </c>
      <c r="H180">
        <v>6</v>
      </c>
      <c r="I180" t="s">
        <v>695</v>
      </c>
      <c r="J180" t="e">
        <f t="shared" si="16"/>
        <v>#REF!</v>
      </c>
      <c r="K180" t="e">
        <f t="shared" si="17"/>
        <v>#REF!</v>
      </c>
      <c r="L180" t="s">
        <v>716</v>
      </c>
      <c r="M180" t="s">
        <v>719</v>
      </c>
      <c r="N180">
        <v>12.050915</v>
      </c>
      <c r="O180">
        <v>54.837674</v>
      </c>
      <c r="P180" t="s">
        <v>515</v>
      </c>
      <c r="Q180" t="s">
        <v>516</v>
      </c>
      <c r="R180">
        <v>4850</v>
      </c>
      <c r="S180" t="s">
        <v>517</v>
      </c>
      <c r="T180">
        <v>29470684</v>
      </c>
    </row>
    <row r="181" spans="1:20" x14ac:dyDescent="0.25">
      <c r="A181">
        <v>811</v>
      </c>
      <c r="B181">
        <v>14</v>
      </c>
      <c r="C181" t="s">
        <v>464</v>
      </c>
      <c r="D181" t="s">
        <v>465</v>
      </c>
      <c r="E181">
        <v>5</v>
      </c>
      <c r="F181" t="s">
        <v>534</v>
      </c>
      <c r="G181" t="s">
        <v>552</v>
      </c>
      <c r="H181">
        <v>7</v>
      </c>
      <c r="I181" t="e">
        <f t="shared" si="15"/>
        <v>#REF!</v>
      </c>
      <c r="J181" t="e">
        <f t="shared" si="16"/>
        <v>#REF!</v>
      </c>
      <c r="K181" t="e">
        <f t="shared" si="17"/>
        <v>#REF!</v>
      </c>
      <c r="M181" t="s">
        <v>709</v>
      </c>
      <c r="N181">
        <v>15.108537</v>
      </c>
      <c r="O181">
        <v>55.063394000000002</v>
      </c>
      <c r="P181" t="s">
        <v>665</v>
      </c>
      <c r="Q181" t="s">
        <v>666</v>
      </c>
      <c r="R181">
        <v>3740</v>
      </c>
      <c r="S181" t="s">
        <v>667</v>
      </c>
      <c r="T181">
        <v>0</v>
      </c>
    </row>
    <row r="182" spans="1:20" x14ac:dyDescent="0.25">
      <c r="A182">
        <v>813</v>
      </c>
      <c r="B182">
        <v>14</v>
      </c>
      <c r="C182" t="s">
        <v>464</v>
      </c>
      <c r="D182" t="s">
        <v>465</v>
      </c>
      <c r="E182">
        <v>1</v>
      </c>
      <c r="F182" t="s">
        <v>4</v>
      </c>
      <c r="G182" t="s">
        <v>14</v>
      </c>
      <c r="H182">
        <v>7</v>
      </c>
      <c r="I182" t="e">
        <f t="shared" si="15"/>
        <v>#REF!</v>
      </c>
      <c r="J182" t="e">
        <f t="shared" si="16"/>
        <v>#REF!</v>
      </c>
      <c r="K182" t="e">
        <f t="shared" si="17"/>
        <v>#REF!</v>
      </c>
      <c r="M182" t="s">
        <v>709</v>
      </c>
      <c r="N182">
        <v>14.998894</v>
      </c>
      <c r="O182">
        <v>55.127684000000002</v>
      </c>
      <c r="P182" t="s">
        <v>466</v>
      </c>
      <c r="Q182" t="s">
        <v>467</v>
      </c>
      <c r="R182">
        <v>3751</v>
      </c>
      <c r="S182" t="s">
        <v>468</v>
      </c>
      <c r="T182">
        <v>0</v>
      </c>
    </row>
    <row r="183" spans="1:20" x14ac:dyDescent="0.25">
      <c r="A183">
        <v>818</v>
      </c>
      <c r="B183">
        <v>14</v>
      </c>
      <c r="C183" t="s">
        <v>464</v>
      </c>
      <c r="D183" t="s">
        <v>465</v>
      </c>
      <c r="E183">
        <v>1</v>
      </c>
      <c r="F183" t="s">
        <v>4</v>
      </c>
      <c r="G183" t="s">
        <v>14</v>
      </c>
      <c r="H183">
        <v>6</v>
      </c>
      <c r="I183" t="e">
        <f t="shared" si="15"/>
        <v>#REF!</v>
      </c>
      <c r="J183" t="e">
        <f t="shared" si="16"/>
        <v>#REF!</v>
      </c>
      <c r="K183" t="e">
        <f t="shared" si="17"/>
        <v>#REF!</v>
      </c>
      <c r="M183" t="s">
        <v>709</v>
      </c>
      <c r="N183">
        <v>14.779350000000001</v>
      </c>
      <c r="O183">
        <v>55.125692000000001</v>
      </c>
      <c r="P183" t="s">
        <v>469</v>
      </c>
      <c r="Q183" t="s">
        <v>470</v>
      </c>
      <c r="R183">
        <v>3700</v>
      </c>
      <c r="S183" t="s">
        <v>471</v>
      </c>
      <c r="T183">
        <v>51762049</v>
      </c>
    </row>
    <row r="184" spans="1:20" x14ac:dyDescent="0.25">
      <c r="A184">
        <v>819</v>
      </c>
      <c r="B184">
        <v>14</v>
      </c>
      <c r="C184" t="s">
        <v>464</v>
      </c>
      <c r="D184" t="s">
        <v>465</v>
      </c>
      <c r="E184">
        <v>1</v>
      </c>
      <c r="F184" t="s">
        <v>4</v>
      </c>
      <c r="H184">
        <v>7</v>
      </c>
      <c r="I184" t="s">
        <v>695</v>
      </c>
      <c r="J184" t="e">
        <f t="shared" si="16"/>
        <v>#REF!</v>
      </c>
      <c r="K184" t="e">
        <f t="shared" si="17"/>
        <v>#REF!</v>
      </c>
      <c r="M184" t="s">
        <v>737</v>
      </c>
      <c r="N184">
        <v>14.995755000000001</v>
      </c>
      <c r="O184">
        <v>55.188789999999997</v>
      </c>
      <c r="P184" t="s">
        <v>472</v>
      </c>
      <c r="Q184" t="s">
        <v>473</v>
      </c>
      <c r="R184">
        <v>3760</v>
      </c>
      <c r="S184" t="s">
        <v>474</v>
      </c>
      <c r="T184">
        <v>0</v>
      </c>
    </row>
    <row r="185" spans="1:20" x14ac:dyDescent="0.25">
      <c r="A185">
        <v>821</v>
      </c>
      <c r="B185">
        <v>14</v>
      </c>
      <c r="C185" t="s">
        <v>464</v>
      </c>
      <c r="D185" t="s">
        <v>465</v>
      </c>
      <c r="E185">
        <v>5</v>
      </c>
      <c r="F185" t="s">
        <v>534</v>
      </c>
      <c r="G185" t="s">
        <v>596</v>
      </c>
      <c r="H185">
        <v>5</v>
      </c>
      <c r="I185" t="e">
        <f t="shared" si="15"/>
        <v>#REF!</v>
      </c>
      <c r="J185" t="e">
        <f t="shared" si="16"/>
        <v>#REF!</v>
      </c>
      <c r="K185" t="e">
        <f t="shared" si="17"/>
        <v>#REF!</v>
      </c>
      <c r="M185" t="s">
        <v>709</v>
      </c>
      <c r="N185">
        <v>14.779007</v>
      </c>
      <c r="O185">
        <v>55.188594999999999</v>
      </c>
      <c r="P185" t="s">
        <v>668</v>
      </c>
      <c r="Q185" t="s">
        <v>669</v>
      </c>
      <c r="R185">
        <v>3790</v>
      </c>
      <c r="S185" t="s">
        <v>670</v>
      </c>
      <c r="T185">
        <v>0</v>
      </c>
    </row>
    <row r="186" spans="1:20" x14ac:dyDescent="0.25">
      <c r="A186">
        <v>822</v>
      </c>
      <c r="B186">
        <v>14</v>
      </c>
      <c r="C186" t="s">
        <v>464</v>
      </c>
      <c r="D186" t="s">
        <v>465</v>
      </c>
      <c r="E186">
        <v>1</v>
      </c>
      <c r="F186" t="s">
        <v>4</v>
      </c>
      <c r="H186">
        <v>5</v>
      </c>
      <c r="I186" t="e">
        <f t="shared" si="15"/>
        <v>#N/A</v>
      </c>
      <c r="J186" t="e">
        <f t="shared" si="16"/>
        <v>#N/A</v>
      </c>
      <c r="K186" t="e">
        <f t="shared" si="17"/>
        <v>#N/A</v>
      </c>
      <c r="M186" t="s">
        <v>729</v>
      </c>
      <c r="N186">
        <v>14.778891</v>
      </c>
      <c r="O186">
        <v>55.251460999999999</v>
      </c>
      <c r="P186" t="s">
        <v>475</v>
      </c>
      <c r="Q186" t="s">
        <v>476</v>
      </c>
      <c r="R186">
        <v>3790</v>
      </c>
      <c r="S186" t="s">
        <v>477</v>
      </c>
      <c r="T186">
        <v>0</v>
      </c>
    </row>
    <row r="187" spans="1:20" x14ac:dyDescent="0.25">
      <c r="A187">
        <v>529</v>
      </c>
      <c r="B187">
        <v>16</v>
      </c>
      <c r="C187" t="s">
        <v>265</v>
      </c>
      <c r="D187" t="s">
        <v>266</v>
      </c>
      <c r="E187">
        <v>1</v>
      </c>
      <c r="F187" t="s">
        <v>4</v>
      </c>
      <c r="G187" t="s">
        <v>35</v>
      </c>
      <c r="H187">
        <v>7</v>
      </c>
      <c r="I187" t="e">
        <f t="shared" si="15"/>
        <v>#REF!</v>
      </c>
      <c r="J187" t="e">
        <f t="shared" si="16"/>
        <v>#REF!</v>
      </c>
      <c r="K187" t="e">
        <f t="shared" si="17"/>
        <v>#REF!</v>
      </c>
      <c r="M187" t="s">
        <v>714</v>
      </c>
      <c r="N187">
        <v>9.7731899999999996</v>
      </c>
      <c r="O187">
        <v>55.437897</v>
      </c>
      <c r="P187" t="s">
        <v>267</v>
      </c>
      <c r="Q187" t="s">
        <v>268</v>
      </c>
      <c r="R187">
        <v>8450</v>
      </c>
      <c r="S187" t="s">
        <v>269</v>
      </c>
      <c r="T187">
        <v>0</v>
      </c>
    </row>
    <row r="188" spans="1:20" x14ac:dyDescent="0.25">
      <c r="A188">
        <v>561</v>
      </c>
      <c r="B188">
        <v>16</v>
      </c>
      <c r="C188" t="s">
        <v>265</v>
      </c>
      <c r="D188" t="s">
        <v>266</v>
      </c>
      <c r="E188">
        <v>1</v>
      </c>
      <c r="F188" t="s">
        <v>4</v>
      </c>
      <c r="G188" t="s">
        <v>14</v>
      </c>
      <c r="H188">
        <v>6</v>
      </c>
      <c r="I188" t="e">
        <f t="shared" si="15"/>
        <v>#REF!</v>
      </c>
      <c r="J188" t="e">
        <f t="shared" si="16"/>
        <v>#REF!</v>
      </c>
      <c r="K188" t="e">
        <f t="shared" si="17"/>
        <v>#REF!</v>
      </c>
      <c r="M188" t="s">
        <v>709</v>
      </c>
      <c r="N188">
        <v>10.666447</v>
      </c>
      <c r="O188">
        <v>55.554810000000003</v>
      </c>
      <c r="P188" t="s">
        <v>292</v>
      </c>
      <c r="Q188" t="s">
        <v>293</v>
      </c>
      <c r="R188">
        <v>5380</v>
      </c>
      <c r="S188" t="s">
        <v>294</v>
      </c>
      <c r="T188">
        <v>21709432</v>
      </c>
    </row>
    <row r="189" spans="1:20" x14ac:dyDescent="0.25">
      <c r="A189">
        <v>562</v>
      </c>
      <c r="B189">
        <v>16</v>
      </c>
      <c r="C189" t="s">
        <v>265</v>
      </c>
      <c r="D189" t="s">
        <v>266</v>
      </c>
      <c r="E189">
        <v>5</v>
      </c>
      <c r="F189" t="s">
        <v>534</v>
      </c>
      <c r="G189" t="s">
        <v>552</v>
      </c>
      <c r="H189">
        <v>7</v>
      </c>
      <c r="I189" t="e">
        <f t="shared" si="15"/>
        <v>#REF!</v>
      </c>
      <c r="J189" t="e">
        <f t="shared" si="16"/>
        <v>#REF!</v>
      </c>
      <c r="K189" t="e">
        <f t="shared" si="17"/>
        <v>#REF!</v>
      </c>
      <c r="M189" t="s">
        <v>709</v>
      </c>
      <c r="N189">
        <v>10.657987</v>
      </c>
      <c r="O189">
        <v>55.429107000000002</v>
      </c>
      <c r="P189" t="s">
        <v>613</v>
      </c>
      <c r="Q189" t="s">
        <v>614</v>
      </c>
      <c r="R189">
        <v>5330</v>
      </c>
      <c r="S189" t="s">
        <v>615</v>
      </c>
      <c r="T189">
        <v>40689800</v>
      </c>
    </row>
    <row r="190" spans="1:20" x14ac:dyDescent="0.25">
      <c r="A190">
        <v>564</v>
      </c>
      <c r="B190">
        <v>16</v>
      </c>
      <c r="C190" t="s">
        <v>265</v>
      </c>
      <c r="D190" t="s">
        <v>266</v>
      </c>
      <c r="E190">
        <v>5</v>
      </c>
      <c r="F190" t="s">
        <v>534</v>
      </c>
      <c r="G190" t="s">
        <v>585</v>
      </c>
      <c r="H190">
        <v>7</v>
      </c>
      <c r="I190" t="e">
        <f t="shared" si="15"/>
        <v>#REF!</v>
      </c>
      <c r="J190" t="e">
        <f t="shared" si="16"/>
        <v>#REF!</v>
      </c>
      <c r="K190" t="e">
        <f t="shared" si="17"/>
        <v>#REF!</v>
      </c>
      <c r="M190" t="s">
        <v>709</v>
      </c>
      <c r="N190">
        <v>10.548099000000001</v>
      </c>
      <c r="O190">
        <v>55.430286000000002</v>
      </c>
      <c r="P190" t="s">
        <v>616</v>
      </c>
      <c r="Q190" t="s">
        <v>617</v>
      </c>
      <c r="R190">
        <v>5290</v>
      </c>
      <c r="S190" t="s">
        <v>618</v>
      </c>
      <c r="T190">
        <v>40597107</v>
      </c>
    </row>
    <row r="191" spans="1:20" x14ac:dyDescent="0.25">
      <c r="A191">
        <v>569</v>
      </c>
      <c r="B191">
        <v>16</v>
      </c>
      <c r="C191" t="s">
        <v>265</v>
      </c>
      <c r="D191" t="s">
        <v>266</v>
      </c>
      <c r="E191">
        <v>1</v>
      </c>
      <c r="F191" t="s">
        <v>4</v>
      </c>
      <c r="H191">
        <v>4</v>
      </c>
      <c r="I191" t="e">
        <f t="shared" ref="I191:I221" si="18">VLOOKUP(A191,data_opl,4,FALSE)</f>
        <v>#REF!</v>
      </c>
      <c r="J191" t="e">
        <f t="shared" ref="J191:J221" si="19">VLOOKUP(A191,data_opl,5,FALSE)</f>
        <v>#REF!</v>
      </c>
      <c r="K191" t="e">
        <f t="shared" ref="K191:K221" si="20">VLOOKUP(A191,data_opl,6,FALSE)</f>
        <v>#REF!</v>
      </c>
      <c r="M191" t="s">
        <v>709</v>
      </c>
      <c r="N191">
        <v>10.219529</v>
      </c>
      <c r="O191">
        <v>55.560071999999998</v>
      </c>
      <c r="P191" t="s">
        <v>295</v>
      </c>
      <c r="Q191" t="s">
        <v>296</v>
      </c>
      <c r="R191">
        <v>5400</v>
      </c>
      <c r="S191" t="s">
        <v>297</v>
      </c>
      <c r="T191">
        <v>28145080</v>
      </c>
    </row>
    <row r="192" spans="1:20" x14ac:dyDescent="0.25">
      <c r="A192">
        <v>570</v>
      </c>
      <c r="B192">
        <v>16</v>
      </c>
      <c r="C192" t="s">
        <v>265</v>
      </c>
      <c r="D192" t="s">
        <v>266</v>
      </c>
      <c r="E192">
        <v>3</v>
      </c>
      <c r="F192" t="s">
        <v>18</v>
      </c>
      <c r="G192" t="s">
        <v>19</v>
      </c>
      <c r="H192">
        <v>7</v>
      </c>
      <c r="I192" t="e">
        <f t="shared" si="18"/>
        <v>#REF!</v>
      </c>
      <c r="J192" t="e">
        <f t="shared" si="19"/>
        <v>#REF!</v>
      </c>
      <c r="K192" t="e">
        <f t="shared" si="20"/>
        <v>#REF!</v>
      </c>
      <c r="M192" t="s">
        <v>709</v>
      </c>
      <c r="N192">
        <v>10.328419</v>
      </c>
      <c r="O192">
        <v>55.497833</v>
      </c>
      <c r="P192" t="s">
        <v>298</v>
      </c>
      <c r="Q192" t="s">
        <v>299</v>
      </c>
      <c r="R192">
        <v>5450</v>
      </c>
      <c r="S192" t="s">
        <v>300</v>
      </c>
      <c r="T192">
        <v>40115911</v>
      </c>
    </row>
    <row r="193" spans="1:20" x14ac:dyDescent="0.25">
      <c r="A193">
        <v>573</v>
      </c>
      <c r="B193">
        <v>16</v>
      </c>
      <c r="C193" t="s">
        <v>265</v>
      </c>
      <c r="D193" t="s">
        <v>266</v>
      </c>
      <c r="E193">
        <v>5</v>
      </c>
      <c r="F193" t="s">
        <v>534</v>
      </c>
      <c r="G193" t="s">
        <v>619</v>
      </c>
      <c r="H193">
        <v>6</v>
      </c>
      <c r="I193" t="e">
        <f t="shared" si="18"/>
        <v>#REF!</v>
      </c>
      <c r="J193" t="e">
        <f t="shared" si="19"/>
        <v>#REF!</v>
      </c>
      <c r="K193" t="e">
        <f t="shared" si="20"/>
        <v>#REF!</v>
      </c>
      <c r="M193" t="s">
        <v>709</v>
      </c>
      <c r="N193">
        <v>10.217585</v>
      </c>
      <c r="O193">
        <v>55.497188000000001</v>
      </c>
      <c r="P193" t="s">
        <v>620</v>
      </c>
      <c r="Q193" t="s">
        <v>621</v>
      </c>
      <c r="R193">
        <v>5471</v>
      </c>
      <c r="S193" t="s">
        <v>304</v>
      </c>
      <c r="T193">
        <v>21797105</v>
      </c>
    </row>
    <row r="194" spans="1:20" x14ac:dyDescent="0.25">
      <c r="A194">
        <v>574</v>
      </c>
      <c r="B194">
        <v>16</v>
      </c>
      <c r="C194" t="s">
        <v>265</v>
      </c>
      <c r="D194" t="s">
        <v>266</v>
      </c>
      <c r="E194">
        <v>2</v>
      </c>
      <c r="F194" t="s">
        <v>99</v>
      </c>
      <c r="G194" t="s">
        <v>301</v>
      </c>
      <c r="H194">
        <v>1</v>
      </c>
      <c r="I194" t="e">
        <f t="shared" si="18"/>
        <v>#REF!</v>
      </c>
      <c r="J194" t="e">
        <f t="shared" si="19"/>
        <v>#REF!</v>
      </c>
      <c r="K194" t="e">
        <f t="shared" si="20"/>
        <v>#REF!</v>
      </c>
      <c r="M194" t="s">
        <v>709</v>
      </c>
      <c r="N194">
        <v>10.106804</v>
      </c>
      <c r="O194">
        <v>55.498238999999998</v>
      </c>
      <c r="P194" t="s">
        <v>302</v>
      </c>
      <c r="Q194" t="s">
        <v>303</v>
      </c>
      <c r="R194">
        <v>5471</v>
      </c>
      <c r="S194" t="s">
        <v>304</v>
      </c>
      <c r="T194">
        <v>27126484</v>
      </c>
    </row>
    <row r="195" spans="1:20" x14ac:dyDescent="0.25">
      <c r="A195">
        <v>726</v>
      </c>
      <c r="B195">
        <v>16</v>
      </c>
      <c r="C195" t="s">
        <v>265</v>
      </c>
      <c r="D195" t="s">
        <v>266</v>
      </c>
      <c r="E195">
        <v>1</v>
      </c>
      <c r="F195" t="s">
        <v>4</v>
      </c>
      <c r="H195">
        <v>6</v>
      </c>
      <c r="I195" t="e">
        <f t="shared" si="18"/>
        <v>#REF!</v>
      </c>
      <c r="J195" t="e">
        <f t="shared" si="19"/>
        <v>#REF!</v>
      </c>
      <c r="K195" t="e">
        <f t="shared" si="20"/>
        <v>#REF!</v>
      </c>
      <c r="M195" t="s">
        <v>709</v>
      </c>
      <c r="N195">
        <v>10.765743000000001</v>
      </c>
      <c r="O195">
        <v>55.364688000000001</v>
      </c>
      <c r="P195" t="s">
        <v>400</v>
      </c>
      <c r="Q195" t="s">
        <v>401</v>
      </c>
      <c r="R195">
        <v>5800</v>
      </c>
      <c r="S195" t="s">
        <v>402</v>
      </c>
      <c r="T195">
        <v>42222651</v>
      </c>
    </row>
    <row r="196" spans="1:20" x14ac:dyDescent="0.25">
      <c r="A196">
        <v>729</v>
      </c>
      <c r="B196">
        <v>16</v>
      </c>
      <c r="C196" t="s">
        <v>265</v>
      </c>
      <c r="D196" t="s">
        <v>266</v>
      </c>
      <c r="E196">
        <v>1</v>
      </c>
      <c r="F196" t="s">
        <v>4</v>
      </c>
      <c r="G196" t="s">
        <v>39</v>
      </c>
      <c r="H196">
        <v>7</v>
      </c>
      <c r="I196" t="e">
        <f t="shared" si="18"/>
        <v>#REF!</v>
      </c>
      <c r="J196" t="e">
        <f t="shared" si="19"/>
        <v>#REF!</v>
      </c>
      <c r="K196" t="e">
        <f t="shared" si="20"/>
        <v>#REF!</v>
      </c>
      <c r="M196" t="s">
        <v>709</v>
      </c>
      <c r="N196">
        <v>10.760244999999999</v>
      </c>
      <c r="O196">
        <v>55.240741</v>
      </c>
      <c r="P196" t="s">
        <v>403</v>
      </c>
      <c r="Q196" t="s">
        <v>404</v>
      </c>
      <c r="R196">
        <v>5874</v>
      </c>
      <c r="S196" t="s">
        <v>405</v>
      </c>
      <c r="T196">
        <v>21431151</v>
      </c>
    </row>
    <row r="197" spans="1:20" x14ac:dyDescent="0.25">
      <c r="A197">
        <v>731</v>
      </c>
      <c r="B197">
        <v>16</v>
      </c>
      <c r="C197" t="s">
        <v>265</v>
      </c>
      <c r="D197" t="s">
        <v>266</v>
      </c>
      <c r="E197">
        <v>1</v>
      </c>
      <c r="F197" t="s">
        <v>4</v>
      </c>
      <c r="G197" t="s">
        <v>14</v>
      </c>
      <c r="H197">
        <v>6</v>
      </c>
      <c r="I197" t="e">
        <f t="shared" si="18"/>
        <v>#REF!</v>
      </c>
      <c r="J197" t="e">
        <f t="shared" si="19"/>
        <v>#REF!</v>
      </c>
      <c r="K197" t="e">
        <f t="shared" si="20"/>
        <v>#REF!</v>
      </c>
      <c r="M197" t="s">
        <v>709</v>
      </c>
      <c r="N197">
        <v>10.652737999999999</v>
      </c>
      <c r="O197">
        <v>55.303358000000003</v>
      </c>
      <c r="P197" t="s">
        <v>406</v>
      </c>
      <c r="Q197" t="s">
        <v>407</v>
      </c>
      <c r="R197">
        <v>5853</v>
      </c>
      <c r="S197" t="s">
        <v>408</v>
      </c>
      <c r="T197">
        <v>40177330</v>
      </c>
    </row>
    <row r="198" spans="1:20" x14ac:dyDescent="0.25">
      <c r="A198">
        <v>733</v>
      </c>
      <c r="B198">
        <v>16</v>
      </c>
      <c r="C198" t="s">
        <v>265</v>
      </c>
      <c r="D198" t="s">
        <v>266</v>
      </c>
      <c r="E198">
        <v>5</v>
      </c>
      <c r="F198" t="s">
        <v>534</v>
      </c>
      <c r="G198" t="s">
        <v>585</v>
      </c>
      <c r="H198">
        <v>7</v>
      </c>
      <c r="I198" t="e">
        <f t="shared" si="18"/>
        <v>#REF!</v>
      </c>
      <c r="J198" t="e">
        <f t="shared" si="19"/>
        <v>#REF!</v>
      </c>
      <c r="K198" t="e">
        <f t="shared" si="20"/>
        <v>#REF!</v>
      </c>
      <c r="M198" t="s">
        <v>709</v>
      </c>
      <c r="N198">
        <v>10.43317</v>
      </c>
      <c r="O198">
        <v>55.243223</v>
      </c>
      <c r="P198" t="s">
        <v>646</v>
      </c>
      <c r="Q198" t="s">
        <v>647</v>
      </c>
      <c r="R198">
        <v>5750</v>
      </c>
      <c r="S198" t="s">
        <v>414</v>
      </c>
      <c r="T198">
        <v>20827740</v>
      </c>
    </row>
    <row r="199" spans="1:20" x14ac:dyDescent="0.25">
      <c r="A199">
        <v>739</v>
      </c>
      <c r="B199">
        <v>16</v>
      </c>
      <c r="C199" t="s">
        <v>265</v>
      </c>
      <c r="D199" t="s">
        <v>266</v>
      </c>
      <c r="E199">
        <v>5</v>
      </c>
      <c r="F199" t="s">
        <v>534</v>
      </c>
      <c r="G199" s="6" t="s">
        <v>535</v>
      </c>
      <c r="H199">
        <v>6</v>
      </c>
      <c r="I199" s="6" t="e">
        <f t="shared" si="18"/>
        <v>#REF!</v>
      </c>
      <c r="J199" t="e">
        <f t="shared" si="19"/>
        <v>#REF!</v>
      </c>
      <c r="K199" t="e">
        <f t="shared" si="20"/>
        <v>#REF!</v>
      </c>
      <c r="M199" s="6" t="s">
        <v>710</v>
      </c>
      <c r="N199">
        <v>10.754633</v>
      </c>
      <c r="O199">
        <v>55.113197999999997</v>
      </c>
      <c r="P199" t="s">
        <v>648</v>
      </c>
      <c r="Q199" t="s">
        <v>649</v>
      </c>
      <c r="R199">
        <v>5892</v>
      </c>
      <c r="S199" t="s">
        <v>650</v>
      </c>
      <c r="T199">
        <v>20896407</v>
      </c>
    </row>
    <row r="200" spans="1:20" x14ac:dyDescent="0.25">
      <c r="A200">
        <v>742</v>
      </c>
      <c r="B200">
        <v>16</v>
      </c>
      <c r="C200" t="s">
        <v>265</v>
      </c>
      <c r="D200" t="s">
        <v>266</v>
      </c>
      <c r="E200">
        <v>1</v>
      </c>
      <c r="F200" t="s">
        <v>4</v>
      </c>
      <c r="G200" t="s">
        <v>35</v>
      </c>
      <c r="H200">
        <v>6</v>
      </c>
      <c r="I200" t="e">
        <f t="shared" si="18"/>
        <v>#REF!</v>
      </c>
      <c r="J200" t="e">
        <f t="shared" si="19"/>
        <v>#REF!</v>
      </c>
      <c r="K200" t="e">
        <f t="shared" si="20"/>
        <v>#REF!</v>
      </c>
      <c r="M200" t="s">
        <v>709</v>
      </c>
      <c r="N200">
        <v>10.532902</v>
      </c>
      <c r="O200">
        <v>55.055076</v>
      </c>
      <c r="P200" t="s">
        <v>409</v>
      </c>
      <c r="Q200" t="s">
        <v>410</v>
      </c>
      <c r="R200">
        <v>5700</v>
      </c>
      <c r="S200" t="s">
        <v>411</v>
      </c>
      <c r="T200">
        <v>23303059</v>
      </c>
    </row>
    <row r="201" spans="1:20" x14ac:dyDescent="0.25">
      <c r="A201">
        <v>747</v>
      </c>
      <c r="B201">
        <v>16</v>
      </c>
      <c r="C201" t="s">
        <v>265</v>
      </c>
      <c r="D201" t="s">
        <v>266</v>
      </c>
      <c r="E201">
        <v>4</v>
      </c>
      <c r="F201" t="s">
        <v>46</v>
      </c>
      <c r="G201" t="s">
        <v>19</v>
      </c>
      <c r="H201">
        <v>4</v>
      </c>
      <c r="I201" t="e">
        <f t="shared" si="18"/>
        <v>#REF!</v>
      </c>
      <c r="J201" t="e">
        <f t="shared" si="19"/>
        <v>#REF!</v>
      </c>
      <c r="K201" t="e">
        <f t="shared" si="20"/>
        <v>#REF!</v>
      </c>
      <c r="M201" t="s">
        <v>709</v>
      </c>
      <c r="N201">
        <v>10.427994</v>
      </c>
      <c r="O201">
        <v>55.180166999999997</v>
      </c>
      <c r="P201" t="s">
        <v>412</v>
      </c>
      <c r="Q201" t="s">
        <v>413</v>
      </c>
      <c r="R201">
        <v>5750</v>
      </c>
      <c r="S201" t="s">
        <v>414</v>
      </c>
      <c r="T201">
        <v>20600549</v>
      </c>
    </row>
    <row r="202" spans="1:20" x14ac:dyDescent="0.25">
      <c r="A202">
        <v>750</v>
      </c>
      <c r="B202">
        <v>16</v>
      </c>
      <c r="C202" t="s">
        <v>265</v>
      </c>
      <c r="D202" t="s">
        <v>266</v>
      </c>
      <c r="E202">
        <v>5</v>
      </c>
      <c r="F202" t="s">
        <v>534</v>
      </c>
      <c r="G202" s="6" t="s">
        <v>552</v>
      </c>
      <c r="H202">
        <v>3</v>
      </c>
      <c r="I202" s="6" t="e">
        <f t="shared" si="18"/>
        <v>#REF!</v>
      </c>
      <c r="J202" t="e">
        <f t="shared" si="19"/>
        <v>#REF!</v>
      </c>
      <c r="K202" t="e">
        <f t="shared" si="20"/>
        <v>#REF!</v>
      </c>
      <c r="M202" s="6" t="s">
        <v>710</v>
      </c>
      <c r="N202">
        <v>10.206082</v>
      </c>
      <c r="O202">
        <v>55.119863000000002</v>
      </c>
      <c r="P202" t="s">
        <v>651</v>
      </c>
      <c r="Q202" t="s">
        <v>652</v>
      </c>
      <c r="R202">
        <v>5642</v>
      </c>
      <c r="S202" t="s">
        <v>653</v>
      </c>
      <c r="T202">
        <v>20971219</v>
      </c>
    </row>
    <row r="203" spans="1:20" x14ac:dyDescent="0.25">
      <c r="A203">
        <v>757</v>
      </c>
      <c r="B203">
        <v>16</v>
      </c>
      <c r="C203" t="s">
        <v>265</v>
      </c>
      <c r="D203" t="s">
        <v>266</v>
      </c>
      <c r="E203">
        <v>1</v>
      </c>
      <c r="F203" t="s">
        <v>4</v>
      </c>
      <c r="G203" t="s">
        <v>14</v>
      </c>
      <c r="H203">
        <v>6</v>
      </c>
      <c r="I203" t="e">
        <f t="shared" si="18"/>
        <v>#REF!</v>
      </c>
      <c r="J203" t="e">
        <f t="shared" si="19"/>
        <v>#REF!</v>
      </c>
      <c r="K203" t="e">
        <f t="shared" si="20"/>
        <v>#REF!</v>
      </c>
      <c r="M203" t="s">
        <v>709</v>
      </c>
      <c r="N203">
        <v>10.31996</v>
      </c>
      <c r="O203">
        <v>55.244500000000002</v>
      </c>
      <c r="P203" t="s">
        <v>415</v>
      </c>
      <c r="Q203" t="s">
        <v>416</v>
      </c>
      <c r="R203">
        <v>5672</v>
      </c>
      <c r="S203" t="s">
        <v>417</v>
      </c>
      <c r="T203">
        <v>20111720</v>
      </c>
    </row>
    <row r="204" spans="1:20" x14ac:dyDescent="0.25">
      <c r="A204">
        <v>760</v>
      </c>
      <c r="B204">
        <v>16</v>
      </c>
      <c r="C204" t="s">
        <v>265</v>
      </c>
      <c r="D204" t="s">
        <v>266</v>
      </c>
      <c r="E204">
        <v>4</v>
      </c>
      <c r="F204" t="s">
        <v>46</v>
      </c>
      <c r="G204" t="s">
        <v>19</v>
      </c>
      <c r="H204">
        <v>6</v>
      </c>
      <c r="I204" t="e">
        <f t="shared" si="18"/>
        <v>#REF!</v>
      </c>
      <c r="J204" t="e">
        <f t="shared" si="19"/>
        <v>#REF!</v>
      </c>
      <c r="K204" t="e">
        <f t="shared" si="20"/>
        <v>#REF!</v>
      </c>
      <c r="M204" t="s">
        <v>709</v>
      </c>
      <c r="N204">
        <v>9.9897629999999999</v>
      </c>
      <c r="O204">
        <v>55.249420999999998</v>
      </c>
      <c r="P204" t="s">
        <v>418</v>
      </c>
      <c r="Q204" t="s">
        <v>419</v>
      </c>
      <c r="R204">
        <v>5631</v>
      </c>
      <c r="S204" t="s">
        <v>420</v>
      </c>
      <c r="T204">
        <v>61367736</v>
      </c>
    </row>
    <row r="205" spans="1:20" x14ac:dyDescent="0.25">
      <c r="A205">
        <v>761</v>
      </c>
      <c r="B205">
        <v>16</v>
      </c>
      <c r="C205" t="s">
        <v>265</v>
      </c>
      <c r="D205" t="s">
        <v>266</v>
      </c>
      <c r="E205">
        <v>1</v>
      </c>
      <c r="F205" t="s">
        <v>4</v>
      </c>
      <c r="G205" t="s">
        <v>28</v>
      </c>
      <c r="H205">
        <v>6</v>
      </c>
      <c r="I205" t="e">
        <f t="shared" si="18"/>
        <v>#REF!</v>
      </c>
      <c r="J205" t="e">
        <f t="shared" si="19"/>
        <v>#REF!</v>
      </c>
      <c r="K205" t="e">
        <f t="shared" si="20"/>
        <v>#REF!</v>
      </c>
      <c r="M205" t="s">
        <v>709</v>
      </c>
      <c r="N205">
        <v>10.103241000000001</v>
      </c>
      <c r="O205">
        <v>55.370665000000002</v>
      </c>
      <c r="P205" t="s">
        <v>421</v>
      </c>
      <c r="Q205" t="s">
        <v>422</v>
      </c>
      <c r="R205">
        <v>5560</v>
      </c>
      <c r="S205" t="s">
        <v>423</v>
      </c>
      <c r="T205">
        <v>26133561</v>
      </c>
    </row>
    <row r="206" spans="1:20" x14ac:dyDescent="0.25">
      <c r="A206">
        <v>777</v>
      </c>
      <c r="B206">
        <v>16</v>
      </c>
      <c r="C206" t="s">
        <v>265</v>
      </c>
      <c r="D206" t="s">
        <v>266</v>
      </c>
      <c r="E206">
        <v>5</v>
      </c>
      <c r="F206" t="s">
        <v>534</v>
      </c>
      <c r="G206" t="s">
        <v>585</v>
      </c>
      <c r="H206">
        <v>6</v>
      </c>
      <c r="I206" t="s">
        <v>695</v>
      </c>
      <c r="J206" t="e">
        <f t="shared" si="19"/>
        <v>#N/A</v>
      </c>
      <c r="K206" t="e">
        <f t="shared" si="20"/>
        <v>#N/A</v>
      </c>
      <c r="M206" t="s">
        <v>744</v>
      </c>
      <c r="N206">
        <v>10.861390999999999</v>
      </c>
      <c r="O206">
        <v>55.048698000000002</v>
      </c>
      <c r="P206" t="s">
        <v>657</v>
      </c>
      <c r="Q206" t="s">
        <v>658</v>
      </c>
      <c r="R206">
        <v>5953</v>
      </c>
      <c r="S206" t="s">
        <v>659</v>
      </c>
      <c r="T206">
        <v>20201285</v>
      </c>
    </row>
    <row r="207" spans="1:20" x14ac:dyDescent="0.25">
      <c r="A207">
        <v>842</v>
      </c>
      <c r="B207">
        <v>16</v>
      </c>
      <c r="C207" t="s">
        <v>265</v>
      </c>
      <c r="D207" t="s">
        <v>266</v>
      </c>
      <c r="E207">
        <v>3</v>
      </c>
      <c r="F207" t="s">
        <v>18</v>
      </c>
      <c r="G207" t="s">
        <v>19</v>
      </c>
      <c r="H207">
        <v>7</v>
      </c>
      <c r="I207" t="e">
        <f t="shared" si="18"/>
        <v>#REF!</v>
      </c>
      <c r="J207" t="e">
        <f t="shared" si="19"/>
        <v>#REF!</v>
      </c>
      <c r="K207" t="e">
        <f t="shared" si="20"/>
        <v>#REF!</v>
      </c>
      <c r="M207" t="s">
        <v>709</v>
      </c>
      <c r="N207">
        <v>10.746491000000001</v>
      </c>
      <c r="O207">
        <v>54.926369000000001</v>
      </c>
      <c r="P207" t="s">
        <v>489</v>
      </c>
      <c r="Q207" t="s">
        <v>490</v>
      </c>
      <c r="R207">
        <v>5900</v>
      </c>
      <c r="S207" t="s">
        <v>491</v>
      </c>
      <c r="T207">
        <v>0</v>
      </c>
    </row>
    <row r="208" spans="1:20" x14ac:dyDescent="0.25">
      <c r="A208">
        <v>843</v>
      </c>
      <c r="B208">
        <v>16</v>
      </c>
      <c r="C208" t="s">
        <v>265</v>
      </c>
      <c r="D208" t="s">
        <v>266</v>
      </c>
      <c r="E208">
        <v>1</v>
      </c>
      <c r="F208" t="s">
        <v>4</v>
      </c>
      <c r="G208" t="s">
        <v>14</v>
      </c>
      <c r="H208">
        <v>7</v>
      </c>
      <c r="I208" t="e">
        <f t="shared" si="18"/>
        <v>#REF!</v>
      </c>
      <c r="J208" t="e">
        <f t="shared" si="19"/>
        <v>#REF!</v>
      </c>
      <c r="K208" t="e">
        <f t="shared" si="20"/>
        <v>#REF!</v>
      </c>
      <c r="M208" t="s">
        <v>709</v>
      </c>
      <c r="N208">
        <v>10.743772</v>
      </c>
      <c r="O208">
        <v>54.863492999999998</v>
      </c>
      <c r="P208" t="s">
        <v>492</v>
      </c>
      <c r="Q208" t="s">
        <v>493</v>
      </c>
      <c r="R208">
        <v>5900</v>
      </c>
      <c r="S208" t="s">
        <v>491</v>
      </c>
      <c r="T208">
        <v>27944337</v>
      </c>
    </row>
    <row r="209" spans="1:20" x14ac:dyDescent="0.25">
      <c r="A209" t="s">
        <v>518</v>
      </c>
      <c r="B209">
        <v>16</v>
      </c>
      <c r="C209" t="s">
        <v>265</v>
      </c>
      <c r="D209" t="s">
        <v>266</v>
      </c>
      <c r="E209">
        <v>1</v>
      </c>
      <c r="F209" t="s">
        <v>4</v>
      </c>
      <c r="G209" t="s">
        <v>14</v>
      </c>
      <c r="H209">
        <v>6</v>
      </c>
      <c r="I209" t="e">
        <f t="shared" si="18"/>
        <v>#REF!</v>
      </c>
      <c r="J209" t="e">
        <f t="shared" si="19"/>
        <v>#REF!</v>
      </c>
      <c r="K209" t="e">
        <f t="shared" si="20"/>
        <v>#REF!</v>
      </c>
      <c r="M209" t="s">
        <v>709</v>
      </c>
      <c r="N209">
        <v>10.667866</v>
      </c>
      <c r="O209">
        <v>55.513451000000003</v>
      </c>
      <c r="P209" t="s">
        <v>519</v>
      </c>
      <c r="Q209" t="s">
        <v>520</v>
      </c>
      <c r="R209">
        <v>5380</v>
      </c>
      <c r="S209" t="s">
        <v>294</v>
      </c>
      <c r="T209">
        <v>21776534</v>
      </c>
    </row>
    <row r="210" spans="1:20" x14ac:dyDescent="0.25">
      <c r="A210">
        <v>125</v>
      </c>
      <c r="B210">
        <v>17</v>
      </c>
      <c r="C210" t="s">
        <v>66</v>
      </c>
      <c r="D210" t="s">
        <v>67</v>
      </c>
      <c r="E210">
        <v>1</v>
      </c>
      <c r="F210" t="s">
        <v>4</v>
      </c>
      <c r="G210" t="s">
        <v>14</v>
      </c>
      <c r="H210">
        <v>4</v>
      </c>
      <c r="I210" t="s">
        <v>697</v>
      </c>
      <c r="J210" t="e">
        <f t="shared" si="19"/>
        <v>#REF!</v>
      </c>
      <c r="K210" t="e">
        <f t="shared" si="20"/>
        <v>#REF!</v>
      </c>
      <c r="L210" t="s">
        <v>735</v>
      </c>
      <c r="M210" t="s">
        <v>749</v>
      </c>
      <c r="N210">
        <v>9.8001070000000006</v>
      </c>
      <c r="O210">
        <v>56.75853</v>
      </c>
      <c r="P210" t="s">
        <v>68</v>
      </c>
      <c r="Q210" t="s">
        <v>69</v>
      </c>
      <c r="R210">
        <v>9510</v>
      </c>
      <c r="S210" t="s">
        <v>70</v>
      </c>
      <c r="T210">
        <v>20733998</v>
      </c>
    </row>
    <row r="211" spans="1:20" x14ac:dyDescent="0.25">
      <c r="A211">
        <v>127</v>
      </c>
      <c r="B211">
        <v>17</v>
      </c>
      <c r="C211" t="s">
        <v>66</v>
      </c>
      <c r="D211" t="s">
        <v>67</v>
      </c>
      <c r="E211">
        <v>5</v>
      </c>
      <c r="F211" t="s">
        <v>534</v>
      </c>
      <c r="G211" t="s">
        <v>535</v>
      </c>
      <c r="H211">
        <v>4</v>
      </c>
      <c r="I211" t="e">
        <f t="shared" si="18"/>
        <v>#REF!</v>
      </c>
      <c r="J211" t="e">
        <f t="shared" si="19"/>
        <v>#REF!</v>
      </c>
      <c r="K211" t="e">
        <f t="shared" si="20"/>
        <v>#REF!</v>
      </c>
      <c r="M211" t="s">
        <v>709</v>
      </c>
      <c r="N211">
        <v>9.6867739999999998</v>
      </c>
      <c r="O211">
        <v>56.822093000000002</v>
      </c>
      <c r="P211" t="s">
        <v>555</v>
      </c>
      <c r="Q211" t="s">
        <v>556</v>
      </c>
      <c r="R211">
        <v>9541</v>
      </c>
      <c r="S211" t="s">
        <v>557</v>
      </c>
      <c r="T211">
        <v>40273004</v>
      </c>
    </row>
    <row r="212" spans="1:20" x14ac:dyDescent="0.25">
      <c r="A212">
        <v>139</v>
      </c>
      <c r="B212">
        <v>17</v>
      </c>
      <c r="C212" t="s">
        <v>66</v>
      </c>
      <c r="D212" t="s">
        <v>67</v>
      </c>
      <c r="E212">
        <v>5</v>
      </c>
      <c r="F212" t="s">
        <v>534</v>
      </c>
      <c r="G212" s="6" t="s">
        <v>535</v>
      </c>
      <c r="H212">
        <v>2</v>
      </c>
      <c r="I212" s="6" t="e">
        <f t="shared" si="18"/>
        <v>#REF!</v>
      </c>
      <c r="J212" t="e">
        <f t="shared" si="19"/>
        <v>#REF!</v>
      </c>
      <c r="K212" t="e">
        <f t="shared" si="20"/>
        <v>#REF!</v>
      </c>
      <c r="L212" t="s">
        <v>736</v>
      </c>
      <c r="M212" s="6" t="s">
        <v>730</v>
      </c>
      <c r="N212">
        <v>9.4566540000000003</v>
      </c>
      <c r="O212">
        <v>56.760258999999998</v>
      </c>
      <c r="P212" t="s">
        <v>558</v>
      </c>
      <c r="Q212" t="s">
        <v>559</v>
      </c>
      <c r="R212">
        <v>9640</v>
      </c>
      <c r="S212" t="s">
        <v>560</v>
      </c>
      <c r="T212" t="s">
        <v>561</v>
      </c>
    </row>
    <row r="213" spans="1:20" x14ac:dyDescent="0.25">
      <c r="A213">
        <v>151</v>
      </c>
      <c r="B213">
        <v>17</v>
      </c>
      <c r="C213" t="s">
        <v>66</v>
      </c>
      <c r="D213" t="s">
        <v>67</v>
      </c>
      <c r="E213">
        <v>1</v>
      </c>
      <c r="F213" t="s">
        <v>4</v>
      </c>
      <c r="G213" t="s">
        <v>28</v>
      </c>
      <c r="H213">
        <v>4</v>
      </c>
      <c r="I213" t="e">
        <f t="shared" si="18"/>
        <v>#REF!</v>
      </c>
      <c r="J213" t="e">
        <f t="shared" si="19"/>
        <v>#REF!</v>
      </c>
      <c r="K213" t="e">
        <f t="shared" si="20"/>
        <v>#REF!</v>
      </c>
      <c r="L213" t="s">
        <v>734</v>
      </c>
      <c r="M213" t="s">
        <v>731</v>
      </c>
      <c r="N213">
        <v>9.3438839999999992</v>
      </c>
      <c r="O213">
        <v>56.949005</v>
      </c>
      <c r="P213" t="s">
        <v>78</v>
      </c>
      <c r="Q213" t="s">
        <v>79</v>
      </c>
      <c r="R213">
        <v>9670</v>
      </c>
      <c r="S213" t="s">
        <v>80</v>
      </c>
      <c r="T213">
        <v>40379594</v>
      </c>
    </row>
    <row r="214" spans="1:20" x14ac:dyDescent="0.25">
      <c r="A214">
        <v>157</v>
      </c>
      <c r="B214">
        <v>17</v>
      </c>
      <c r="C214" t="s">
        <v>66</v>
      </c>
      <c r="D214" t="s">
        <v>67</v>
      </c>
      <c r="E214">
        <v>1</v>
      </c>
      <c r="F214" t="s">
        <v>4</v>
      </c>
      <c r="G214" s="7" t="s">
        <v>14</v>
      </c>
      <c r="H214" s="7">
        <v>4</v>
      </c>
      <c r="I214" s="7" t="e">
        <f t="shared" si="18"/>
        <v>#REF!</v>
      </c>
      <c r="J214" t="e">
        <f t="shared" si="19"/>
        <v>#REF!</v>
      </c>
      <c r="K214" t="e">
        <f t="shared" si="20"/>
        <v>#REF!</v>
      </c>
      <c r="L214" t="s">
        <v>733</v>
      </c>
      <c r="M214" s="6" t="s">
        <v>732</v>
      </c>
      <c r="N214">
        <v>9.2284419999999994</v>
      </c>
      <c r="O214">
        <v>56.888454000000003</v>
      </c>
      <c r="P214" t="s">
        <v>81</v>
      </c>
      <c r="Q214" t="s">
        <v>82</v>
      </c>
      <c r="R214">
        <v>9670</v>
      </c>
      <c r="S214" t="s">
        <v>80</v>
      </c>
      <c r="T214">
        <v>20800707</v>
      </c>
    </row>
    <row r="215" spans="1:20" x14ac:dyDescent="0.25">
      <c r="A215">
        <v>161</v>
      </c>
      <c r="B215">
        <v>17</v>
      </c>
      <c r="C215" t="s">
        <v>66</v>
      </c>
      <c r="D215" t="s">
        <v>67</v>
      </c>
      <c r="E215">
        <v>1</v>
      </c>
      <c r="F215" t="s">
        <v>4</v>
      </c>
      <c r="H215">
        <v>6</v>
      </c>
      <c r="I215" t="e">
        <f t="shared" si="18"/>
        <v>#REF!</v>
      </c>
      <c r="J215" t="e">
        <f t="shared" si="19"/>
        <v>#REF!</v>
      </c>
      <c r="K215" t="e">
        <f t="shared" si="20"/>
        <v>#REF!</v>
      </c>
      <c r="M215" t="s">
        <v>709</v>
      </c>
      <c r="N215">
        <v>10.144923</v>
      </c>
      <c r="O215">
        <v>56.817106000000003</v>
      </c>
      <c r="P215" t="s">
        <v>83</v>
      </c>
      <c r="Q215" t="s">
        <v>84</v>
      </c>
      <c r="R215">
        <v>9574</v>
      </c>
      <c r="S215" t="s">
        <v>85</v>
      </c>
      <c r="T215">
        <v>24255474</v>
      </c>
    </row>
    <row r="216" spans="1:20" x14ac:dyDescent="0.25">
      <c r="A216">
        <v>162</v>
      </c>
      <c r="B216">
        <v>17</v>
      </c>
      <c r="C216" t="s">
        <v>66</v>
      </c>
      <c r="D216" t="s">
        <v>67</v>
      </c>
      <c r="E216">
        <v>5</v>
      </c>
      <c r="F216" t="s">
        <v>534</v>
      </c>
      <c r="G216" t="s">
        <v>538</v>
      </c>
      <c r="H216">
        <v>1</v>
      </c>
      <c r="I216" t="e">
        <f t="shared" si="18"/>
        <v>#REF!</v>
      </c>
      <c r="J216" t="e">
        <f t="shared" si="19"/>
        <v>#REF!</v>
      </c>
      <c r="K216" t="e">
        <f t="shared" si="20"/>
        <v>#REF!</v>
      </c>
      <c r="M216" t="s">
        <v>709</v>
      </c>
      <c r="N216">
        <v>10.253781999999999</v>
      </c>
      <c r="O216">
        <v>56.629009000000003</v>
      </c>
      <c r="P216" t="s">
        <v>567</v>
      </c>
      <c r="Q216" t="s">
        <v>568</v>
      </c>
      <c r="R216">
        <v>8970</v>
      </c>
      <c r="S216" t="s">
        <v>88</v>
      </c>
      <c r="T216">
        <v>20892030</v>
      </c>
    </row>
    <row r="217" spans="1:20" x14ac:dyDescent="0.25">
      <c r="A217">
        <v>163</v>
      </c>
      <c r="B217">
        <v>17</v>
      </c>
      <c r="C217" t="s">
        <v>66</v>
      </c>
      <c r="D217" t="s">
        <v>67</v>
      </c>
      <c r="E217">
        <v>1</v>
      </c>
      <c r="F217" t="s">
        <v>4</v>
      </c>
      <c r="G217" t="s">
        <v>14</v>
      </c>
      <c r="H217">
        <v>6</v>
      </c>
      <c r="I217" t="e">
        <f t="shared" si="18"/>
        <v>#REF!</v>
      </c>
      <c r="J217" t="e">
        <f t="shared" si="19"/>
        <v>#REF!</v>
      </c>
      <c r="K217" t="e">
        <f t="shared" si="20"/>
        <v>#REF!</v>
      </c>
      <c r="M217" t="s">
        <v>709</v>
      </c>
      <c r="N217">
        <v>10.255929999999999</v>
      </c>
      <c r="O217">
        <v>56.693677999999998</v>
      </c>
      <c r="P217" t="s">
        <v>86</v>
      </c>
      <c r="Q217" t="s">
        <v>87</v>
      </c>
      <c r="R217">
        <v>8970</v>
      </c>
      <c r="S217" t="s">
        <v>88</v>
      </c>
      <c r="T217">
        <v>0</v>
      </c>
    </row>
    <row r="218" spans="1:20" x14ac:dyDescent="0.25">
      <c r="A218">
        <v>178</v>
      </c>
      <c r="B218">
        <v>17</v>
      </c>
      <c r="C218" t="s">
        <v>66</v>
      </c>
      <c r="D218" t="s">
        <v>67</v>
      </c>
      <c r="E218">
        <v>5</v>
      </c>
      <c r="F218" t="s">
        <v>534</v>
      </c>
      <c r="G218" t="s">
        <v>535</v>
      </c>
      <c r="H218">
        <v>7</v>
      </c>
      <c r="I218" t="e">
        <f t="shared" si="18"/>
        <v>#REF!</v>
      </c>
      <c r="J218" t="e">
        <f t="shared" si="19"/>
        <v>#REF!</v>
      </c>
      <c r="K218" t="e">
        <f t="shared" si="20"/>
        <v>#REF!</v>
      </c>
      <c r="M218" t="s">
        <v>709</v>
      </c>
      <c r="N218">
        <v>10.031090000000001</v>
      </c>
      <c r="O218">
        <v>56.882502000000002</v>
      </c>
      <c r="P218" t="s">
        <v>569</v>
      </c>
      <c r="Q218" t="s">
        <v>570</v>
      </c>
      <c r="R218">
        <v>9520</v>
      </c>
      <c r="S218" t="s">
        <v>571</v>
      </c>
      <c r="T218">
        <v>40503596</v>
      </c>
    </row>
    <row r="219" spans="1:20" x14ac:dyDescent="0.25">
      <c r="A219">
        <v>181</v>
      </c>
      <c r="B219">
        <v>17</v>
      </c>
      <c r="C219" t="s">
        <v>66</v>
      </c>
      <c r="D219" t="s">
        <v>67</v>
      </c>
      <c r="E219">
        <v>1</v>
      </c>
      <c r="F219" t="s">
        <v>4</v>
      </c>
      <c r="G219" t="s">
        <v>89</v>
      </c>
      <c r="H219">
        <v>4</v>
      </c>
      <c r="I219" t="e">
        <f t="shared" si="18"/>
        <v>#REF!</v>
      </c>
      <c r="J219" t="e">
        <f t="shared" si="19"/>
        <v>#REF!</v>
      </c>
      <c r="K219" t="e">
        <f t="shared" si="20"/>
        <v>#REF!</v>
      </c>
      <c r="M219" t="s">
        <v>709</v>
      </c>
      <c r="N219">
        <v>10.03424</v>
      </c>
      <c r="O219">
        <v>56.945478000000001</v>
      </c>
      <c r="P219" t="s">
        <v>90</v>
      </c>
      <c r="Q219" t="s">
        <v>91</v>
      </c>
      <c r="R219">
        <v>9260</v>
      </c>
      <c r="S219" t="s">
        <v>92</v>
      </c>
      <c r="T219">
        <v>20193361</v>
      </c>
    </row>
    <row r="220" spans="1:20" x14ac:dyDescent="0.25">
      <c r="A220">
        <v>182</v>
      </c>
      <c r="B220">
        <v>17</v>
      </c>
      <c r="C220" t="s">
        <v>66</v>
      </c>
      <c r="D220" t="s">
        <v>67</v>
      </c>
      <c r="E220">
        <v>1</v>
      </c>
      <c r="F220" t="s">
        <v>4</v>
      </c>
      <c r="G220" t="s">
        <v>14</v>
      </c>
      <c r="H220">
        <v>12</v>
      </c>
      <c r="I220" t="e">
        <f t="shared" si="18"/>
        <v>#REF!</v>
      </c>
      <c r="J220" t="e">
        <f t="shared" si="19"/>
        <v>#REF!</v>
      </c>
      <c r="K220" t="e">
        <f t="shared" si="20"/>
        <v>#REF!</v>
      </c>
      <c r="M220" t="s">
        <v>709</v>
      </c>
      <c r="N220">
        <v>9.9191939999999992</v>
      </c>
      <c r="O220">
        <v>56.946376000000001</v>
      </c>
      <c r="P220" t="s">
        <v>93</v>
      </c>
      <c r="Q220" t="s">
        <v>94</v>
      </c>
      <c r="R220">
        <v>9230</v>
      </c>
      <c r="S220" t="s">
        <v>95</v>
      </c>
      <c r="T220">
        <v>40501357</v>
      </c>
    </row>
    <row r="221" spans="1:20" x14ac:dyDescent="0.25">
      <c r="A221">
        <v>228</v>
      </c>
      <c r="B221">
        <v>17</v>
      </c>
      <c r="C221" t="s">
        <v>66</v>
      </c>
      <c r="D221" t="s">
        <v>67</v>
      </c>
      <c r="E221">
        <v>5</v>
      </c>
      <c r="F221" t="s">
        <v>534</v>
      </c>
      <c r="G221" t="s">
        <v>538</v>
      </c>
      <c r="H221">
        <v>4</v>
      </c>
      <c r="I221" t="e">
        <f t="shared" si="18"/>
        <v>#REF!</v>
      </c>
      <c r="J221" t="e">
        <f t="shared" si="19"/>
        <v>#REF!</v>
      </c>
      <c r="K221" t="e">
        <f t="shared" si="20"/>
        <v>#REF!</v>
      </c>
      <c r="M221" t="s">
        <v>709</v>
      </c>
      <c r="N221">
        <v>9.9100249999999992</v>
      </c>
      <c r="O221">
        <v>56.569104000000003</v>
      </c>
      <c r="P221" t="s">
        <v>581</v>
      </c>
      <c r="Q221" t="s">
        <v>582</v>
      </c>
      <c r="R221">
        <v>8930</v>
      </c>
      <c r="S221" t="s">
        <v>583</v>
      </c>
      <c r="T221">
        <v>0</v>
      </c>
    </row>
    <row r="224" spans="1:20" x14ac:dyDescent="0.25">
      <c r="B224">
        <v>1</v>
      </c>
      <c r="C224" t="s">
        <v>4</v>
      </c>
      <c r="E224">
        <f>COUNTIF(E2:E221,"1")</f>
        <v>121</v>
      </c>
    </row>
    <row r="225" spans="2:5" x14ac:dyDescent="0.25">
      <c r="B225">
        <v>2</v>
      </c>
      <c r="C225" t="s">
        <v>99</v>
      </c>
      <c r="E225">
        <f>COUNTIF(E2:E221,"2")</f>
        <v>23</v>
      </c>
    </row>
    <row r="226" spans="2:5" x14ac:dyDescent="0.25">
      <c r="B226">
        <v>3</v>
      </c>
      <c r="C226" t="s">
        <v>18</v>
      </c>
      <c r="E226">
        <f>COUNTIF(E2:E221,"3")</f>
        <v>14</v>
      </c>
    </row>
    <row r="227" spans="2:5" x14ac:dyDescent="0.25">
      <c r="B227">
        <v>4</v>
      </c>
      <c r="C227" t="s">
        <v>46</v>
      </c>
      <c r="E227">
        <f>COUNTIF(E2:E221,"4")</f>
        <v>11</v>
      </c>
    </row>
    <row r="228" spans="2:5" x14ac:dyDescent="0.25">
      <c r="B228">
        <v>5</v>
      </c>
      <c r="C228" t="s">
        <v>534</v>
      </c>
      <c r="E228">
        <f>COUNTIF(E2:E221,"5")</f>
        <v>51</v>
      </c>
    </row>
    <row r="231" spans="2:5" x14ac:dyDescent="0.25">
      <c r="C231" t="s">
        <v>742</v>
      </c>
      <c r="D231" t="s">
        <v>743</v>
      </c>
      <c r="E231">
        <f>E224</f>
        <v>121</v>
      </c>
    </row>
    <row r="232" spans="2:5" x14ac:dyDescent="0.25">
      <c r="D232" t="s">
        <v>729</v>
      </c>
      <c r="E232">
        <v>6</v>
      </c>
    </row>
    <row r="234" spans="2:5" x14ac:dyDescent="0.25">
      <c r="E234">
        <f>E231-E232</f>
        <v>115</v>
      </c>
    </row>
  </sheetData>
  <sortState xmlns:xlrd2="http://schemas.microsoft.com/office/spreadsheetml/2017/richdata2" ref="A2:T225">
    <sortCondition ref="B2:B225"/>
    <sortCondition ref="A2:A22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6202-5E7B-42DD-AC97-0C8ADE3FC85D}">
  <dimension ref="A1:C221"/>
  <sheetViews>
    <sheetView workbookViewId="0">
      <selection activeCell="O14" sqref="O14"/>
    </sheetView>
  </sheetViews>
  <sheetFormatPr defaultRowHeight="11.5" x14ac:dyDescent="0.25"/>
  <cols>
    <col min="1" max="1" width="9.09765625" style="3"/>
  </cols>
  <sheetData>
    <row r="1" spans="1:3" ht="34.5" x14ac:dyDescent="0.25">
      <c r="A1" s="4" t="s">
        <v>0</v>
      </c>
      <c r="B1" s="1" t="s">
        <v>1</v>
      </c>
      <c r="C1" s="1" t="s">
        <v>674</v>
      </c>
    </row>
    <row r="2" spans="1:3" x14ac:dyDescent="0.25">
      <c r="A2" s="3" t="s">
        <v>676</v>
      </c>
      <c r="B2">
        <v>1</v>
      </c>
      <c r="C2">
        <v>1</v>
      </c>
    </row>
    <row r="3" spans="1:3" x14ac:dyDescent="0.25">
      <c r="A3" s="3" t="s">
        <v>677</v>
      </c>
      <c r="B3">
        <v>1</v>
      </c>
      <c r="C3">
        <v>5</v>
      </c>
    </row>
    <row r="4" spans="1:3" x14ac:dyDescent="0.25">
      <c r="A4" s="3" t="s">
        <v>678</v>
      </c>
      <c r="B4">
        <v>1</v>
      </c>
      <c r="C4">
        <v>3</v>
      </c>
    </row>
    <row r="5" spans="1:3" x14ac:dyDescent="0.25">
      <c r="A5" s="3" t="s">
        <v>679</v>
      </c>
      <c r="B5">
        <v>1</v>
      </c>
      <c r="C5">
        <v>1</v>
      </c>
    </row>
    <row r="6" spans="1:3" x14ac:dyDescent="0.25">
      <c r="A6" s="3" t="s">
        <v>680</v>
      </c>
      <c r="B6">
        <v>1</v>
      </c>
      <c r="C6">
        <v>1</v>
      </c>
    </row>
    <row r="7" spans="1:3" x14ac:dyDescent="0.25">
      <c r="A7" s="3" t="s">
        <v>681</v>
      </c>
      <c r="B7">
        <v>1</v>
      </c>
      <c r="C7">
        <v>5</v>
      </c>
    </row>
    <row r="8" spans="1:3" x14ac:dyDescent="0.25">
      <c r="A8" s="3" t="s">
        <v>682</v>
      </c>
      <c r="B8">
        <v>1</v>
      </c>
      <c r="C8">
        <v>1</v>
      </c>
    </row>
    <row r="9" spans="1:3" x14ac:dyDescent="0.25">
      <c r="A9" s="3" t="s">
        <v>683</v>
      </c>
      <c r="B9">
        <v>1</v>
      </c>
      <c r="C9">
        <v>1</v>
      </c>
    </row>
    <row r="10" spans="1:3" x14ac:dyDescent="0.25">
      <c r="A10" s="3" t="s">
        <v>684</v>
      </c>
      <c r="B10">
        <v>1</v>
      </c>
      <c r="C10">
        <v>1</v>
      </c>
    </row>
    <row r="11" spans="1:3" x14ac:dyDescent="0.25">
      <c r="A11" s="3" t="s">
        <v>685</v>
      </c>
      <c r="B11">
        <v>1</v>
      </c>
      <c r="C11">
        <v>5</v>
      </c>
    </row>
    <row r="12" spans="1:3" x14ac:dyDescent="0.25">
      <c r="A12" s="3" t="s">
        <v>686</v>
      </c>
      <c r="B12">
        <v>1</v>
      </c>
      <c r="C12">
        <v>1</v>
      </c>
    </row>
    <row r="13" spans="1:3" x14ac:dyDescent="0.25">
      <c r="A13" s="3" t="s">
        <v>687</v>
      </c>
      <c r="B13">
        <v>1</v>
      </c>
      <c r="C13">
        <v>1</v>
      </c>
    </row>
    <row r="14" spans="1:3" x14ac:dyDescent="0.25">
      <c r="A14" s="3" t="s">
        <v>688</v>
      </c>
      <c r="B14">
        <v>1</v>
      </c>
      <c r="C14">
        <v>5</v>
      </c>
    </row>
    <row r="15" spans="1:3" x14ac:dyDescent="0.25">
      <c r="A15" s="3" t="s">
        <v>689</v>
      </c>
      <c r="B15">
        <v>1</v>
      </c>
      <c r="C15">
        <v>4</v>
      </c>
    </row>
    <row r="16" spans="1:3" x14ac:dyDescent="0.25">
      <c r="A16" s="3" t="s">
        <v>690</v>
      </c>
      <c r="B16">
        <v>2</v>
      </c>
      <c r="C16">
        <v>1</v>
      </c>
    </row>
    <row r="17" spans="1:3" x14ac:dyDescent="0.25">
      <c r="A17" s="3" t="s">
        <v>691</v>
      </c>
      <c r="B17">
        <v>2</v>
      </c>
      <c r="C17">
        <v>1</v>
      </c>
    </row>
    <row r="18" spans="1:3" x14ac:dyDescent="0.25">
      <c r="A18" s="3" t="s">
        <v>692</v>
      </c>
      <c r="B18">
        <v>3</v>
      </c>
      <c r="C18">
        <v>5</v>
      </c>
    </row>
    <row r="19" spans="1:3" x14ac:dyDescent="0.25">
      <c r="A19" s="3">
        <v>101</v>
      </c>
      <c r="B19">
        <v>2</v>
      </c>
      <c r="C19">
        <v>1</v>
      </c>
    </row>
    <row r="20" spans="1:3" x14ac:dyDescent="0.25">
      <c r="A20" s="3">
        <v>104</v>
      </c>
      <c r="B20">
        <v>2</v>
      </c>
      <c r="C20">
        <v>1</v>
      </c>
    </row>
    <row r="21" spans="1:3" x14ac:dyDescent="0.25">
      <c r="A21" s="3">
        <v>105</v>
      </c>
      <c r="B21">
        <v>2</v>
      </c>
      <c r="C21">
        <v>4</v>
      </c>
    </row>
    <row r="22" spans="1:3" x14ac:dyDescent="0.25">
      <c r="A22" s="3">
        <v>106</v>
      </c>
      <c r="B22">
        <v>2</v>
      </c>
      <c r="C22">
        <v>5</v>
      </c>
    </row>
    <row r="23" spans="1:3" x14ac:dyDescent="0.25">
      <c r="A23" s="3">
        <v>110</v>
      </c>
      <c r="B23">
        <v>2</v>
      </c>
      <c r="C23">
        <v>5</v>
      </c>
    </row>
    <row r="24" spans="1:3" x14ac:dyDescent="0.25">
      <c r="A24" s="3">
        <v>125</v>
      </c>
      <c r="B24">
        <v>17</v>
      </c>
      <c r="C24">
        <v>1</v>
      </c>
    </row>
    <row r="25" spans="1:3" x14ac:dyDescent="0.25">
      <c r="A25" s="3">
        <v>127</v>
      </c>
      <c r="B25">
        <v>17</v>
      </c>
      <c r="C25">
        <v>5</v>
      </c>
    </row>
    <row r="26" spans="1:3" x14ac:dyDescent="0.25">
      <c r="A26" s="3">
        <v>139</v>
      </c>
      <c r="B26">
        <v>17</v>
      </c>
      <c r="C26">
        <v>5</v>
      </c>
    </row>
    <row r="27" spans="1:3" x14ac:dyDescent="0.25">
      <c r="A27" s="3">
        <v>146</v>
      </c>
      <c r="B27">
        <v>3</v>
      </c>
      <c r="C27">
        <v>1</v>
      </c>
    </row>
    <row r="28" spans="1:3" x14ac:dyDescent="0.25">
      <c r="A28" s="3">
        <v>149</v>
      </c>
      <c r="B28">
        <v>3</v>
      </c>
      <c r="C28">
        <v>5</v>
      </c>
    </row>
    <row r="29" spans="1:3" x14ac:dyDescent="0.25">
      <c r="A29" s="3">
        <v>150</v>
      </c>
      <c r="B29">
        <v>3</v>
      </c>
      <c r="C29">
        <v>1</v>
      </c>
    </row>
    <row r="30" spans="1:3" x14ac:dyDescent="0.25">
      <c r="A30" s="3">
        <v>151</v>
      </c>
      <c r="B30">
        <v>17</v>
      </c>
      <c r="C30">
        <v>1</v>
      </c>
    </row>
    <row r="31" spans="1:3" x14ac:dyDescent="0.25">
      <c r="A31" s="3">
        <v>153</v>
      </c>
      <c r="B31">
        <v>1</v>
      </c>
      <c r="C31">
        <v>5</v>
      </c>
    </row>
    <row r="32" spans="1:3" x14ac:dyDescent="0.25">
      <c r="A32" s="3">
        <v>157</v>
      </c>
      <c r="B32">
        <v>17</v>
      </c>
      <c r="C32">
        <v>1</v>
      </c>
    </row>
    <row r="33" spans="1:3" x14ac:dyDescent="0.25">
      <c r="A33" s="3">
        <v>161</v>
      </c>
      <c r="B33">
        <v>17</v>
      </c>
      <c r="C33">
        <v>1</v>
      </c>
    </row>
    <row r="34" spans="1:3" x14ac:dyDescent="0.25">
      <c r="A34" s="3">
        <v>162</v>
      </c>
      <c r="B34">
        <v>17</v>
      </c>
      <c r="C34">
        <v>5</v>
      </c>
    </row>
    <row r="35" spans="1:3" x14ac:dyDescent="0.25">
      <c r="A35" s="3">
        <v>163</v>
      </c>
      <c r="B35">
        <v>17</v>
      </c>
      <c r="C35">
        <v>1</v>
      </c>
    </row>
    <row r="36" spans="1:3" x14ac:dyDescent="0.25">
      <c r="A36" s="3">
        <v>178</v>
      </c>
      <c r="B36">
        <v>17</v>
      </c>
      <c r="C36">
        <v>5</v>
      </c>
    </row>
    <row r="37" spans="1:3" x14ac:dyDescent="0.25">
      <c r="A37" s="3">
        <v>181</v>
      </c>
      <c r="B37">
        <v>17</v>
      </c>
      <c r="C37">
        <v>1</v>
      </c>
    </row>
    <row r="38" spans="1:3" x14ac:dyDescent="0.25">
      <c r="A38" s="3">
        <v>182</v>
      </c>
      <c r="B38">
        <v>17</v>
      </c>
      <c r="C38">
        <v>1</v>
      </c>
    </row>
    <row r="39" spans="1:3" x14ac:dyDescent="0.25">
      <c r="A39" s="3">
        <v>189</v>
      </c>
      <c r="B39">
        <v>3</v>
      </c>
      <c r="C39">
        <v>1</v>
      </c>
    </row>
    <row r="40" spans="1:3" x14ac:dyDescent="0.25">
      <c r="A40" s="3">
        <v>192</v>
      </c>
      <c r="B40">
        <v>3</v>
      </c>
      <c r="C40">
        <v>5</v>
      </c>
    </row>
    <row r="41" spans="1:3" x14ac:dyDescent="0.25">
      <c r="A41" s="3">
        <v>198</v>
      </c>
      <c r="B41">
        <v>3</v>
      </c>
      <c r="C41">
        <v>5</v>
      </c>
    </row>
    <row r="42" spans="1:3" x14ac:dyDescent="0.25">
      <c r="A42" s="3">
        <v>202</v>
      </c>
      <c r="B42">
        <v>3</v>
      </c>
      <c r="C42">
        <v>2</v>
      </c>
    </row>
    <row r="43" spans="1:3" x14ac:dyDescent="0.25">
      <c r="A43" s="3">
        <v>203</v>
      </c>
      <c r="B43">
        <v>3</v>
      </c>
      <c r="C43">
        <v>5</v>
      </c>
    </row>
    <row r="44" spans="1:3" x14ac:dyDescent="0.25">
      <c r="A44" s="3">
        <v>205</v>
      </c>
      <c r="B44">
        <v>3</v>
      </c>
      <c r="C44">
        <v>1</v>
      </c>
    </row>
    <row r="45" spans="1:3" x14ac:dyDescent="0.25">
      <c r="A45" s="3">
        <v>216</v>
      </c>
      <c r="B45">
        <v>8</v>
      </c>
      <c r="C45">
        <v>1</v>
      </c>
    </row>
    <row r="46" spans="1:3" x14ac:dyDescent="0.25">
      <c r="A46" s="3">
        <v>228</v>
      </c>
      <c r="B46">
        <v>17</v>
      </c>
      <c r="C46">
        <v>5</v>
      </c>
    </row>
    <row r="47" spans="1:3" x14ac:dyDescent="0.25">
      <c r="A47" s="3">
        <v>233</v>
      </c>
      <c r="B47">
        <v>3</v>
      </c>
      <c r="C47">
        <v>1</v>
      </c>
    </row>
    <row r="48" spans="1:3" x14ac:dyDescent="0.25">
      <c r="A48" s="3">
        <v>237</v>
      </c>
      <c r="B48">
        <v>3</v>
      </c>
      <c r="C48">
        <v>5</v>
      </c>
    </row>
    <row r="49" spans="1:3" x14ac:dyDescent="0.25">
      <c r="A49" s="3">
        <v>240</v>
      </c>
      <c r="B49">
        <v>3</v>
      </c>
      <c r="C49">
        <v>1</v>
      </c>
    </row>
    <row r="50" spans="1:3" x14ac:dyDescent="0.25">
      <c r="A50" s="3">
        <v>245</v>
      </c>
      <c r="B50">
        <v>3</v>
      </c>
      <c r="C50">
        <v>5</v>
      </c>
    </row>
    <row r="51" spans="1:3" x14ac:dyDescent="0.25">
      <c r="A51" s="3">
        <v>253</v>
      </c>
      <c r="B51">
        <v>3</v>
      </c>
      <c r="C51">
        <v>3</v>
      </c>
    </row>
    <row r="52" spans="1:3" x14ac:dyDescent="0.25">
      <c r="A52" s="3">
        <v>257</v>
      </c>
      <c r="B52">
        <v>3</v>
      </c>
      <c r="C52">
        <v>2</v>
      </c>
    </row>
    <row r="53" spans="1:3" x14ac:dyDescent="0.25">
      <c r="A53" s="3">
        <v>265</v>
      </c>
      <c r="B53">
        <v>3</v>
      </c>
      <c r="C53">
        <v>4</v>
      </c>
    </row>
    <row r="54" spans="1:3" x14ac:dyDescent="0.25">
      <c r="A54" s="3">
        <v>271</v>
      </c>
      <c r="B54">
        <v>3</v>
      </c>
      <c r="C54">
        <v>1</v>
      </c>
    </row>
    <row r="55" spans="1:3" x14ac:dyDescent="0.25">
      <c r="A55" s="3">
        <v>273</v>
      </c>
      <c r="B55">
        <v>3</v>
      </c>
      <c r="C55">
        <v>3</v>
      </c>
    </row>
    <row r="56" spans="1:3" x14ac:dyDescent="0.25">
      <c r="A56" s="3">
        <v>282</v>
      </c>
      <c r="B56">
        <v>4</v>
      </c>
      <c r="C56">
        <v>5</v>
      </c>
    </row>
    <row r="57" spans="1:3" x14ac:dyDescent="0.25">
      <c r="A57" s="3">
        <v>285</v>
      </c>
      <c r="B57">
        <v>4</v>
      </c>
      <c r="C57">
        <v>1</v>
      </c>
    </row>
    <row r="58" spans="1:3" x14ac:dyDescent="0.25">
      <c r="A58" s="3">
        <v>286</v>
      </c>
      <c r="B58">
        <v>4</v>
      </c>
      <c r="C58">
        <v>2</v>
      </c>
    </row>
    <row r="59" spans="1:3" x14ac:dyDescent="0.25">
      <c r="A59" s="3">
        <v>297</v>
      </c>
      <c r="B59">
        <v>4</v>
      </c>
      <c r="C59">
        <v>1</v>
      </c>
    </row>
    <row r="60" spans="1:3" x14ac:dyDescent="0.25">
      <c r="A60" s="3">
        <v>299</v>
      </c>
      <c r="B60">
        <v>4</v>
      </c>
      <c r="C60">
        <v>1</v>
      </c>
    </row>
    <row r="61" spans="1:3" x14ac:dyDescent="0.25">
      <c r="A61" s="3">
        <v>306</v>
      </c>
      <c r="B61">
        <v>4</v>
      </c>
      <c r="C61">
        <v>1</v>
      </c>
    </row>
    <row r="62" spans="1:3" x14ac:dyDescent="0.25">
      <c r="A62" s="3">
        <v>316</v>
      </c>
      <c r="B62">
        <v>4</v>
      </c>
      <c r="C62">
        <v>1</v>
      </c>
    </row>
    <row r="63" spans="1:3" x14ac:dyDescent="0.25">
      <c r="A63" s="3">
        <v>317</v>
      </c>
      <c r="B63">
        <v>3</v>
      </c>
      <c r="C63">
        <v>5</v>
      </c>
    </row>
    <row r="64" spans="1:3" x14ac:dyDescent="0.25">
      <c r="A64" s="3">
        <v>323</v>
      </c>
      <c r="B64">
        <v>8</v>
      </c>
      <c r="C64">
        <v>1</v>
      </c>
    </row>
    <row r="65" spans="1:3" x14ac:dyDescent="0.25">
      <c r="A65" s="3">
        <v>326</v>
      </c>
      <c r="B65">
        <v>8</v>
      </c>
      <c r="C65">
        <v>1</v>
      </c>
    </row>
    <row r="66" spans="1:3" x14ac:dyDescent="0.25">
      <c r="A66" s="3">
        <v>342</v>
      </c>
      <c r="B66">
        <v>8</v>
      </c>
      <c r="C66">
        <v>2</v>
      </c>
    </row>
    <row r="67" spans="1:3" x14ac:dyDescent="0.25">
      <c r="A67" s="3">
        <v>348</v>
      </c>
      <c r="B67">
        <v>8</v>
      </c>
      <c r="C67">
        <v>2</v>
      </c>
    </row>
    <row r="68" spans="1:3" x14ac:dyDescent="0.25">
      <c r="A68" s="3">
        <v>351</v>
      </c>
      <c r="B68">
        <v>8</v>
      </c>
      <c r="C68">
        <v>1</v>
      </c>
    </row>
    <row r="69" spans="1:3" x14ac:dyDescent="0.25">
      <c r="A69" s="3">
        <v>354</v>
      </c>
      <c r="B69">
        <v>8</v>
      </c>
      <c r="C69">
        <v>1</v>
      </c>
    </row>
    <row r="70" spans="1:3" x14ac:dyDescent="0.25">
      <c r="A70" s="3">
        <v>361</v>
      </c>
      <c r="B70">
        <v>8</v>
      </c>
      <c r="C70">
        <v>1</v>
      </c>
    </row>
    <row r="71" spans="1:3" x14ac:dyDescent="0.25">
      <c r="A71" s="3">
        <v>363</v>
      </c>
      <c r="B71">
        <v>8</v>
      </c>
      <c r="C71">
        <v>5</v>
      </c>
    </row>
    <row r="72" spans="1:3" x14ac:dyDescent="0.25">
      <c r="A72" s="3">
        <v>365</v>
      </c>
      <c r="B72">
        <v>8</v>
      </c>
      <c r="C72">
        <v>1</v>
      </c>
    </row>
    <row r="73" spans="1:3" x14ac:dyDescent="0.25">
      <c r="A73" s="3">
        <v>367</v>
      </c>
      <c r="B73">
        <v>8</v>
      </c>
      <c r="C73">
        <v>1</v>
      </c>
    </row>
    <row r="74" spans="1:3" x14ac:dyDescent="0.25">
      <c r="A74" s="3">
        <v>370</v>
      </c>
      <c r="B74">
        <v>3</v>
      </c>
      <c r="C74">
        <v>5</v>
      </c>
    </row>
    <row r="75" spans="1:3" x14ac:dyDescent="0.25">
      <c r="A75" s="3">
        <v>373</v>
      </c>
      <c r="B75">
        <v>3</v>
      </c>
      <c r="C75">
        <v>2</v>
      </c>
    </row>
    <row r="76" spans="1:3" x14ac:dyDescent="0.25">
      <c r="A76" s="3">
        <v>383</v>
      </c>
      <c r="B76">
        <v>3</v>
      </c>
      <c r="C76">
        <v>1</v>
      </c>
    </row>
    <row r="77" spans="1:3" x14ac:dyDescent="0.25">
      <c r="A77" s="3">
        <v>385</v>
      </c>
      <c r="B77">
        <v>6</v>
      </c>
      <c r="C77">
        <v>5</v>
      </c>
    </row>
    <row r="78" spans="1:3" x14ac:dyDescent="0.25">
      <c r="A78" s="3">
        <v>389</v>
      </c>
      <c r="B78">
        <v>6</v>
      </c>
      <c r="C78">
        <v>1</v>
      </c>
    </row>
    <row r="79" spans="1:3" x14ac:dyDescent="0.25">
      <c r="A79" s="3">
        <v>390</v>
      </c>
      <c r="B79">
        <v>6</v>
      </c>
      <c r="C79">
        <v>1</v>
      </c>
    </row>
    <row r="80" spans="1:3" x14ac:dyDescent="0.25">
      <c r="A80" s="3">
        <v>392</v>
      </c>
      <c r="B80">
        <v>3</v>
      </c>
      <c r="C80">
        <v>3</v>
      </c>
    </row>
    <row r="81" spans="1:3" x14ac:dyDescent="0.25">
      <c r="A81" s="3">
        <v>394</v>
      </c>
      <c r="B81">
        <v>3</v>
      </c>
      <c r="C81">
        <v>4</v>
      </c>
    </row>
    <row r="82" spans="1:3" x14ac:dyDescent="0.25">
      <c r="A82" s="3">
        <v>397</v>
      </c>
      <c r="B82">
        <v>3</v>
      </c>
      <c r="C82">
        <v>1</v>
      </c>
    </row>
    <row r="83" spans="1:3" x14ac:dyDescent="0.25">
      <c r="A83" s="3">
        <v>398</v>
      </c>
      <c r="B83">
        <v>3</v>
      </c>
      <c r="C83">
        <v>5</v>
      </c>
    </row>
    <row r="84" spans="1:3" x14ac:dyDescent="0.25">
      <c r="A84" s="3">
        <v>408</v>
      </c>
      <c r="B84">
        <v>3</v>
      </c>
      <c r="C84">
        <v>2</v>
      </c>
    </row>
    <row r="85" spans="1:3" x14ac:dyDescent="0.25">
      <c r="A85" s="3">
        <v>411</v>
      </c>
      <c r="B85">
        <v>3</v>
      </c>
      <c r="C85">
        <v>2</v>
      </c>
    </row>
    <row r="86" spans="1:3" x14ac:dyDescent="0.25">
      <c r="A86" s="3">
        <v>419</v>
      </c>
      <c r="B86">
        <v>3</v>
      </c>
      <c r="C86">
        <v>2</v>
      </c>
    </row>
    <row r="87" spans="1:3" x14ac:dyDescent="0.25">
      <c r="A87" s="3">
        <v>420</v>
      </c>
      <c r="B87">
        <v>3</v>
      </c>
      <c r="C87">
        <v>2</v>
      </c>
    </row>
    <row r="88" spans="1:3" x14ac:dyDescent="0.25">
      <c r="A88" s="3">
        <v>425</v>
      </c>
      <c r="B88">
        <v>4</v>
      </c>
      <c r="C88">
        <v>1</v>
      </c>
    </row>
    <row r="89" spans="1:3" x14ac:dyDescent="0.25">
      <c r="A89" s="3">
        <v>428</v>
      </c>
      <c r="B89">
        <v>3</v>
      </c>
      <c r="C89">
        <v>4</v>
      </c>
    </row>
    <row r="90" spans="1:3" x14ac:dyDescent="0.25">
      <c r="A90" s="3">
        <v>432</v>
      </c>
      <c r="B90">
        <v>3</v>
      </c>
      <c r="C90">
        <v>1</v>
      </c>
    </row>
    <row r="91" spans="1:3" x14ac:dyDescent="0.25">
      <c r="A91" s="3">
        <v>433</v>
      </c>
      <c r="B91">
        <v>3</v>
      </c>
      <c r="C91">
        <v>1</v>
      </c>
    </row>
    <row r="92" spans="1:3" x14ac:dyDescent="0.25">
      <c r="A92" s="3">
        <v>434</v>
      </c>
      <c r="B92">
        <v>3</v>
      </c>
      <c r="C92">
        <v>1</v>
      </c>
    </row>
    <row r="93" spans="1:3" x14ac:dyDescent="0.25">
      <c r="A93" s="3">
        <v>435</v>
      </c>
      <c r="B93">
        <v>3</v>
      </c>
      <c r="C93">
        <v>1</v>
      </c>
    </row>
    <row r="94" spans="1:3" x14ac:dyDescent="0.25">
      <c r="A94" s="3">
        <v>437</v>
      </c>
      <c r="B94">
        <v>3</v>
      </c>
      <c r="C94">
        <v>1</v>
      </c>
    </row>
    <row r="95" spans="1:3" x14ac:dyDescent="0.25">
      <c r="A95" s="3">
        <v>439</v>
      </c>
      <c r="B95">
        <v>3</v>
      </c>
      <c r="C95">
        <v>1</v>
      </c>
    </row>
    <row r="96" spans="1:3" x14ac:dyDescent="0.25">
      <c r="A96" s="3">
        <v>442</v>
      </c>
      <c r="B96">
        <v>3</v>
      </c>
      <c r="C96">
        <v>2</v>
      </c>
    </row>
    <row r="97" spans="1:3" x14ac:dyDescent="0.25">
      <c r="A97" s="3">
        <v>446</v>
      </c>
      <c r="B97">
        <v>11</v>
      </c>
      <c r="C97">
        <v>1</v>
      </c>
    </row>
    <row r="98" spans="1:3" x14ac:dyDescent="0.25">
      <c r="A98" s="3">
        <v>447</v>
      </c>
      <c r="B98">
        <v>11</v>
      </c>
      <c r="C98">
        <v>1</v>
      </c>
    </row>
    <row r="99" spans="1:3" x14ac:dyDescent="0.25">
      <c r="A99" s="3">
        <v>458</v>
      </c>
      <c r="B99">
        <v>11</v>
      </c>
      <c r="C99">
        <v>1</v>
      </c>
    </row>
    <row r="100" spans="1:3" x14ac:dyDescent="0.25">
      <c r="A100" s="3">
        <v>468</v>
      </c>
      <c r="B100">
        <v>11</v>
      </c>
      <c r="C100">
        <v>1</v>
      </c>
    </row>
    <row r="101" spans="1:3" x14ac:dyDescent="0.25">
      <c r="A101" s="3">
        <v>475</v>
      </c>
      <c r="B101">
        <v>8</v>
      </c>
      <c r="C101">
        <v>2</v>
      </c>
    </row>
    <row r="102" spans="1:3" x14ac:dyDescent="0.25">
      <c r="A102" s="3">
        <v>489</v>
      </c>
      <c r="B102">
        <v>8</v>
      </c>
      <c r="C102">
        <v>5</v>
      </c>
    </row>
    <row r="103" spans="1:3" x14ac:dyDescent="0.25">
      <c r="A103" s="3">
        <v>490</v>
      </c>
      <c r="B103">
        <v>8</v>
      </c>
      <c r="C103">
        <v>2</v>
      </c>
    </row>
    <row r="104" spans="1:3" x14ac:dyDescent="0.25">
      <c r="A104" s="3">
        <v>499</v>
      </c>
      <c r="B104">
        <v>8</v>
      </c>
      <c r="C104">
        <v>5</v>
      </c>
    </row>
    <row r="105" spans="1:3" x14ac:dyDescent="0.25">
      <c r="A105" s="3">
        <v>505</v>
      </c>
      <c r="B105">
        <v>8</v>
      </c>
      <c r="C105">
        <v>2</v>
      </c>
    </row>
    <row r="106" spans="1:3" x14ac:dyDescent="0.25">
      <c r="A106" s="3">
        <v>518</v>
      </c>
      <c r="B106">
        <v>6</v>
      </c>
      <c r="C106">
        <v>1</v>
      </c>
    </row>
    <row r="107" spans="1:3" x14ac:dyDescent="0.25">
      <c r="A107" s="3">
        <v>522</v>
      </c>
      <c r="B107">
        <v>6</v>
      </c>
      <c r="C107">
        <v>1</v>
      </c>
    </row>
    <row r="108" spans="1:3" x14ac:dyDescent="0.25">
      <c r="A108" s="3">
        <v>525</v>
      </c>
      <c r="B108">
        <v>6</v>
      </c>
      <c r="C108">
        <v>3</v>
      </c>
    </row>
    <row r="109" spans="1:3" x14ac:dyDescent="0.25">
      <c r="A109" s="3">
        <v>529</v>
      </c>
      <c r="B109">
        <v>16</v>
      </c>
      <c r="C109">
        <v>1</v>
      </c>
    </row>
    <row r="110" spans="1:3" x14ac:dyDescent="0.25">
      <c r="A110" s="3">
        <v>531</v>
      </c>
      <c r="B110">
        <v>6</v>
      </c>
      <c r="C110">
        <v>1</v>
      </c>
    </row>
    <row r="111" spans="1:3" x14ac:dyDescent="0.25">
      <c r="A111" s="3">
        <v>534</v>
      </c>
      <c r="B111">
        <v>6</v>
      </c>
      <c r="C111">
        <v>1</v>
      </c>
    </row>
    <row r="112" spans="1:3" x14ac:dyDescent="0.25">
      <c r="A112" s="3">
        <v>535</v>
      </c>
      <c r="B112">
        <v>6</v>
      </c>
      <c r="C112">
        <v>1</v>
      </c>
    </row>
    <row r="113" spans="1:3" x14ac:dyDescent="0.25">
      <c r="A113" s="3">
        <v>536</v>
      </c>
      <c r="B113">
        <v>6</v>
      </c>
      <c r="C113">
        <v>5</v>
      </c>
    </row>
    <row r="114" spans="1:3" x14ac:dyDescent="0.25">
      <c r="A114" s="3">
        <v>539</v>
      </c>
      <c r="B114">
        <v>6</v>
      </c>
      <c r="C114">
        <v>1</v>
      </c>
    </row>
    <row r="115" spans="1:3" x14ac:dyDescent="0.25">
      <c r="A115" s="3">
        <v>540</v>
      </c>
      <c r="B115">
        <v>6</v>
      </c>
      <c r="C115">
        <v>1</v>
      </c>
    </row>
    <row r="116" spans="1:3" x14ac:dyDescent="0.25">
      <c r="A116" s="3">
        <v>548</v>
      </c>
      <c r="B116">
        <v>6</v>
      </c>
      <c r="C116">
        <v>3</v>
      </c>
    </row>
    <row r="117" spans="1:3" x14ac:dyDescent="0.25">
      <c r="A117" s="3">
        <v>550</v>
      </c>
      <c r="B117">
        <v>6</v>
      </c>
      <c r="C117">
        <v>1</v>
      </c>
    </row>
    <row r="118" spans="1:3" x14ac:dyDescent="0.25">
      <c r="A118" s="3">
        <v>552</v>
      </c>
      <c r="B118">
        <v>6</v>
      </c>
      <c r="C118">
        <v>1</v>
      </c>
    </row>
    <row r="119" spans="1:3" x14ac:dyDescent="0.25">
      <c r="A119" s="3">
        <v>561</v>
      </c>
      <c r="B119">
        <v>16</v>
      </c>
      <c r="C119">
        <v>1</v>
      </c>
    </row>
    <row r="120" spans="1:3" x14ac:dyDescent="0.25">
      <c r="A120" s="3">
        <v>562</v>
      </c>
      <c r="B120">
        <v>16</v>
      </c>
      <c r="C120">
        <v>5</v>
      </c>
    </row>
    <row r="121" spans="1:3" x14ac:dyDescent="0.25">
      <c r="A121" s="3">
        <v>564</v>
      </c>
      <c r="B121">
        <v>16</v>
      </c>
      <c r="C121">
        <v>5</v>
      </c>
    </row>
    <row r="122" spans="1:3" x14ac:dyDescent="0.25">
      <c r="A122" s="3">
        <v>569</v>
      </c>
      <c r="B122">
        <v>16</v>
      </c>
      <c r="C122">
        <v>1</v>
      </c>
    </row>
    <row r="123" spans="1:3" x14ac:dyDescent="0.25">
      <c r="A123" s="3">
        <v>570</v>
      </c>
      <c r="B123">
        <v>16</v>
      </c>
      <c r="C123">
        <v>3</v>
      </c>
    </row>
    <row r="124" spans="1:3" x14ac:dyDescent="0.25">
      <c r="A124" s="3">
        <v>573</v>
      </c>
      <c r="B124">
        <v>16</v>
      </c>
      <c r="C124">
        <v>5</v>
      </c>
    </row>
    <row r="125" spans="1:3" x14ac:dyDescent="0.25">
      <c r="A125" s="3">
        <v>574</v>
      </c>
      <c r="B125">
        <v>16</v>
      </c>
      <c r="C125">
        <v>2</v>
      </c>
    </row>
    <row r="126" spans="1:3" x14ac:dyDescent="0.25">
      <c r="A126" s="3">
        <v>582</v>
      </c>
      <c r="B126">
        <v>11</v>
      </c>
      <c r="C126">
        <v>1</v>
      </c>
    </row>
    <row r="127" spans="1:3" x14ac:dyDescent="0.25">
      <c r="A127" s="3">
        <v>584</v>
      </c>
      <c r="B127">
        <v>11</v>
      </c>
      <c r="C127">
        <v>5</v>
      </c>
    </row>
    <row r="128" spans="1:3" x14ac:dyDescent="0.25">
      <c r="A128" s="3">
        <v>585</v>
      </c>
      <c r="B128">
        <v>11</v>
      </c>
      <c r="C128">
        <v>5</v>
      </c>
    </row>
    <row r="129" spans="1:3" x14ac:dyDescent="0.25">
      <c r="A129" s="3">
        <v>587</v>
      </c>
      <c r="B129">
        <v>11</v>
      </c>
      <c r="C129">
        <v>5</v>
      </c>
    </row>
    <row r="130" spans="1:3" x14ac:dyDescent="0.25">
      <c r="A130" s="3">
        <v>590</v>
      </c>
      <c r="B130">
        <v>11</v>
      </c>
      <c r="C130">
        <v>1</v>
      </c>
    </row>
    <row r="131" spans="1:3" x14ac:dyDescent="0.25">
      <c r="A131" s="3">
        <v>592</v>
      </c>
      <c r="B131">
        <v>11</v>
      </c>
      <c r="C131">
        <v>1</v>
      </c>
    </row>
    <row r="132" spans="1:3" x14ac:dyDescent="0.25">
      <c r="A132" s="3">
        <v>593</v>
      </c>
      <c r="B132">
        <v>11</v>
      </c>
      <c r="C132">
        <v>4</v>
      </c>
    </row>
    <row r="133" spans="1:3" x14ac:dyDescent="0.25">
      <c r="A133" s="3">
        <v>594</v>
      </c>
      <c r="B133">
        <v>11</v>
      </c>
      <c r="C133">
        <v>1</v>
      </c>
    </row>
    <row r="134" spans="1:3" x14ac:dyDescent="0.25">
      <c r="A134" s="3">
        <v>595</v>
      </c>
      <c r="B134">
        <v>11</v>
      </c>
      <c r="C134">
        <v>1</v>
      </c>
    </row>
    <row r="135" spans="1:3" x14ac:dyDescent="0.25">
      <c r="A135" s="3">
        <v>596</v>
      </c>
      <c r="B135">
        <v>11</v>
      </c>
      <c r="C135">
        <v>1</v>
      </c>
    </row>
    <row r="136" spans="1:3" x14ac:dyDescent="0.25">
      <c r="A136" s="3">
        <v>600</v>
      </c>
      <c r="B136">
        <v>11</v>
      </c>
      <c r="C136">
        <v>1</v>
      </c>
    </row>
    <row r="137" spans="1:3" x14ac:dyDescent="0.25">
      <c r="A137" s="3">
        <v>602</v>
      </c>
      <c r="B137">
        <v>11</v>
      </c>
      <c r="C137">
        <v>1</v>
      </c>
    </row>
    <row r="138" spans="1:3" x14ac:dyDescent="0.25">
      <c r="A138" s="3">
        <v>604</v>
      </c>
      <c r="B138">
        <v>11</v>
      </c>
      <c r="C138">
        <v>1</v>
      </c>
    </row>
    <row r="139" spans="1:3" x14ac:dyDescent="0.25">
      <c r="A139" s="3">
        <v>606</v>
      </c>
      <c r="B139">
        <v>11</v>
      </c>
      <c r="C139">
        <v>3</v>
      </c>
    </row>
    <row r="140" spans="1:3" x14ac:dyDescent="0.25">
      <c r="A140" s="3">
        <v>607</v>
      </c>
      <c r="B140">
        <v>11</v>
      </c>
      <c r="C140">
        <v>1</v>
      </c>
    </row>
    <row r="141" spans="1:3" x14ac:dyDescent="0.25">
      <c r="A141" s="3">
        <v>608</v>
      </c>
      <c r="B141">
        <v>11</v>
      </c>
      <c r="C141">
        <v>1</v>
      </c>
    </row>
    <row r="142" spans="1:3" x14ac:dyDescent="0.25">
      <c r="A142" s="3">
        <v>610</v>
      </c>
      <c r="B142">
        <v>11</v>
      </c>
      <c r="C142">
        <v>1</v>
      </c>
    </row>
    <row r="143" spans="1:3" x14ac:dyDescent="0.25">
      <c r="A143" s="3">
        <v>627</v>
      </c>
      <c r="B143">
        <v>11</v>
      </c>
      <c r="C143">
        <v>3</v>
      </c>
    </row>
    <row r="144" spans="1:3" x14ac:dyDescent="0.25">
      <c r="A144" s="3">
        <v>629</v>
      </c>
      <c r="B144">
        <v>11</v>
      </c>
      <c r="C144">
        <v>1</v>
      </c>
    </row>
    <row r="145" spans="1:3" x14ac:dyDescent="0.25">
      <c r="A145" s="3">
        <v>638</v>
      </c>
      <c r="B145">
        <v>11</v>
      </c>
      <c r="C145">
        <v>4</v>
      </c>
    </row>
    <row r="146" spans="1:3" x14ac:dyDescent="0.25">
      <c r="A146" s="3">
        <v>641</v>
      </c>
      <c r="B146">
        <v>11</v>
      </c>
      <c r="C146">
        <v>5</v>
      </c>
    </row>
    <row r="147" spans="1:3" x14ac:dyDescent="0.25">
      <c r="A147" s="3">
        <v>642</v>
      </c>
      <c r="B147">
        <v>11</v>
      </c>
      <c r="C147">
        <v>1</v>
      </c>
    </row>
    <row r="148" spans="1:3" x14ac:dyDescent="0.25">
      <c r="A148" s="3">
        <v>643</v>
      </c>
      <c r="B148">
        <v>11</v>
      </c>
      <c r="C148">
        <v>4</v>
      </c>
    </row>
    <row r="149" spans="1:3" x14ac:dyDescent="0.25">
      <c r="A149" s="3">
        <v>650</v>
      </c>
      <c r="B149">
        <v>11</v>
      </c>
      <c r="C149">
        <v>1</v>
      </c>
    </row>
    <row r="150" spans="1:3" x14ac:dyDescent="0.25">
      <c r="A150" s="3">
        <v>651</v>
      </c>
      <c r="B150">
        <v>11</v>
      </c>
      <c r="C150">
        <v>1</v>
      </c>
    </row>
    <row r="151" spans="1:3" x14ac:dyDescent="0.25">
      <c r="A151" s="3">
        <v>658</v>
      </c>
      <c r="B151">
        <v>9</v>
      </c>
      <c r="C151">
        <v>1</v>
      </c>
    </row>
    <row r="152" spans="1:3" x14ac:dyDescent="0.25">
      <c r="A152" s="3">
        <v>659</v>
      </c>
      <c r="B152">
        <v>9</v>
      </c>
      <c r="C152">
        <v>2</v>
      </c>
    </row>
    <row r="153" spans="1:3" x14ac:dyDescent="0.25">
      <c r="A153" s="3">
        <v>663</v>
      </c>
      <c r="B153">
        <v>9</v>
      </c>
      <c r="C153">
        <v>5</v>
      </c>
    </row>
    <row r="154" spans="1:3" x14ac:dyDescent="0.25">
      <c r="A154" s="3">
        <v>669</v>
      </c>
      <c r="B154">
        <v>9</v>
      </c>
      <c r="C154">
        <v>4</v>
      </c>
    </row>
    <row r="155" spans="1:3" x14ac:dyDescent="0.25">
      <c r="A155" s="3">
        <v>673</v>
      </c>
      <c r="B155">
        <v>9</v>
      </c>
      <c r="C155">
        <v>2</v>
      </c>
    </row>
    <row r="156" spans="1:3" x14ac:dyDescent="0.25">
      <c r="A156" s="3">
        <v>676</v>
      </c>
      <c r="B156">
        <v>9</v>
      </c>
      <c r="C156">
        <v>2</v>
      </c>
    </row>
    <row r="157" spans="1:3" x14ac:dyDescent="0.25">
      <c r="A157" s="3">
        <v>680</v>
      </c>
      <c r="B157">
        <v>9</v>
      </c>
      <c r="C157">
        <v>2</v>
      </c>
    </row>
    <row r="158" spans="1:3" x14ac:dyDescent="0.25">
      <c r="A158" s="3">
        <v>688</v>
      </c>
      <c r="B158">
        <v>9</v>
      </c>
      <c r="C158">
        <v>5</v>
      </c>
    </row>
    <row r="159" spans="1:3" x14ac:dyDescent="0.25">
      <c r="A159" s="3">
        <v>690</v>
      </c>
      <c r="B159">
        <v>9</v>
      </c>
      <c r="C159">
        <v>1</v>
      </c>
    </row>
    <row r="160" spans="1:3" x14ac:dyDescent="0.25">
      <c r="A160" s="3">
        <v>694</v>
      </c>
      <c r="B160">
        <v>9</v>
      </c>
      <c r="C160">
        <v>5</v>
      </c>
    </row>
    <row r="161" spans="1:3" x14ac:dyDescent="0.25">
      <c r="A161" s="3">
        <v>704</v>
      </c>
      <c r="B161">
        <v>9</v>
      </c>
      <c r="C161">
        <v>1</v>
      </c>
    </row>
    <row r="162" spans="1:3" x14ac:dyDescent="0.25">
      <c r="A162" s="3">
        <v>706</v>
      </c>
      <c r="B162">
        <v>9</v>
      </c>
      <c r="C162">
        <v>1</v>
      </c>
    </row>
    <row r="163" spans="1:3" x14ac:dyDescent="0.25">
      <c r="A163" s="3">
        <v>709</v>
      </c>
      <c r="B163">
        <v>9</v>
      </c>
      <c r="C163">
        <v>5</v>
      </c>
    </row>
    <row r="164" spans="1:3" x14ac:dyDescent="0.25">
      <c r="A164" s="3">
        <v>712</v>
      </c>
      <c r="B164">
        <v>9</v>
      </c>
      <c r="C164">
        <v>1</v>
      </c>
    </row>
    <row r="165" spans="1:3" x14ac:dyDescent="0.25">
      <c r="A165" s="3">
        <v>716</v>
      </c>
      <c r="B165">
        <v>9</v>
      </c>
      <c r="C165">
        <v>5</v>
      </c>
    </row>
    <row r="166" spans="1:3" x14ac:dyDescent="0.25">
      <c r="A166" s="3">
        <v>721</v>
      </c>
      <c r="B166">
        <v>9</v>
      </c>
      <c r="C166">
        <v>5</v>
      </c>
    </row>
    <row r="167" spans="1:3" x14ac:dyDescent="0.25">
      <c r="A167" s="3">
        <v>724</v>
      </c>
      <c r="B167">
        <v>9</v>
      </c>
      <c r="C167">
        <v>1</v>
      </c>
    </row>
    <row r="168" spans="1:3" x14ac:dyDescent="0.25">
      <c r="A168" s="3">
        <v>726</v>
      </c>
      <c r="B168">
        <v>16</v>
      </c>
      <c r="C168">
        <v>1</v>
      </c>
    </row>
    <row r="169" spans="1:3" x14ac:dyDescent="0.25">
      <c r="A169" s="3">
        <v>729</v>
      </c>
      <c r="B169">
        <v>16</v>
      </c>
      <c r="C169">
        <v>1</v>
      </c>
    </row>
    <row r="170" spans="1:3" x14ac:dyDescent="0.25">
      <c r="A170" s="3">
        <v>731</v>
      </c>
      <c r="B170">
        <v>16</v>
      </c>
      <c r="C170">
        <v>1</v>
      </c>
    </row>
    <row r="171" spans="1:3" x14ac:dyDescent="0.25">
      <c r="A171" s="3">
        <v>733</v>
      </c>
      <c r="B171">
        <v>16</v>
      </c>
      <c r="C171">
        <v>5</v>
      </c>
    </row>
    <row r="172" spans="1:3" x14ac:dyDescent="0.25">
      <c r="A172" s="3">
        <v>739</v>
      </c>
      <c r="B172">
        <v>16</v>
      </c>
      <c r="C172">
        <v>5</v>
      </c>
    </row>
    <row r="173" spans="1:3" x14ac:dyDescent="0.25">
      <c r="A173" s="3">
        <v>742</v>
      </c>
      <c r="B173">
        <v>16</v>
      </c>
      <c r="C173">
        <v>1</v>
      </c>
    </row>
    <row r="174" spans="1:3" x14ac:dyDescent="0.25">
      <c r="A174" s="3">
        <v>747</v>
      </c>
      <c r="B174">
        <v>16</v>
      </c>
      <c r="C174">
        <v>4</v>
      </c>
    </row>
    <row r="175" spans="1:3" x14ac:dyDescent="0.25">
      <c r="A175" s="3">
        <v>750</v>
      </c>
      <c r="B175">
        <v>16</v>
      </c>
      <c r="C175">
        <v>5</v>
      </c>
    </row>
    <row r="176" spans="1:3" x14ac:dyDescent="0.25">
      <c r="A176" s="3">
        <v>757</v>
      </c>
      <c r="B176">
        <v>16</v>
      </c>
      <c r="C176">
        <v>1</v>
      </c>
    </row>
    <row r="177" spans="1:3" x14ac:dyDescent="0.25">
      <c r="A177" s="3">
        <v>760</v>
      </c>
      <c r="B177">
        <v>16</v>
      </c>
      <c r="C177">
        <v>4</v>
      </c>
    </row>
    <row r="178" spans="1:3" x14ac:dyDescent="0.25">
      <c r="A178" s="3">
        <v>761</v>
      </c>
      <c r="B178">
        <v>16</v>
      </c>
      <c r="C178">
        <v>1</v>
      </c>
    </row>
    <row r="179" spans="1:3" x14ac:dyDescent="0.25">
      <c r="A179" s="3">
        <v>765</v>
      </c>
      <c r="B179">
        <v>11</v>
      </c>
      <c r="C179">
        <v>1</v>
      </c>
    </row>
    <row r="180" spans="1:3" x14ac:dyDescent="0.25">
      <c r="A180" s="3">
        <v>768</v>
      </c>
      <c r="B180">
        <v>11</v>
      </c>
      <c r="C180">
        <v>1</v>
      </c>
    </row>
    <row r="181" spans="1:3" x14ac:dyDescent="0.25">
      <c r="A181" s="3">
        <v>769</v>
      </c>
      <c r="B181">
        <v>11</v>
      </c>
      <c r="C181">
        <v>5</v>
      </c>
    </row>
    <row r="182" spans="1:3" x14ac:dyDescent="0.25">
      <c r="A182" s="3">
        <v>770</v>
      </c>
      <c r="B182">
        <v>11</v>
      </c>
      <c r="C182">
        <v>1</v>
      </c>
    </row>
    <row r="183" spans="1:3" x14ac:dyDescent="0.25">
      <c r="A183" s="3">
        <v>771</v>
      </c>
      <c r="B183">
        <v>11</v>
      </c>
      <c r="C183">
        <v>1</v>
      </c>
    </row>
    <row r="184" spans="1:3" x14ac:dyDescent="0.25">
      <c r="A184" s="3">
        <v>777</v>
      </c>
      <c r="B184">
        <v>16</v>
      </c>
      <c r="C184">
        <v>5</v>
      </c>
    </row>
    <row r="185" spans="1:3" x14ac:dyDescent="0.25">
      <c r="A185" s="3">
        <v>779</v>
      </c>
      <c r="B185">
        <v>13</v>
      </c>
      <c r="C185">
        <v>1</v>
      </c>
    </row>
    <row r="186" spans="1:3" x14ac:dyDescent="0.25">
      <c r="A186" s="3">
        <v>782</v>
      </c>
      <c r="B186">
        <v>13</v>
      </c>
      <c r="C186">
        <v>1</v>
      </c>
    </row>
    <row r="187" spans="1:3" x14ac:dyDescent="0.25">
      <c r="A187" s="3">
        <v>783</v>
      </c>
      <c r="B187">
        <v>13</v>
      </c>
      <c r="C187">
        <v>1</v>
      </c>
    </row>
    <row r="188" spans="1:3" x14ac:dyDescent="0.25">
      <c r="A188" s="3">
        <v>786</v>
      </c>
      <c r="B188">
        <v>13</v>
      </c>
      <c r="C188">
        <v>1</v>
      </c>
    </row>
    <row r="189" spans="1:3" x14ac:dyDescent="0.25">
      <c r="A189" s="3">
        <v>788</v>
      </c>
      <c r="B189">
        <v>13</v>
      </c>
      <c r="C189">
        <v>3</v>
      </c>
    </row>
    <row r="190" spans="1:3" x14ac:dyDescent="0.25">
      <c r="A190" s="3">
        <v>789</v>
      </c>
      <c r="B190">
        <v>13</v>
      </c>
      <c r="C190">
        <v>1</v>
      </c>
    </row>
    <row r="191" spans="1:3" x14ac:dyDescent="0.25">
      <c r="A191" s="3">
        <v>790</v>
      </c>
      <c r="B191">
        <v>13</v>
      </c>
      <c r="C191">
        <v>5</v>
      </c>
    </row>
    <row r="192" spans="1:3" x14ac:dyDescent="0.25">
      <c r="A192" s="3">
        <v>797</v>
      </c>
      <c r="B192">
        <v>11</v>
      </c>
      <c r="C192">
        <v>3</v>
      </c>
    </row>
    <row r="193" spans="1:3" x14ac:dyDescent="0.25">
      <c r="A193" s="3">
        <v>798</v>
      </c>
      <c r="B193">
        <v>13</v>
      </c>
      <c r="C193">
        <v>5</v>
      </c>
    </row>
    <row r="194" spans="1:3" x14ac:dyDescent="0.25">
      <c r="A194" s="3">
        <v>800</v>
      </c>
      <c r="B194">
        <v>13</v>
      </c>
      <c r="C194">
        <v>3</v>
      </c>
    </row>
    <row r="195" spans="1:3" x14ac:dyDescent="0.25">
      <c r="A195" s="3">
        <v>801</v>
      </c>
      <c r="B195">
        <v>13</v>
      </c>
      <c r="C195">
        <v>1</v>
      </c>
    </row>
    <row r="196" spans="1:3" x14ac:dyDescent="0.25">
      <c r="A196" s="3">
        <v>811</v>
      </c>
      <c r="B196">
        <v>14</v>
      </c>
      <c r="C196">
        <v>5</v>
      </c>
    </row>
    <row r="197" spans="1:3" x14ac:dyDescent="0.25">
      <c r="A197" s="3">
        <v>813</v>
      </c>
      <c r="B197">
        <v>14</v>
      </c>
      <c r="C197">
        <v>1</v>
      </c>
    </row>
    <row r="198" spans="1:3" x14ac:dyDescent="0.25">
      <c r="A198" s="3">
        <v>818</v>
      </c>
      <c r="B198">
        <v>14</v>
      </c>
      <c r="C198">
        <v>1</v>
      </c>
    </row>
    <row r="199" spans="1:3" x14ac:dyDescent="0.25">
      <c r="A199" s="3">
        <v>819</v>
      </c>
      <c r="B199">
        <v>14</v>
      </c>
      <c r="C199">
        <v>1</v>
      </c>
    </row>
    <row r="200" spans="1:3" x14ac:dyDescent="0.25">
      <c r="A200" s="3">
        <v>821</v>
      </c>
      <c r="B200">
        <v>14</v>
      </c>
      <c r="C200">
        <v>5</v>
      </c>
    </row>
    <row r="201" spans="1:3" x14ac:dyDescent="0.25">
      <c r="A201" s="3">
        <v>822</v>
      </c>
      <c r="B201">
        <v>14</v>
      </c>
      <c r="C201">
        <v>1</v>
      </c>
    </row>
    <row r="202" spans="1:3" x14ac:dyDescent="0.25">
      <c r="A202" s="3">
        <v>827</v>
      </c>
      <c r="B202">
        <v>9</v>
      </c>
      <c r="C202">
        <v>5</v>
      </c>
    </row>
    <row r="203" spans="1:3" x14ac:dyDescent="0.25">
      <c r="A203" s="3">
        <v>836</v>
      </c>
      <c r="B203">
        <v>9</v>
      </c>
      <c r="C203">
        <v>2</v>
      </c>
    </row>
    <row r="204" spans="1:3" x14ac:dyDescent="0.25">
      <c r="A204" s="3">
        <v>838</v>
      </c>
      <c r="B204">
        <v>9</v>
      </c>
      <c r="C204">
        <v>1</v>
      </c>
    </row>
    <row r="205" spans="1:3" x14ac:dyDescent="0.25">
      <c r="A205" s="3">
        <v>840</v>
      </c>
      <c r="B205">
        <v>9</v>
      </c>
      <c r="C205">
        <v>2</v>
      </c>
    </row>
    <row r="206" spans="1:3" x14ac:dyDescent="0.25">
      <c r="A206" s="3">
        <v>841</v>
      </c>
      <c r="B206">
        <v>9</v>
      </c>
      <c r="C206">
        <v>2</v>
      </c>
    </row>
    <row r="207" spans="1:3" x14ac:dyDescent="0.25">
      <c r="A207" s="3">
        <v>842</v>
      </c>
      <c r="B207">
        <v>16</v>
      </c>
      <c r="C207">
        <v>3</v>
      </c>
    </row>
    <row r="208" spans="1:3" x14ac:dyDescent="0.25">
      <c r="A208" s="3">
        <v>843</v>
      </c>
      <c r="B208">
        <v>16</v>
      </c>
      <c r="C208">
        <v>1</v>
      </c>
    </row>
    <row r="209" spans="1:3" x14ac:dyDescent="0.25">
      <c r="A209" s="3">
        <v>852</v>
      </c>
      <c r="B209">
        <v>13</v>
      </c>
      <c r="C209">
        <v>1</v>
      </c>
    </row>
    <row r="210" spans="1:3" x14ac:dyDescent="0.25">
      <c r="A210" s="3">
        <v>854</v>
      </c>
      <c r="B210">
        <v>13</v>
      </c>
      <c r="C210">
        <v>1</v>
      </c>
    </row>
    <row r="211" spans="1:3" x14ac:dyDescent="0.25">
      <c r="A211" s="3">
        <v>859</v>
      </c>
      <c r="B211">
        <v>13</v>
      </c>
      <c r="C211">
        <v>1</v>
      </c>
    </row>
    <row r="212" spans="1:3" x14ac:dyDescent="0.25">
      <c r="A212" s="3">
        <v>866</v>
      </c>
      <c r="B212">
        <v>13</v>
      </c>
      <c r="C212">
        <v>3</v>
      </c>
    </row>
    <row r="213" spans="1:3" x14ac:dyDescent="0.25">
      <c r="A213" s="3">
        <v>869</v>
      </c>
      <c r="B213">
        <v>13</v>
      </c>
      <c r="C213">
        <v>1</v>
      </c>
    </row>
    <row r="214" spans="1:3" x14ac:dyDescent="0.25">
      <c r="A214" s="3">
        <v>876</v>
      </c>
      <c r="B214">
        <v>13</v>
      </c>
      <c r="C214">
        <v>1</v>
      </c>
    </row>
    <row r="215" spans="1:3" x14ac:dyDescent="0.25">
      <c r="A215" s="3">
        <v>880</v>
      </c>
      <c r="B215">
        <v>13</v>
      </c>
      <c r="C215">
        <v>1</v>
      </c>
    </row>
    <row r="216" spans="1:3" x14ac:dyDescent="0.25">
      <c r="A216" s="3">
        <v>887</v>
      </c>
      <c r="B216">
        <v>13</v>
      </c>
      <c r="C216">
        <v>1</v>
      </c>
    </row>
    <row r="217" spans="1:3" x14ac:dyDescent="0.25">
      <c r="A217" s="3">
        <v>888</v>
      </c>
      <c r="B217">
        <v>13</v>
      </c>
      <c r="C217">
        <v>1</v>
      </c>
    </row>
    <row r="218" spans="1:3" x14ac:dyDescent="0.25">
      <c r="A218" s="3" t="s">
        <v>518</v>
      </c>
      <c r="B218">
        <v>16</v>
      </c>
      <c r="C218">
        <v>1</v>
      </c>
    </row>
    <row r="219" spans="1:3" x14ac:dyDescent="0.25">
      <c r="A219" s="3" t="s">
        <v>521</v>
      </c>
      <c r="B219">
        <v>5</v>
      </c>
      <c r="C219">
        <v>1</v>
      </c>
    </row>
    <row r="220" spans="1:3" x14ac:dyDescent="0.25">
      <c r="A220" s="3" t="s">
        <v>527</v>
      </c>
      <c r="B220">
        <v>5</v>
      </c>
      <c r="C220">
        <v>1</v>
      </c>
    </row>
    <row r="221" spans="1:3" x14ac:dyDescent="0.25">
      <c r="A221" s="3" t="s">
        <v>530</v>
      </c>
      <c r="B221">
        <v>9</v>
      </c>
      <c r="C221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46F1-857C-4193-85D4-1D55714E11E4}">
  <dimension ref="A1:B203"/>
  <sheetViews>
    <sheetView tabSelected="1" workbookViewId="0">
      <selection activeCell="H176" sqref="H176"/>
    </sheetView>
  </sheetViews>
  <sheetFormatPr defaultRowHeight="11.5" x14ac:dyDescent="0.25"/>
  <cols>
    <col min="2" max="2" width="17.09765625" customWidth="1"/>
  </cols>
  <sheetData>
    <row r="1" spans="1:2" x14ac:dyDescent="0.25">
      <c r="A1" s="5" t="s">
        <v>693</v>
      </c>
      <c r="B1" s="5" t="s">
        <v>694</v>
      </c>
    </row>
    <row r="2" spans="1:2" x14ac:dyDescent="0.25">
      <c r="A2">
        <v>446</v>
      </c>
      <c r="B2">
        <v>20210204</v>
      </c>
    </row>
    <row r="3" spans="1:2" x14ac:dyDescent="0.25">
      <c r="A3">
        <v>447</v>
      </c>
      <c r="B3">
        <v>20210204</v>
      </c>
    </row>
    <row r="4" spans="1:2" x14ac:dyDescent="0.25">
      <c r="A4">
        <v>458</v>
      </c>
      <c r="B4">
        <v>20210201</v>
      </c>
    </row>
    <row r="5" spans="1:2" x14ac:dyDescent="0.25">
      <c r="A5">
        <v>582</v>
      </c>
      <c r="B5">
        <v>20210128</v>
      </c>
    </row>
    <row r="6" spans="1:2" x14ac:dyDescent="0.25">
      <c r="A6">
        <v>584</v>
      </c>
      <c r="B6">
        <v>20210211</v>
      </c>
    </row>
    <row r="7" spans="1:2" x14ac:dyDescent="0.25">
      <c r="A7">
        <v>585</v>
      </c>
      <c r="B7">
        <v>20210210</v>
      </c>
    </row>
    <row r="8" spans="1:2" x14ac:dyDescent="0.25">
      <c r="A8">
        <v>587</v>
      </c>
      <c r="B8">
        <v>20210211</v>
      </c>
    </row>
    <row r="9" spans="1:2" x14ac:dyDescent="0.25">
      <c r="A9">
        <v>590</v>
      </c>
      <c r="B9">
        <v>20210211</v>
      </c>
    </row>
    <row r="10" spans="1:2" x14ac:dyDescent="0.25">
      <c r="A10">
        <v>592</v>
      </c>
      <c r="B10">
        <v>20210204</v>
      </c>
    </row>
    <row r="11" spans="1:2" x14ac:dyDescent="0.25">
      <c r="A11">
        <v>593</v>
      </c>
      <c r="B11">
        <v>20210208</v>
      </c>
    </row>
    <row r="12" spans="1:2" x14ac:dyDescent="0.25">
      <c r="A12">
        <v>595</v>
      </c>
      <c r="B12">
        <v>20210208</v>
      </c>
    </row>
    <row r="13" spans="1:2" x14ac:dyDescent="0.25">
      <c r="A13">
        <v>596</v>
      </c>
      <c r="B13">
        <v>20210208</v>
      </c>
    </row>
    <row r="14" spans="1:2" x14ac:dyDescent="0.25">
      <c r="A14">
        <v>600</v>
      </c>
      <c r="B14">
        <v>20210208</v>
      </c>
    </row>
    <row r="15" spans="1:2" x14ac:dyDescent="0.25">
      <c r="A15">
        <v>602</v>
      </c>
      <c r="B15">
        <v>20210210</v>
      </c>
    </row>
    <row r="16" spans="1:2" x14ac:dyDescent="0.25">
      <c r="A16">
        <v>604</v>
      </c>
      <c r="B16">
        <v>20210210</v>
      </c>
    </row>
    <row r="17" spans="1:2" x14ac:dyDescent="0.25">
      <c r="A17">
        <v>606</v>
      </c>
      <c r="B17">
        <v>20210210</v>
      </c>
    </row>
    <row r="18" spans="1:2" x14ac:dyDescent="0.25">
      <c r="A18">
        <v>607</v>
      </c>
      <c r="B18">
        <v>20210209</v>
      </c>
    </row>
    <row r="19" spans="1:2" x14ac:dyDescent="0.25">
      <c r="A19">
        <v>608</v>
      </c>
      <c r="B19">
        <v>20210211</v>
      </c>
    </row>
    <row r="20" spans="1:2" x14ac:dyDescent="0.25">
      <c r="A20">
        <v>610</v>
      </c>
      <c r="B20">
        <v>20210211</v>
      </c>
    </row>
    <row r="21" spans="1:2" x14ac:dyDescent="0.25">
      <c r="A21">
        <v>627</v>
      </c>
      <c r="B21">
        <v>20210201</v>
      </c>
    </row>
    <row r="22" spans="1:2" x14ac:dyDescent="0.25">
      <c r="A22">
        <v>641</v>
      </c>
      <c r="B22">
        <v>20210129</v>
      </c>
    </row>
    <row r="23" spans="1:2" x14ac:dyDescent="0.25">
      <c r="A23">
        <v>642</v>
      </c>
      <c r="B23">
        <v>20210128</v>
      </c>
    </row>
    <row r="24" spans="1:2" x14ac:dyDescent="0.25">
      <c r="A24">
        <v>642</v>
      </c>
      <c r="B24">
        <v>20210128</v>
      </c>
    </row>
    <row r="25" spans="1:2" x14ac:dyDescent="0.25">
      <c r="A25">
        <v>643</v>
      </c>
      <c r="B25">
        <v>20210129</v>
      </c>
    </row>
    <row r="26" spans="1:2" x14ac:dyDescent="0.25">
      <c r="A26">
        <v>651</v>
      </c>
      <c r="B26">
        <v>20210128</v>
      </c>
    </row>
    <row r="27" spans="1:2" x14ac:dyDescent="0.25">
      <c r="A27">
        <v>765</v>
      </c>
      <c r="B27">
        <v>20210209</v>
      </c>
    </row>
    <row r="28" spans="1:2" x14ac:dyDescent="0.25">
      <c r="A28">
        <v>768</v>
      </c>
      <c r="B28">
        <v>20210209</v>
      </c>
    </row>
    <row r="29" spans="1:2" x14ac:dyDescent="0.25">
      <c r="A29">
        <v>769</v>
      </c>
      <c r="B29">
        <v>20210209</v>
      </c>
    </row>
    <row r="30" spans="1:2" x14ac:dyDescent="0.25">
      <c r="A30">
        <v>770</v>
      </c>
      <c r="B30">
        <v>20210209</v>
      </c>
    </row>
    <row r="31" spans="1:2" x14ac:dyDescent="0.25">
      <c r="B31">
        <v>20210201</v>
      </c>
    </row>
    <row r="32" spans="1:2" x14ac:dyDescent="0.25">
      <c r="A32">
        <v>582</v>
      </c>
      <c r="B32">
        <v>20210128</v>
      </c>
    </row>
    <row r="33" spans="1:2" x14ac:dyDescent="0.25">
      <c r="A33">
        <v>642</v>
      </c>
      <c r="B33">
        <v>20210128</v>
      </c>
    </row>
    <row r="34" spans="1:2" x14ac:dyDescent="0.25">
      <c r="A34">
        <v>81</v>
      </c>
      <c r="B34">
        <v>20210201</v>
      </c>
    </row>
    <row r="35" spans="1:2" x14ac:dyDescent="0.25">
      <c r="A35">
        <v>88</v>
      </c>
      <c r="B35">
        <v>20210202</v>
      </c>
    </row>
    <row r="36" spans="1:2" x14ac:dyDescent="0.25">
      <c r="A36">
        <v>101</v>
      </c>
      <c r="B36">
        <v>20210202</v>
      </c>
    </row>
    <row r="37" spans="1:2" x14ac:dyDescent="0.25">
      <c r="A37">
        <v>104</v>
      </c>
      <c r="B37">
        <v>20210202</v>
      </c>
    </row>
    <row r="38" spans="1:2" x14ac:dyDescent="0.25">
      <c r="A38">
        <v>105</v>
      </c>
      <c r="B38">
        <v>20210202</v>
      </c>
    </row>
    <row r="39" spans="1:2" x14ac:dyDescent="0.25">
      <c r="A39">
        <v>110</v>
      </c>
      <c r="B39">
        <v>20210201</v>
      </c>
    </row>
    <row r="40" spans="1:2" x14ac:dyDescent="0.25">
      <c r="A40">
        <v>106</v>
      </c>
      <c r="B40">
        <v>20210202</v>
      </c>
    </row>
    <row r="41" spans="1:2" x14ac:dyDescent="0.25">
      <c r="A41">
        <v>282</v>
      </c>
      <c r="B41">
        <v>20210202</v>
      </c>
    </row>
    <row r="42" spans="1:2" x14ac:dyDescent="0.25">
      <c r="A42">
        <v>285</v>
      </c>
      <c r="B42">
        <v>20210201</v>
      </c>
    </row>
    <row r="43" spans="1:2" x14ac:dyDescent="0.25">
      <c r="A43">
        <v>286</v>
      </c>
      <c r="B43">
        <v>20210201</v>
      </c>
    </row>
    <row r="44" spans="1:2" x14ac:dyDescent="0.25">
      <c r="A44">
        <v>297</v>
      </c>
      <c r="B44">
        <v>20210203</v>
      </c>
    </row>
    <row r="45" spans="1:2" x14ac:dyDescent="0.25">
      <c r="A45">
        <v>299</v>
      </c>
      <c r="B45">
        <v>20210203</v>
      </c>
    </row>
    <row r="46" spans="1:2" x14ac:dyDescent="0.25">
      <c r="A46">
        <v>306</v>
      </c>
      <c r="B46">
        <v>20210202</v>
      </c>
    </row>
    <row r="47" spans="1:2" x14ac:dyDescent="0.25">
      <c r="A47">
        <v>316</v>
      </c>
      <c r="B47">
        <v>20210202</v>
      </c>
    </row>
    <row r="48" spans="1:2" x14ac:dyDescent="0.25">
      <c r="A48">
        <v>425</v>
      </c>
      <c r="B48">
        <v>20210201</v>
      </c>
    </row>
    <row r="49" spans="1:2" x14ac:dyDescent="0.25">
      <c r="A49" t="s">
        <v>701</v>
      </c>
      <c r="B49">
        <v>20210205</v>
      </c>
    </row>
    <row r="50" spans="1:2" x14ac:dyDescent="0.25">
      <c r="A50" t="s">
        <v>702</v>
      </c>
      <c r="B50">
        <v>20210205</v>
      </c>
    </row>
    <row r="51" spans="1:2" x14ac:dyDescent="0.25">
      <c r="A51">
        <v>216</v>
      </c>
      <c r="B51">
        <v>20210204</v>
      </c>
    </row>
    <row r="52" spans="1:2" x14ac:dyDescent="0.25">
      <c r="A52">
        <v>323</v>
      </c>
      <c r="B52">
        <v>20210205</v>
      </c>
    </row>
    <row r="53" spans="1:2" x14ac:dyDescent="0.25">
      <c r="A53">
        <v>326</v>
      </c>
      <c r="B53">
        <v>20210205</v>
      </c>
    </row>
    <row r="54" spans="1:2" x14ac:dyDescent="0.25">
      <c r="A54">
        <v>342</v>
      </c>
      <c r="B54">
        <v>20210203</v>
      </c>
    </row>
    <row r="55" spans="1:2" x14ac:dyDescent="0.25">
      <c r="A55">
        <v>348</v>
      </c>
      <c r="B55">
        <v>20210203</v>
      </c>
    </row>
    <row r="56" spans="1:2" x14ac:dyDescent="0.25">
      <c r="A56">
        <v>348</v>
      </c>
      <c r="B56">
        <v>20210203</v>
      </c>
    </row>
    <row r="57" spans="1:2" x14ac:dyDescent="0.25">
      <c r="A57">
        <v>351</v>
      </c>
      <c r="B57">
        <v>20210203</v>
      </c>
    </row>
    <row r="58" spans="1:2" x14ac:dyDescent="0.25">
      <c r="A58">
        <v>354</v>
      </c>
      <c r="B58">
        <v>20210204</v>
      </c>
    </row>
    <row r="59" spans="1:2" x14ac:dyDescent="0.25">
      <c r="A59">
        <v>361</v>
      </c>
      <c r="B59">
        <v>20210205</v>
      </c>
    </row>
    <row r="60" spans="1:2" x14ac:dyDescent="0.25">
      <c r="A60">
        <v>363</v>
      </c>
      <c r="B60">
        <v>20210205</v>
      </c>
    </row>
    <row r="61" spans="1:2" x14ac:dyDescent="0.25">
      <c r="A61">
        <v>365</v>
      </c>
      <c r="B61">
        <v>20210204</v>
      </c>
    </row>
    <row r="62" spans="1:2" x14ac:dyDescent="0.25">
      <c r="A62">
        <v>367</v>
      </c>
      <c r="B62">
        <v>20210204</v>
      </c>
    </row>
    <row r="63" spans="1:2" x14ac:dyDescent="0.25">
      <c r="A63">
        <v>475</v>
      </c>
      <c r="B63">
        <v>20210202</v>
      </c>
    </row>
    <row r="64" spans="1:2" x14ac:dyDescent="0.25">
      <c r="A64">
        <v>489</v>
      </c>
      <c r="B64">
        <v>20210202</v>
      </c>
    </row>
    <row r="65" spans="1:2" x14ac:dyDescent="0.25">
      <c r="A65">
        <v>490</v>
      </c>
      <c r="B65">
        <v>20210202</v>
      </c>
    </row>
    <row r="66" spans="1:2" x14ac:dyDescent="0.25">
      <c r="A66">
        <v>499</v>
      </c>
      <c r="B66">
        <v>20210202</v>
      </c>
    </row>
    <row r="67" spans="1:2" x14ac:dyDescent="0.25">
      <c r="A67">
        <v>505</v>
      </c>
      <c r="B67">
        <v>20210203</v>
      </c>
    </row>
    <row r="68" spans="1:2" x14ac:dyDescent="0.25">
      <c r="A68">
        <v>139</v>
      </c>
      <c r="B68">
        <v>20210203</v>
      </c>
    </row>
    <row r="69" spans="1:2" x14ac:dyDescent="0.25">
      <c r="A69">
        <v>151</v>
      </c>
      <c r="B69">
        <v>20210203</v>
      </c>
    </row>
    <row r="70" spans="1:2" x14ac:dyDescent="0.25">
      <c r="A70">
        <v>157</v>
      </c>
      <c r="B70">
        <v>20210203</v>
      </c>
    </row>
    <row r="71" spans="1:2" x14ac:dyDescent="0.25">
      <c r="A71">
        <v>125</v>
      </c>
      <c r="B71">
        <v>20210202</v>
      </c>
    </row>
    <row r="72" spans="1:2" x14ac:dyDescent="0.25">
      <c r="A72">
        <v>127</v>
      </c>
      <c r="B72">
        <v>20210202</v>
      </c>
    </row>
    <row r="73" spans="1:2" x14ac:dyDescent="0.25">
      <c r="A73">
        <v>161</v>
      </c>
      <c r="B73">
        <v>20210201</v>
      </c>
    </row>
    <row r="74" spans="1:2" x14ac:dyDescent="0.25">
      <c r="A74">
        <v>162</v>
      </c>
      <c r="B74">
        <v>20210202</v>
      </c>
    </row>
    <row r="75" spans="1:2" x14ac:dyDescent="0.25">
      <c r="A75">
        <v>163</v>
      </c>
      <c r="B75">
        <v>20210201</v>
      </c>
    </row>
    <row r="76" spans="1:2" x14ac:dyDescent="0.25">
      <c r="A76">
        <v>178</v>
      </c>
      <c r="B76">
        <v>20210202</v>
      </c>
    </row>
    <row r="77" spans="1:2" x14ac:dyDescent="0.25">
      <c r="A77">
        <v>181</v>
      </c>
      <c r="B77">
        <v>20210202</v>
      </c>
    </row>
    <row r="78" spans="1:2" x14ac:dyDescent="0.25">
      <c r="A78">
        <v>182</v>
      </c>
      <c r="B78">
        <v>20210202</v>
      </c>
    </row>
    <row r="79" spans="1:2" x14ac:dyDescent="0.25">
      <c r="A79">
        <v>228</v>
      </c>
    </row>
    <row r="80" spans="1:2" x14ac:dyDescent="0.25">
      <c r="A80">
        <v>529</v>
      </c>
      <c r="B80">
        <v>20210202</v>
      </c>
    </row>
    <row r="81" spans="1:2" x14ac:dyDescent="0.25">
      <c r="A81">
        <v>561</v>
      </c>
      <c r="B81">
        <v>20210129</v>
      </c>
    </row>
    <row r="82" spans="1:2" x14ac:dyDescent="0.25">
      <c r="A82">
        <v>562</v>
      </c>
      <c r="B82">
        <v>20210129</v>
      </c>
    </row>
    <row r="83" spans="1:2" x14ac:dyDescent="0.25">
      <c r="A83">
        <v>564</v>
      </c>
      <c r="B83">
        <v>20210129</v>
      </c>
    </row>
    <row r="84" spans="1:2" x14ac:dyDescent="0.25">
      <c r="A84">
        <v>569</v>
      </c>
      <c r="B84">
        <v>20210202</v>
      </c>
    </row>
    <row r="85" spans="1:2" x14ac:dyDescent="0.25">
      <c r="A85">
        <v>570</v>
      </c>
      <c r="B85">
        <v>20210202</v>
      </c>
    </row>
    <row r="86" spans="1:2" x14ac:dyDescent="0.25">
      <c r="A86">
        <v>573</v>
      </c>
      <c r="B86">
        <v>20210202</v>
      </c>
    </row>
    <row r="87" spans="1:2" x14ac:dyDescent="0.25">
      <c r="A87">
        <v>574</v>
      </c>
      <c r="B87">
        <v>20210202</v>
      </c>
    </row>
    <row r="88" spans="1:2" x14ac:dyDescent="0.25">
      <c r="A88">
        <v>726</v>
      </c>
      <c r="B88">
        <v>20210202</v>
      </c>
    </row>
    <row r="89" spans="1:2" x14ac:dyDescent="0.25">
      <c r="A89">
        <v>729</v>
      </c>
      <c r="B89">
        <v>20210202</v>
      </c>
    </row>
    <row r="90" spans="1:2" x14ac:dyDescent="0.25">
      <c r="A90">
        <v>731</v>
      </c>
      <c r="B90">
        <v>20210202</v>
      </c>
    </row>
    <row r="91" spans="1:2" x14ac:dyDescent="0.25">
      <c r="A91">
        <v>733</v>
      </c>
      <c r="B91">
        <v>20210201</v>
      </c>
    </row>
    <row r="92" spans="1:2" x14ac:dyDescent="0.25">
      <c r="A92">
        <v>739</v>
      </c>
      <c r="B92">
        <v>20210202</v>
      </c>
    </row>
    <row r="93" spans="1:2" x14ac:dyDescent="0.25">
      <c r="A93">
        <v>742</v>
      </c>
      <c r="B93">
        <v>20210202</v>
      </c>
    </row>
    <row r="94" spans="1:2" x14ac:dyDescent="0.25">
      <c r="A94">
        <v>747</v>
      </c>
      <c r="B94">
        <v>20210202</v>
      </c>
    </row>
    <row r="95" spans="1:2" x14ac:dyDescent="0.25">
      <c r="A95">
        <v>750</v>
      </c>
      <c r="B95">
        <v>20210203</v>
      </c>
    </row>
    <row r="96" spans="1:2" x14ac:dyDescent="0.25">
      <c r="A96">
        <v>757</v>
      </c>
      <c r="B96">
        <v>20210203</v>
      </c>
    </row>
    <row r="97" spans="1:2" x14ac:dyDescent="0.25">
      <c r="A97">
        <v>760</v>
      </c>
      <c r="B97">
        <v>20210203</v>
      </c>
    </row>
    <row r="98" spans="1:2" x14ac:dyDescent="0.25">
      <c r="A98">
        <v>761</v>
      </c>
      <c r="B98">
        <v>20210202</v>
      </c>
    </row>
    <row r="99" spans="1:2" x14ac:dyDescent="0.25">
      <c r="A99">
        <v>842</v>
      </c>
      <c r="B99">
        <v>20210201</v>
      </c>
    </row>
    <row r="100" spans="1:2" x14ac:dyDescent="0.25">
      <c r="A100">
        <v>843</v>
      </c>
      <c r="B100">
        <v>20210201</v>
      </c>
    </row>
    <row r="101" spans="1:2" x14ac:dyDescent="0.25">
      <c r="A101" t="s">
        <v>518</v>
      </c>
      <c r="B101">
        <v>20210129</v>
      </c>
    </row>
    <row r="102" spans="1:2" x14ac:dyDescent="0.25">
      <c r="B102">
        <v>20210201</v>
      </c>
    </row>
    <row r="103" spans="1:2" x14ac:dyDescent="0.25">
      <c r="A103">
        <v>779</v>
      </c>
      <c r="B103">
        <v>20210204</v>
      </c>
    </row>
    <row r="104" spans="1:2" x14ac:dyDescent="0.25">
      <c r="A104">
        <v>782</v>
      </c>
      <c r="B104">
        <v>20210204</v>
      </c>
    </row>
    <row r="105" spans="1:2" x14ac:dyDescent="0.25">
      <c r="A105">
        <v>783</v>
      </c>
      <c r="B105">
        <v>20210204</v>
      </c>
    </row>
    <row r="106" spans="1:2" x14ac:dyDescent="0.25">
      <c r="A106">
        <v>786</v>
      </c>
      <c r="B106">
        <v>20210203</v>
      </c>
    </row>
    <row r="107" spans="1:2" x14ac:dyDescent="0.25">
      <c r="A107">
        <v>788</v>
      </c>
      <c r="B107">
        <v>20210204</v>
      </c>
    </row>
    <row r="108" spans="1:2" x14ac:dyDescent="0.25">
      <c r="A108">
        <v>789</v>
      </c>
      <c r="B108">
        <v>20210204</v>
      </c>
    </row>
    <row r="109" spans="1:2" x14ac:dyDescent="0.25">
      <c r="A109">
        <v>790</v>
      </c>
      <c r="B109">
        <v>20210204</v>
      </c>
    </row>
    <row r="110" spans="1:2" x14ac:dyDescent="0.25">
      <c r="A110">
        <v>800</v>
      </c>
      <c r="B110">
        <v>20210204</v>
      </c>
    </row>
    <row r="111" spans="1:2" x14ac:dyDescent="0.25">
      <c r="A111" s="6">
        <v>801</v>
      </c>
      <c r="B111">
        <v>20210204</v>
      </c>
    </row>
    <row r="112" spans="1:2" x14ac:dyDescent="0.25">
      <c r="A112">
        <v>852</v>
      </c>
      <c r="B112">
        <v>20210129</v>
      </c>
    </row>
    <row r="113" spans="1:2" x14ac:dyDescent="0.25">
      <c r="A113">
        <v>854</v>
      </c>
      <c r="B113">
        <v>20210128</v>
      </c>
    </row>
    <row r="114" spans="1:2" x14ac:dyDescent="0.25">
      <c r="A114">
        <v>859</v>
      </c>
      <c r="B114">
        <v>20210128</v>
      </c>
    </row>
    <row r="115" spans="1:2" x14ac:dyDescent="0.25">
      <c r="A115" s="6">
        <v>869</v>
      </c>
      <c r="B115">
        <v>20210129</v>
      </c>
    </row>
    <row r="116" spans="1:2" x14ac:dyDescent="0.25">
      <c r="A116" s="6">
        <v>869</v>
      </c>
      <c r="B116">
        <v>20210129</v>
      </c>
    </row>
    <row r="117" spans="1:2" x14ac:dyDescent="0.25">
      <c r="A117">
        <v>876</v>
      </c>
      <c r="B117">
        <v>20210203</v>
      </c>
    </row>
    <row r="118" spans="1:2" x14ac:dyDescent="0.25">
      <c r="A118">
        <v>880</v>
      </c>
      <c r="B118">
        <v>20210129</v>
      </c>
    </row>
    <row r="119" spans="1:2" x14ac:dyDescent="0.25">
      <c r="A119">
        <v>887</v>
      </c>
      <c r="B119">
        <v>20210129</v>
      </c>
    </row>
    <row r="120" spans="1:2" x14ac:dyDescent="0.25">
      <c r="A120">
        <v>888</v>
      </c>
      <c r="B120">
        <v>20210129</v>
      </c>
    </row>
    <row r="121" spans="1:2" x14ac:dyDescent="0.25">
      <c r="A121">
        <v>811</v>
      </c>
      <c r="B121">
        <v>20210203</v>
      </c>
    </row>
    <row r="122" spans="1:2" x14ac:dyDescent="0.25">
      <c r="A122">
        <v>813</v>
      </c>
      <c r="B122">
        <v>20210203</v>
      </c>
    </row>
    <row r="123" spans="1:2" x14ac:dyDescent="0.25">
      <c r="A123">
        <v>818</v>
      </c>
      <c r="B123">
        <v>20210204</v>
      </c>
    </row>
    <row r="124" spans="1:2" x14ac:dyDescent="0.25">
      <c r="A124">
        <v>819</v>
      </c>
      <c r="B124">
        <v>20210203</v>
      </c>
    </row>
    <row r="125" spans="1:2" x14ac:dyDescent="0.25">
      <c r="A125">
        <v>821</v>
      </c>
      <c r="B125">
        <v>20210204</v>
      </c>
    </row>
    <row r="126" spans="1:2" x14ac:dyDescent="0.25">
      <c r="A126">
        <v>798</v>
      </c>
      <c r="B126">
        <v>20210204</v>
      </c>
    </row>
    <row r="127" spans="1:2" x14ac:dyDescent="0.25">
      <c r="A127">
        <v>139</v>
      </c>
      <c r="B127">
        <v>20210211</v>
      </c>
    </row>
    <row r="128" spans="1:2" x14ac:dyDescent="0.25">
      <c r="A128">
        <v>146</v>
      </c>
      <c r="B128">
        <v>20210206</v>
      </c>
    </row>
    <row r="129" spans="1:2" x14ac:dyDescent="0.25">
      <c r="A129">
        <v>149</v>
      </c>
      <c r="B129">
        <v>20210209</v>
      </c>
    </row>
    <row r="130" spans="1:2" x14ac:dyDescent="0.25">
      <c r="A130">
        <v>150</v>
      </c>
      <c r="B130">
        <v>20210209</v>
      </c>
    </row>
    <row r="131" spans="1:2" x14ac:dyDescent="0.25">
      <c r="A131">
        <v>151</v>
      </c>
      <c r="B131">
        <v>20210211</v>
      </c>
    </row>
    <row r="132" spans="1:2" x14ac:dyDescent="0.25">
      <c r="A132">
        <v>157</v>
      </c>
      <c r="B132">
        <v>20210211</v>
      </c>
    </row>
    <row r="133" spans="1:2" x14ac:dyDescent="0.25">
      <c r="A133">
        <v>162</v>
      </c>
      <c r="B133">
        <v>20210211</v>
      </c>
    </row>
    <row r="134" spans="1:2" x14ac:dyDescent="0.25">
      <c r="A134">
        <v>189</v>
      </c>
      <c r="B134">
        <v>20210206</v>
      </c>
    </row>
    <row r="135" spans="1:2" x14ac:dyDescent="0.25">
      <c r="A135">
        <v>192</v>
      </c>
      <c r="B135">
        <v>20210209</v>
      </c>
    </row>
    <row r="136" spans="1:2" x14ac:dyDescent="0.25">
      <c r="A136">
        <v>198</v>
      </c>
      <c r="B136">
        <v>20210209</v>
      </c>
    </row>
    <row r="137" spans="1:2" x14ac:dyDescent="0.25">
      <c r="A137">
        <v>202</v>
      </c>
      <c r="B137">
        <v>20210209</v>
      </c>
    </row>
    <row r="138" spans="1:2" x14ac:dyDescent="0.25">
      <c r="A138">
        <v>203</v>
      </c>
      <c r="B138">
        <v>20210209</v>
      </c>
    </row>
    <row r="139" spans="1:2" x14ac:dyDescent="0.25">
      <c r="A139">
        <v>205</v>
      </c>
      <c r="B139">
        <v>20210209</v>
      </c>
    </row>
    <row r="140" spans="1:2" x14ac:dyDescent="0.25">
      <c r="A140">
        <v>233</v>
      </c>
      <c r="B140">
        <v>20210210</v>
      </c>
    </row>
    <row r="141" spans="1:2" x14ac:dyDescent="0.25">
      <c r="A141">
        <v>237</v>
      </c>
      <c r="B141">
        <v>20210210</v>
      </c>
    </row>
    <row r="142" spans="1:2" x14ac:dyDescent="0.25">
      <c r="A142">
        <v>240</v>
      </c>
    </row>
    <row r="143" spans="1:2" x14ac:dyDescent="0.25">
      <c r="A143">
        <v>245</v>
      </c>
      <c r="B143">
        <v>20210205</v>
      </c>
    </row>
    <row r="144" spans="1:2" x14ac:dyDescent="0.25">
      <c r="A144">
        <v>253</v>
      </c>
      <c r="B144">
        <v>20210210</v>
      </c>
    </row>
    <row r="145" spans="1:2" x14ac:dyDescent="0.25">
      <c r="A145">
        <v>265</v>
      </c>
      <c r="B145">
        <v>20210206</v>
      </c>
    </row>
    <row r="146" spans="1:2" x14ac:dyDescent="0.25">
      <c r="A146">
        <v>271</v>
      </c>
      <c r="B146">
        <v>20210210</v>
      </c>
    </row>
    <row r="147" spans="1:2" x14ac:dyDescent="0.25">
      <c r="A147">
        <v>273</v>
      </c>
      <c r="B147">
        <v>20210210</v>
      </c>
    </row>
    <row r="148" spans="1:2" x14ac:dyDescent="0.25">
      <c r="A148">
        <v>317</v>
      </c>
      <c r="B148">
        <v>20210209</v>
      </c>
    </row>
    <row r="149" spans="1:2" x14ac:dyDescent="0.25">
      <c r="A149">
        <v>370</v>
      </c>
      <c r="B149">
        <v>20210205</v>
      </c>
    </row>
    <row r="150" spans="1:2" x14ac:dyDescent="0.25">
      <c r="A150">
        <v>373</v>
      </c>
      <c r="B150">
        <v>20210210</v>
      </c>
    </row>
    <row r="151" spans="1:2" x14ac:dyDescent="0.25">
      <c r="A151">
        <v>392</v>
      </c>
      <c r="B151">
        <v>20210202</v>
      </c>
    </row>
    <row r="152" spans="1:2" x14ac:dyDescent="0.25">
      <c r="A152">
        <v>398</v>
      </c>
      <c r="B152">
        <v>20210128</v>
      </c>
    </row>
    <row r="153" spans="1:2" x14ac:dyDescent="0.25">
      <c r="A153">
        <v>408</v>
      </c>
      <c r="B153">
        <v>20210128</v>
      </c>
    </row>
    <row r="154" spans="1:2" x14ac:dyDescent="0.25">
      <c r="A154">
        <v>419</v>
      </c>
      <c r="B154">
        <v>20210128</v>
      </c>
    </row>
    <row r="155" spans="1:2" x14ac:dyDescent="0.25">
      <c r="A155">
        <v>420</v>
      </c>
      <c r="B155">
        <v>20210210</v>
      </c>
    </row>
    <row r="156" spans="1:2" x14ac:dyDescent="0.25">
      <c r="A156">
        <v>428</v>
      </c>
      <c r="B156">
        <v>20210203</v>
      </c>
    </row>
    <row r="157" spans="1:2" x14ac:dyDescent="0.25">
      <c r="A157">
        <v>432</v>
      </c>
      <c r="B157">
        <v>20210204</v>
      </c>
    </row>
    <row r="158" spans="1:2" x14ac:dyDescent="0.25">
      <c r="A158">
        <v>433</v>
      </c>
      <c r="B158">
        <v>20210204</v>
      </c>
    </row>
    <row r="159" spans="1:2" x14ac:dyDescent="0.25">
      <c r="A159">
        <v>434</v>
      </c>
      <c r="B159">
        <v>20210129</v>
      </c>
    </row>
    <row r="160" spans="1:2" x14ac:dyDescent="0.25">
      <c r="A160">
        <v>435</v>
      </c>
      <c r="B160">
        <v>20210129</v>
      </c>
    </row>
    <row r="161" spans="1:2" x14ac:dyDescent="0.25">
      <c r="A161">
        <v>437</v>
      </c>
      <c r="B161">
        <v>20210203</v>
      </c>
    </row>
    <row r="162" spans="1:2" x14ac:dyDescent="0.25">
      <c r="A162">
        <v>439</v>
      </c>
      <c r="B162">
        <v>20210129</v>
      </c>
    </row>
    <row r="163" spans="1:2" x14ac:dyDescent="0.25">
      <c r="A163">
        <v>442</v>
      </c>
      <c r="B163">
        <v>20210129</v>
      </c>
    </row>
    <row r="164" spans="1:2" x14ac:dyDescent="0.25">
      <c r="A164">
        <v>97</v>
      </c>
      <c r="B164">
        <v>20210209</v>
      </c>
    </row>
    <row r="165" spans="1:2" x14ac:dyDescent="0.25">
      <c r="A165">
        <v>383</v>
      </c>
      <c r="B165">
        <v>20210208</v>
      </c>
    </row>
    <row r="166" spans="1:2" x14ac:dyDescent="0.25">
      <c r="A166">
        <v>394</v>
      </c>
      <c r="B166">
        <v>20210202</v>
      </c>
    </row>
    <row r="167" spans="1:2" x14ac:dyDescent="0.25">
      <c r="A167">
        <v>397</v>
      </c>
      <c r="B167">
        <v>20210202</v>
      </c>
    </row>
    <row r="168" spans="1:2" x14ac:dyDescent="0.25">
      <c r="A168">
        <v>411</v>
      </c>
      <c r="B168">
        <v>20210128</v>
      </c>
    </row>
    <row r="169" spans="1:2" x14ac:dyDescent="0.25">
      <c r="A169">
        <v>658</v>
      </c>
      <c r="B169">
        <v>20210208</v>
      </c>
    </row>
    <row r="170" spans="1:2" x14ac:dyDescent="0.25">
      <c r="A170">
        <v>663</v>
      </c>
      <c r="B170">
        <v>20210208</v>
      </c>
    </row>
    <row r="171" spans="1:2" x14ac:dyDescent="0.25">
      <c r="A171">
        <v>669</v>
      </c>
      <c r="B171">
        <v>20210204</v>
      </c>
    </row>
    <row r="172" spans="1:2" x14ac:dyDescent="0.25">
      <c r="A172">
        <v>673</v>
      </c>
      <c r="B172">
        <v>20210203</v>
      </c>
    </row>
    <row r="173" spans="1:2" x14ac:dyDescent="0.25">
      <c r="A173">
        <v>676</v>
      </c>
      <c r="B173">
        <v>20210203</v>
      </c>
    </row>
    <row r="174" spans="1:2" x14ac:dyDescent="0.25">
      <c r="A174">
        <v>680</v>
      </c>
      <c r="B174">
        <v>20210203</v>
      </c>
    </row>
    <row r="175" spans="1:2" x14ac:dyDescent="0.25">
      <c r="A175">
        <v>688</v>
      </c>
      <c r="B175">
        <v>20210209</v>
      </c>
    </row>
    <row r="176" spans="1:2" x14ac:dyDescent="0.25">
      <c r="A176">
        <v>690</v>
      </c>
      <c r="B176">
        <v>20210209</v>
      </c>
    </row>
    <row r="177" spans="1:2" x14ac:dyDescent="0.25">
      <c r="A177">
        <v>694</v>
      </c>
      <c r="B177">
        <v>20210202</v>
      </c>
    </row>
    <row r="178" spans="1:2" x14ac:dyDescent="0.25">
      <c r="A178">
        <v>704</v>
      </c>
      <c r="B178">
        <v>20210202</v>
      </c>
    </row>
    <row r="179" spans="1:2" x14ac:dyDescent="0.25">
      <c r="A179">
        <v>706</v>
      </c>
      <c r="B179">
        <v>20210204</v>
      </c>
    </row>
    <row r="180" spans="1:2" x14ac:dyDescent="0.25">
      <c r="A180">
        <v>709</v>
      </c>
      <c r="B180">
        <v>20210203</v>
      </c>
    </row>
    <row r="181" spans="1:2" x14ac:dyDescent="0.25">
      <c r="A181">
        <v>712</v>
      </c>
      <c r="B181">
        <v>20210203</v>
      </c>
    </row>
    <row r="182" spans="1:2" x14ac:dyDescent="0.25">
      <c r="A182">
        <v>716</v>
      </c>
      <c r="B182">
        <v>20210209</v>
      </c>
    </row>
    <row r="183" spans="1:2" x14ac:dyDescent="0.25">
      <c r="A183" s="6">
        <v>721</v>
      </c>
      <c r="B183">
        <v>20210204</v>
      </c>
    </row>
    <row r="184" spans="1:2" x14ac:dyDescent="0.25">
      <c r="A184" s="6">
        <v>721</v>
      </c>
      <c r="B184">
        <v>20210208</v>
      </c>
    </row>
    <row r="185" spans="1:2" x14ac:dyDescent="0.25">
      <c r="A185">
        <v>836</v>
      </c>
    </row>
    <row r="186" spans="1:2" x14ac:dyDescent="0.25">
      <c r="A186">
        <v>838</v>
      </c>
      <c r="B186">
        <v>20210204</v>
      </c>
    </row>
    <row r="187" spans="1:2" x14ac:dyDescent="0.25">
      <c r="A187">
        <v>840</v>
      </c>
    </row>
    <row r="188" spans="1:2" x14ac:dyDescent="0.25">
      <c r="A188">
        <v>841</v>
      </c>
      <c r="B188">
        <v>20210204</v>
      </c>
    </row>
    <row r="189" spans="1:2" x14ac:dyDescent="0.25">
      <c r="A189" t="s">
        <v>703</v>
      </c>
      <c r="B189">
        <v>20210208</v>
      </c>
    </row>
    <row r="190" spans="1:2" x14ac:dyDescent="0.25">
      <c r="A190" s="6"/>
      <c r="B190">
        <v>20210202</v>
      </c>
    </row>
    <row r="191" spans="1:2" x14ac:dyDescent="0.25">
      <c r="A191" s="6"/>
    </row>
    <row r="192" spans="1:2" x14ac:dyDescent="0.25">
      <c r="A192">
        <v>12</v>
      </c>
      <c r="B192">
        <v>20210204</v>
      </c>
    </row>
    <row r="193" spans="1:2" x14ac:dyDescent="0.25">
      <c r="A193">
        <v>13</v>
      </c>
      <c r="B193">
        <v>20210204</v>
      </c>
    </row>
    <row r="194" spans="1:2" x14ac:dyDescent="0.25">
      <c r="A194">
        <v>23</v>
      </c>
      <c r="B194">
        <v>20210203</v>
      </c>
    </row>
    <row r="195" spans="1:2" x14ac:dyDescent="0.25">
      <c r="A195">
        <v>24</v>
      </c>
      <c r="B195">
        <v>20210203</v>
      </c>
    </row>
    <row r="196" spans="1:2" x14ac:dyDescent="0.25">
      <c r="A196">
        <v>26</v>
      </c>
      <c r="B196">
        <v>20210203</v>
      </c>
    </row>
    <row r="197" spans="1:2" x14ac:dyDescent="0.25">
      <c r="A197">
        <v>35</v>
      </c>
      <c r="B197">
        <v>20210203</v>
      </c>
    </row>
    <row r="198" spans="1:2" x14ac:dyDescent="0.25">
      <c r="A198">
        <v>49</v>
      </c>
      <c r="B198">
        <v>20210204</v>
      </c>
    </row>
    <row r="199" spans="1:2" x14ac:dyDescent="0.25">
      <c r="A199">
        <v>51</v>
      </c>
      <c r="B199">
        <v>20210204</v>
      </c>
    </row>
    <row r="200" spans="1:2" x14ac:dyDescent="0.25">
      <c r="A200">
        <v>64</v>
      </c>
      <c r="B200">
        <v>20210203</v>
      </c>
    </row>
    <row r="201" spans="1:2" x14ac:dyDescent="0.25">
      <c r="A201">
        <v>69</v>
      </c>
      <c r="B201">
        <v>20210204</v>
      </c>
    </row>
    <row r="202" spans="1:2" x14ac:dyDescent="0.25">
      <c r="A202">
        <v>72</v>
      </c>
      <c r="B202">
        <v>20210204</v>
      </c>
    </row>
    <row r="203" spans="1:2" x14ac:dyDescent="0.25">
      <c r="A203">
        <v>73</v>
      </c>
      <c r="B203">
        <v>20210203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Flettefil</vt:lpstr>
      <vt:lpstr>Ark1</vt:lpstr>
      <vt:lpstr>Oplysninger fra app</vt:lpstr>
      <vt:lpstr>data_opl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Hørfarter</dc:creator>
  <cp:lastModifiedBy>Camilla Lemming</cp:lastModifiedBy>
  <dcterms:created xsi:type="dcterms:W3CDTF">2021-01-11T17:03:13Z</dcterms:created>
  <dcterms:modified xsi:type="dcterms:W3CDTF">2023-04-25T10:17:46Z</dcterms:modified>
</cp:coreProperties>
</file>