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kyujee/Desktop/ProjectPAX/SLAM Extension Reference/SLAM-3D-Extension/SLAM_Ext/validation/"/>
    </mc:Choice>
  </mc:AlternateContent>
  <xr:revisionPtr revIDLastSave="0" documentId="13_ncr:1_{98336ABE-49A0-4A44-8B6F-40EFFB349120}" xr6:coauthVersionLast="47" xr6:coauthVersionMax="47" xr10:uidLastSave="{00000000-0000-0000-0000-000000000000}"/>
  <bookViews>
    <workbookView xWindow="51200" yWindow="5580" windowWidth="38400" windowHeight="20460" firstSheet="6" activeTab="15" xr2:uid="{4B2FB3B4-BB48-6F4E-8D4A-504AEEFD242D}"/>
  </bookViews>
  <sheets>
    <sheet name="FDM GRAD REAL 3" sheetId="6" r:id="rId1"/>
    <sheet name="FDM GRAD REAL 2" sheetId="3" r:id="rId2"/>
    <sheet name="FDM GRAD REAL 1" sheetId="1" r:id="rId3"/>
    <sheet name="ErrAnalysis GRAD2 REAL" sheetId="5" r:id="rId4"/>
    <sheet name="ErrAnalysis GRAD2 REAL (2)" sheetId="7" r:id="rId5"/>
    <sheet name="FDM GRAD2 REAL 1" sheetId="4" r:id="rId6"/>
    <sheet name="FDM GRAD2 REAL 2" sheetId="2" r:id="rId7"/>
    <sheet name="TransformationCheck 1" sheetId="9" r:id="rId8"/>
    <sheet name="TransformationCheck 2" sheetId="11" r:id="rId9"/>
    <sheet name="TransformationCheck 3" sheetId="10" r:id="rId10"/>
    <sheet name="TransformationCheck 4" sheetId="12" r:id="rId11"/>
    <sheet name="FDM GRAD REAL 4" sheetId="13" r:id="rId12"/>
    <sheet name="TransformationCheck 4 (2)" sheetId="14" r:id="rId13"/>
    <sheet name="FDM GRAD REAL 4 (2)" sheetId="15" r:id="rId14"/>
    <sheet name="TransformationCheck 4 (3)" sheetId="16" r:id="rId15"/>
    <sheet name="FDM GRAD REAL 4 (3)" sheetId="17" r:id="rId16"/>
  </sheets>
  <externalReferences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2" i="17" l="1"/>
  <c r="O22" i="17"/>
  <c r="N22" i="17"/>
  <c r="M22" i="17"/>
  <c r="P21" i="17"/>
  <c r="O21" i="17"/>
  <c r="N21" i="17"/>
  <c r="M21" i="17"/>
  <c r="P20" i="17"/>
  <c r="O20" i="17"/>
  <c r="N20" i="17"/>
  <c r="M20" i="17"/>
  <c r="P19" i="17"/>
  <c r="O19" i="17"/>
  <c r="N19" i="17"/>
  <c r="M19" i="17"/>
  <c r="P16" i="17"/>
  <c r="O16" i="17"/>
  <c r="N16" i="17"/>
  <c r="M16" i="17"/>
  <c r="P15" i="17"/>
  <c r="O15" i="17"/>
  <c r="N15" i="17"/>
  <c r="M15" i="17"/>
  <c r="P14" i="17"/>
  <c r="O14" i="17"/>
  <c r="N14" i="17"/>
  <c r="M14" i="17"/>
  <c r="P13" i="17"/>
  <c r="O13" i="17"/>
  <c r="N13" i="17"/>
  <c r="M13" i="17"/>
  <c r="P10" i="17"/>
  <c r="O10" i="17"/>
  <c r="N10" i="17"/>
  <c r="M10" i="17"/>
  <c r="P9" i="17"/>
  <c r="O9" i="17"/>
  <c r="N9" i="17"/>
  <c r="M9" i="17"/>
  <c r="P8" i="17"/>
  <c r="O8" i="17"/>
  <c r="N8" i="17"/>
  <c r="M8" i="17"/>
  <c r="P7" i="17"/>
  <c r="O7" i="17"/>
  <c r="N7" i="17"/>
  <c r="M7" i="17"/>
  <c r="R12" i="16"/>
  <c r="W12" i="16" s="1"/>
  <c r="R8" i="16"/>
  <c r="W8" i="16" s="1"/>
  <c r="R6" i="16"/>
  <c r="W6" i="16" s="1"/>
  <c r="S5" i="16"/>
  <c r="X5" i="16" s="1"/>
  <c r="R5" i="16"/>
  <c r="W5" i="16" s="1"/>
  <c r="C3" i="16"/>
  <c r="U38" i="16" s="1"/>
  <c r="Z38" i="16" s="1"/>
  <c r="E2" i="16"/>
  <c r="D2" i="16"/>
  <c r="C2" i="16"/>
  <c r="F2" i="16" s="1"/>
  <c r="G2" i="16" s="1"/>
  <c r="P22" i="15"/>
  <c r="O22" i="15"/>
  <c r="N22" i="15"/>
  <c r="M22" i="15"/>
  <c r="P21" i="15"/>
  <c r="O21" i="15"/>
  <c r="N21" i="15"/>
  <c r="M21" i="15"/>
  <c r="P20" i="15"/>
  <c r="O20" i="15"/>
  <c r="N20" i="15"/>
  <c r="M20" i="15"/>
  <c r="P19" i="15"/>
  <c r="O19" i="15"/>
  <c r="N19" i="15"/>
  <c r="M19" i="15"/>
  <c r="P16" i="15"/>
  <c r="O16" i="15"/>
  <c r="N16" i="15"/>
  <c r="M16" i="15"/>
  <c r="P15" i="15"/>
  <c r="O15" i="15"/>
  <c r="N15" i="15"/>
  <c r="M15" i="15"/>
  <c r="P14" i="15"/>
  <c r="O14" i="15"/>
  <c r="N14" i="15"/>
  <c r="M14" i="15"/>
  <c r="P13" i="15"/>
  <c r="O13" i="15"/>
  <c r="N13" i="15"/>
  <c r="M13" i="15"/>
  <c r="P10" i="15"/>
  <c r="O10" i="15"/>
  <c r="N10" i="15"/>
  <c r="M10" i="15"/>
  <c r="P9" i="15"/>
  <c r="O9" i="15"/>
  <c r="N9" i="15"/>
  <c r="M9" i="15"/>
  <c r="P8" i="15"/>
  <c r="O8" i="15"/>
  <c r="N8" i="15"/>
  <c r="M8" i="15"/>
  <c r="P7" i="15"/>
  <c r="O7" i="15"/>
  <c r="N7" i="15"/>
  <c r="M7" i="15"/>
  <c r="C3" i="14"/>
  <c r="R31" i="14" s="1"/>
  <c r="W31" i="14" s="1"/>
  <c r="E2" i="14"/>
  <c r="D2" i="14"/>
  <c r="C2" i="14"/>
  <c r="F2" i="14" s="1"/>
  <c r="G2" i="14" s="1"/>
  <c r="C3" i="12"/>
  <c r="E2" i="12"/>
  <c r="D2" i="12"/>
  <c r="C2" i="12"/>
  <c r="P22" i="13"/>
  <c r="O22" i="13"/>
  <c r="N22" i="13"/>
  <c r="M22" i="13"/>
  <c r="P21" i="13"/>
  <c r="O21" i="13"/>
  <c r="N21" i="13"/>
  <c r="M21" i="13"/>
  <c r="P20" i="13"/>
  <c r="O20" i="13"/>
  <c r="N20" i="13"/>
  <c r="M20" i="13"/>
  <c r="P19" i="13"/>
  <c r="O19" i="13"/>
  <c r="N19" i="13"/>
  <c r="M19" i="13"/>
  <c r="P16" i="13"/>
  <c r="O16" i="13"/>
  <c r="N16" i="13"/>
  <c r="M16" i="13"/>
  <c r="P15" i="13"/>
  <c r="O15" i="13"/>
  <c r="N15" i="13"/>
  <c r="M15" i="13"/>
  <c r="P14" i="13"/>
  <c r="O14" i="13"/>
  <c r="N14" i="13"/>
  <c r="M14" i="13"/>
  <c r="P13" i="13"/>
  <c r="O13" i="13"/>
  <c r="N13" i="13"/>
  <c r="M13" i="13"/>
  <c r="P10" i="13"/>
  <c r="O10" i="13"/>
  <c r="N10" i="13"/>
  <c r="M10" i="13"/>
  <c r="P9" i="13"/>
  <c r="O9" i="13"/>
  <c r="N9" i="13"/>
  <c r="M9" i="13"/>
  <c r="P8" i="13"/>
  <c r="O8" i="13"/>
  <c r="N8" i="13"/>
  <c r="M8" i="13"/>
  <c r="P7" i="13"/>
  <c r="O7" i="13"/>
  <c r="N7" i="13"/>
  <c r="M7" i="13"/>
  <c r="U38" i="12"/>
  <c r="Z38" i="12" s="1"/>
  <c r="T38" i="12"/>
  <c r="Y38" i="12" s="1"/>
  <c r="S38" i="12"/>
  <c r="X38" i="12" s="1"/>
  <c r="R38" i="12"/>
  <c r="W38" i="12" s="1"/>
  <c r="U37" i="12"/>
  <c r="Z37" i="12" s="1"/>
  <c r="T37" i="12"/>
  <c r="Y37" i="12" s="1"/>
  <c r="S37" i="12"/>
  <c r="X37" i="12" s="1"/>
  <c r="R37" i="12"/>
  <c r="W37" i="12" s="1"/>
  <c r="U36" i="12"/>
  <c r="Z36" i="12" s="1"/>
  <c r="T36" i="12"/>
  <c r="Y36" i="12" s="1"/>
  <c r="S36" i="12"/>
  <c r="X36" i="12" s="1"/>
  <c r="R36" i="12"/>
  <c r="W36" i="12" s="1"/>
  <c r="U35" i="12"/>
  <c r="Z35" i="12" s="1"/>
  <c r="T35" i="12"/>
  <c r="Y35" i="12" s="1"/>
  <c r="S35" i="12"/>
  <c r="X35" i="12" s="1"/>
  <c r="R35" i="12"/>
  <c r="W35" i="12" s="1"/>
  <c r="U32" i="12"/>
  <c r="Z32" i="12" s="1"/>
  <c r="T32" i="12"/>
  <c r="Y32" i="12" s="1"/>
  <c r="S32" i="12"/>
  <c r="X32" i="12" s="1"/>
  <c r="R32" i="12"/>
  <c r="W32" i="12" s="1"/>
  <c r="U31" i="12"/>
  <c r="Z31" i="12" s="1"/>
  <c r="T31" i="12"/>
  <c r="Y31" i="12" s="1"/>
  <c r="S31" i="12"/>
  <c r="X31" i="12" s="1"/>
  <c r="R31" i="12"/>
  <c r="W31" i="12" s="1"/>
  <c r="U30" i="12"/>
  <c r="Z30" i="12" s="1"/>
  <c r="T30" i="12"/>
  <c r="Y30" i="12" s="1"/>
  <c r="S30" i="12"/>
  <c r="X30" i="12" s="1"/>
  <c r="R30" i="12"/>
  <c r="W30" i="12" s="1"/>
  <c r="U29" i="12"/>
  <c r="Z29" i="12" s="1"/>
  <c r="T29" i="12"/>
  <c r="Y29" i="12" s="1"/>
  <c r="S29" i="12"/>
  <c r="X29" i="12" s="1"/>
  <c r="R29" i="12"/>
  <c r="W29" i="12" s="1"/>
  <c r="U26" i="12"/>
  <c r="Z26" i="12" s="1"/>
  <c r="T26" i="12"/>
  <c r="Y26" i="12" s="1"/>
  <c r="S26" i="12"/>
  <c r="X26" i="12" s="1"/>
  <c r="R26" i="12"/>
  <c r="W26" i="12" s="1"/>
  <c r="U25" i="12"/>
  <c r="Z25" i="12" s="1"/>
  <c r="T25" i="12"/>
  <c r="Y25" i="12" s="1"/>
  <c r="S25" i="12"/>
  <c r="X25" i="12" s="1"/>
  <c r="R25" i="12"/>
  <c r="W25" i="12" s="1"/>
  <c r="U24" i="12"/>
  <c r="Z24" i="12" s="1"/>
  <c r="T24" i="12"/>
  <c r="Y24" i="12" s="1"/>
  <c r="S24" i="12"/>
  <c r="X24" i="12" s="1"/>
  <c r="R24" i="12"/>
  <c r="W24" i="12" s="1"/>
  <c r="U23" i="12"/>
  <c r="Z23" i="12" s="1"/>
  <c r="T23" i="12"/>
  <c r="Y23" i="12" s="1"/>
  <c r="S23" i="12"/>
  <c r="X23" i="12" s="1"/>
  <c r="R23" i="12"/>
  <c r="W23" i="12" s="1"/>
  <c r="U20" i="12"/>
  <c r="Z20" i="12" s="1"/>
  <c r="T20" i="12"/>
  <c r="Y20" i="12" s="1"/>
  <c r="S20" i="12"/>
  <c r="X20" i="12" s="1"/>
  <c r="R20" i="12"/>
  <c r="W20" i="12" s="1"/>
  <c r="U19" i="12"/>
  <c r="Z19" i="12" s="1"/>
  <c r="T19" i="12"/>
  <c r="Y19" i="12" s="1"/>
  <c r="S19" i="12"/>
  <c r="X19" i="12" s="1"/>
  <c r="R19" i="12"/>
  <c r="W19" i="12" s="1"/>
  <c r="U18" i="12"/>
  <c r="Z18" i="12" s="1"/>
  <c r="T18" i="12"/>
  <c r="Y18" i="12" s="1"/>
  <c r="S18" i="12"/>
  <c r="X18" i="12" s="1"/>
  <c r="R18" i="12"/>
  <c r="W18" i="12" s="1"/>
  <c r="U17" i="12"/>
  <c r="Z17" i="12" s="1"/>
  <c r="T17" i="12"/>
  <c r="Y17" i="12" s="1"/>
  <c r="S17" i="12"/>
  <c r="X17" i="12" s="1"/>
  <c r="R17" i="12"/>
  <c r="W17" i="12" s="1"/>
  <c r="U14" i="12"/>
  <c r="Z14" i="12" s="1"/>
  <c r="T14" i="12"/>
  <c r="Y14" i="12" s="1"/>
  <c r="S14" i="12"/>
  <c r="X14" i="12" s="1"/>
  <c r="R14" i="12"/>
  <c r="W14" i="12" s="1"/>
  <c r="U13" i="12"/>
  <c r="Z13" i="12" s="1"/>
  <c r="T13" i="12"/>
  <c r="Y13" i="12" s="1"/>
  <c r="S13" i="12"/>
  <c r="X13" i="12" s="1"/>
  <c r="R13" i="12"/>
  <c r="W13" i="12" s="1"/>
  <c r="U12" i="12"/>
  <c r="Z12" i="12" s="1"/>
  <c r="T12" i="12"/>
  <c r="Y12" i="12" s="1"/>
  <c r="S12" i="12"/>
  <c r="X12" i="12" s="1"/>
  <c r="R12" i="12"/>
  <c r="W12" i="12" s="1"/>
  <c r="U11" i="12"/>
  <c r="Z11" i="12" s="1"/>
  <c r="T11" i="12"/>
  <c r="Y11" i="12" s="1"/>
  <c r="S11" i="12"/>
  <c r="X11" i="12" s="1"/>
  <c r="R11" i="12"/>
  <c r="W11" i="12" s="1"/>
  <c r="U8" i="12"/>
  <c r="Z8" i="12" s="1"/>
  <c r="T8" i="12"/>
  <c r="Y8" i="12" s="1"/>
  <c r="S8" i="12"/>
  <c r="X8" i="12" s="1"/>
  <c r="R8" i="12"/>
  <c r="W8" i="12" s="1"/>
  <c r="U7" i="12"/>
  <c r="Z7" i="12" s="1"/>
  <c r="T7" i="12"/>
  <c r="Y7" i="12" s="1"/>
  <c r="S7" i="12"/>
  <c r="X7" i="12" s="1"/>
  <c r="R7" i="12"/>
  <c r="W7" i="12" s="1"/>
  <c r="U6" i="12"/>
  <c r="Z6" i="12" s="1"/>
  <c r="T6" i="12"/>
  <c r="Y6" i="12" s="1"/>
  <c r="S6" i="12"/>
  <c r="X6" i="12" s="1"/>
  <c r="R6" i="12"/>
  <c r="W6" i="12" s="1"/>
  <c r="U5" i="12"/>
  <c r="Z5" i="12" s="1"/>
  <c r="T5" i="12"/>
  <c r="Y5" i="12" s="1"/>
  <c r="S5" i="12"/>
  <c r="X5" i="12" s="1"/>
  <c r="R5" i="12"/>
  <c r="W5" i="12" s="1"/>
  <c r="F2" i="12"/>
  <c r="G2" i="12" s="1"/>
  <c r="C60" i="9"/>
  <c r="P44" i="9"/>
  <c r="K44" i="9"/>
  <c r="C53" i="9"/>
  <c r="C57" i="9"/>
  <c r="C56" i="9"/>
  <c r="E55" i="9"/>
  <c r="U39" i="9"/>
  <c r="Z39" i="9" s="1"/>
  <c r="U38" i="9"/>
  <c r="Z38" i="9" s="1"/>
  <c r="F42" i="9"/>
  <c r="U38" i="11"/>
  <c r="Z38" i="11" s="1"/>
  <c r="T38" i="11"/>
  <c r="Y38" i="11" s="1"/>
  <c r="S38" i="11"/>
  <c r="X38" i="11" s="1"/>
  <c r="R38" i="11"/>
  <c r="W38" i="11" s="1"/>
  <c r="U37" i="11"/>
  <c r="Z37" i="11" s="1"/>
  <c r="T37" i="11"/>
  <c r="Y37" i="11" s="1"/>
  <c r="S37" i="11"/>
  <c r="X37" i="11" s="1"/>
  <c r="R37" i="11"/>
  <c r="W37" i="11" s="1"/>
  <c r="U36" i="11"/>
  <c r="Z36" i="11" s="1"/>
  <c r="T36" i="11"/>
  <c r="Y36" i="11" s="1"/>
  <c r="S36" i="11"/>
  <c r="X36" i="11" s="1"/>
  <c r="R36" i="11"/>
  <c r="W36" i="11" s="1"/>
  <c r="U35" i="11"/>
  <c r="Z35" i="11" s="1"/>
  <c r="T35" i="11"/>
  <c r="Y35" i="11" s="1"/>
  <c r="S35" i="11"/>
  <c r="X35" i="11" s="1"/>
  <c r="R35" i="11"/>
  <c r="W35" i="11" s="1"/>
  <c r="U32" i="11"/>
  <c r="Z32" i="11" s="1"/>
  <c r="T32" i="11"/>
  <c r="Y32" i="11" s="1"/>
  <c r="S32" i="11"/>
  <c r="X32" i="11" s="1"/>
  <c r="R32" i="11"/>
  <c r="W32" i="11" s="1"/>
  <c r="U31" i="11"/>
  <c r="Z31" i="11" s="1"/>
  <c r="T31" i="11"/>
  <c r="Y31" i="11" s="1"/>
  <c r="S31" i="11"/>
  <c r="X31" i="11" s="1"/>
  <c r="R31" i="11"/>
  <c r="W31" i="11" s="1"/>
  <c r="U30" i="11"/>
  <c r="Z30" i="11" s="1"/>
  <c r="T30" i="11"/>
  <c r="Y30" i="11" s="1"/>
  <c r="S30" i="11"/>
  <c r="X30" i="11" s="1"/>
  <c r="R30" i="11"/>
  <c r="W30" i="11" s="1"/>
  <c r="U29" i="11"/>
  <c r="Z29" i="11" s="1"/>
  <c r="T29" i="11"/>
  <c r="Y29" i="11" s="1"/>
  <c r="S29" i="11"/>
  <c r="X29" i="11" s="1"/>
  <c r="R29" i="11"/>
  <c r="W29" i="11" s="1"/>
  <c r="U26" i="11"/>
  <c r="Z26" i="11" s="1"/>
  <c r="T26" i="11"/>
  <c r="Y26" i="11" s="1"/>
  <c r="S26" i="11"/>
  <c r="X26" i="11" s="1"/>
  <c r="R26" i="11"/>
  <c r="W26" i="11" s="1"/>
  <c r="U25" i="11"/>
  <c r="Z25" i="11" s="1"/>
  <c r="T25" i="11"/>
  <c r="Y25" i="11" s="1"/>
  <c r="S25" i="11"/>
  <c r="X25" i="11" s="1"/>
  <c r="R25" i="11"/>
  <c r="W25" i="11" s="1"/>
  <c r="U24" i="11"/>
  <c r="Z24" i="11" s="1"/>
  <c r="T24" i="11"/>
  <c r="Y24" i="11" s="1"/>
  <c r="S24" i="11"/>
  <c r="X24" i="11" s="1"/>
  <c r="R24" i="11"/>
  <c r="W24" i="11" s="1"/>
  <c r="U23" i="11"/>
  <c r="Z23" i="11" s="1"/>
  <c r="T23" i="11"/>
  <c r="Y23" i="11" s="1"/>
  <c r="S23" i="11"/>
  <c r="X23" i="11" s="1"/>
  <c r="R23" i="11"/>
  <c r="W23" i="11" s="1"/>
  <c r="U20" i="11"/>
  <c r="Z20" i="11" s="1"/>
  <c r="T20" i="11"/>
  <c r="Y20" i="11" s="1"/>
  <c r="S20" i="11"/>
  <c r="X20" i="11" s="1"/>
  <c r="R20" i="11"/>
  <c r="W20" i="11" s="1"/>
  <c r="U19" i="11"/>
  <c r="Z19" i="11" s="1"/>
  <c r="T19" i="11"/>
  <c r="Y19" i="11" s="1"/>
  <c r="S19" i="11"/>
  <c r="X19" i="11" s="1"/>
  <c r="R19" i="11"/>
  <c r="W19" i="11" s="1"/>
  <c r="U18" i="11"/>
  <c r="Z18" i="11" s="1"/>
  <c r="T18" i="11"/>
  <c r="Y18" i="11" s="1"/>
  <c r="S18" i="11"/>
  <c r="X18" i="11" s="1"/>
  <c r="R18" i="11"/>
  <c r="W18" i="11" s="1"/>
  <c r="U17" i="11"/>
  <c r="Z17" i="11" s="1"/>
  <c r="T17" i="11"/>
  <c r="Y17" i="11" s="1"/>
  <c r="S17" i="11"/>
  <c r="X17" i="11" s="1"/>
  <c r="R17" i="11"/>
  <c r="W17" i="11" s="1"/>
  <c r="U14" i="11"/>
  <c r="Z14" i="11" s="1"/>
  <c r="T14" i="11"/>
  <c r="Y14" i="11" s="1"/>
  <c r="S14" i="11"/>
  <c r="X14" i="11" s="1"/>
  <c r="R14" i="11"/>
  <c r="W14" i="11" s="1"/>
  <c r="U13" i="11"/>
  <c r="Z13" i="11" s="1"/>
  <c r="T13" i="11"/>
  <c r="Y13" i="11" s="1"/>
  <c r="S13" i="11"/>
  <c r="X13" i="11" s="1"/>
  <c r="R13" i="11"/>
  <c r="W13" i="11" s="1"/>
  <c r="U12" i="11"/>
  <c r="Z12" i="11" s="1"/>
  <c r="T12" i="11"/>
  <c r="Y12" i="11" s="1"/>
  <c r="S12" i="11"/>
  <c r="X12" i="11" s="1"/>
  <c r="R12" i="11"/>
  <c r="W12" i="11" s="1"/>
  <c r="U11" i="11"/>
  <c r="Z11" i="11" s="1"/>
  <c r="T11" i="11"/>
  <c r="Y11" i="11" s="1"/>
  <c r="S11" i="11"/>
  <c r="X11" i="11" s="1"/>
  <c r="R11" i="11"/>
  <c r="W11" i="11" s="1"/>
  <c r="U8" i="11"/>
  <c r="Z8" i="11" s="1"/>
  <c r="T8" i="11"/>
  <c r="Y8" i="11" s="1"/>
  <c r="S8" i="11"/>
  <c r="X8" i="11" s="1"/>
  <c r="R8" i="11"/>
  <c r="W8" i="11" s="1"/>
  <c r="U7" i="11"/>
  <c r="Z7" i="11" s="1"/>
  <c r="T7" i="11"/>
  <c r="Y7" i="11" s="1"/>
  <c r="S7" i="11"/>
  <c r="X7" i="11" s="1"/>
  <c r="R7" i="11"/>
  <c r="W7" i="11" s="1"/>
  <c r="U6" i="11"/>
  <c r="Z6" i="11" s="1"/>
  <c r="T6" i="11"/>
  <c r="Y6" i="11" s="1"/>
  <c r="S6" i="11"/>
  <c r="X6" i="11" s="1"/>
  <c r="R6" i="11"/>
  <c r="W6" i="11" s="1"/>
  <c r="U5" i="11"/>
  <c r="Z5" i="11" s="1"/>
  <c r="T5" i="11"/>
  <c r="Y5" i="11" s="1"/>
  <c r="S5" i="11"/>
  <c r="X5" i="11" s="1"/>
  <c r="R5" i="11"/>
  <c r="W5" i="11" s="1"/>
  <c r="F2" i="11"/>
  <c r="G2" i="11" s="1"/>
  <c r="F2" i="9"/>
  <c r="G2" i="9" s="1"/>
  <c r="G2" i="10"/>
  <c r="F2" i="10"/>
  <c r="U38" i="10"/>
  <c r="Z38" i="10" s="1"/>
  <c r="T38" i="10"/>
  <c r="Y38" i="10" s="1"/>
  <c r="S38" i="10"/>
  <c r="X38" i="10" s="1"/>
  <c r="R38" i="10"/>
  <c r="W38" i="10" s="1"/>
  <c r="U37" i="10"/>
  <c r="Z37" i="10" s="1"/>
  <c r="T37" i="10"/>
  <c r="Y37" i="10" s="1"/>
  <c r="S37" i="10"/>
  <c r="X37" i="10" s="1"/>
  <c r="R37" i="10"/>
  <c r="W37" i="10" s="1"/>
  <c r="U36" i="10"/>
  <c r="Z36" i="10" s="1"/>
  <c r="T36" i="10"/>
  <c r="Y36" i="10" s="1"/>
  <c r="S36" i="10"/>
  <c r="X36" i="10" s="1"/>
  <c r="R36" i="10"/>
  <c r="W36" i="10" s="1"/>
  <c r="U35" i="10"/>
  <c r="Z35" i="10" s="1"/>
  <c r="T35" i="10"/>
  <c r="Y35" i="10" s="1"/>
  <c r="S35" i="10"/>
  <c r="X35" i="10" s="1"/>
  <c r="R35" i="10"/>
  <c r="W35" i="10" s="1"/>
  <c r="U32" i="10"/>
  <c r="Z32" i="10" s="1"/>
  <c r="T32" i="10"/>
  <c r="Y32" i="10" s="1"/>
  <c r="S32" i="10"/>
  <c r="X32" i="10" s="1"/>
  <c r="R32" i="10"/>
  <c r="W32" i="10" s="1"/>
  <c r="U31" i="10"/>
  <c r="Z31" i="10" s="1"/>
  <c r="T31" i="10"/>
  <c r="Y31" i="10" s="1"/>
  <c r="S31" i="10"/>
  <c r="X31" i="10" s="1"/>
  <c r="R31" i="10"/>
  <c r="W31" i="10" s="1"/>
  <c r="U30" i="10"/>
  <c r="Z30" i="10" s="1"/>
  <c r="T30" i="10"/>
  <c r="Y30" i="10" s="1"/>
  <c r="S30" i="10"/>
  <c r="X30" i="10" s="1"/>
  <c r="R30" i="10"/>
  <c r="W30" i="10" s="1"/>
  <c r="U29" i="10"/>
  <c r="Z29" i="10" s="1"/>
  <c r="T29" i="10"/>
  <c r="Y29" i="10" s="1"/>
  <c r="S29" i="10"/>
  <c r="X29" i="10" s="1"/>
  <c r="R29" i="10"/>
  <c r="W29" i="10" s="1"/>
  <c r="U26" i="10"/>
  <c r="Z26" i="10" s="1"/>
  <c r="T26" i="10"/>
  <c r="Y26" i="10" s="1"/>
  <c r="S26" i="10"/>
  <c r="X26" i="10" s="1"/>
  <c r="R26" i="10"/>
  <c r="W26" i="10" s="1"/>
  <c r="U25" i="10"/>
  <c r="Z25" i="10" s="1"/>
  <c r="T25" i="10"/>
  <c r="Y25" i="10" s="1"/>
  <c r="S25" i="10"/>
  <c r="X25" i="10" s="1"/>
  <c r="R25" i="10"/>
  <c r="W25" i="10" s="1"/>
  <c r="U24" i="10"/>
  <c r="Z24" i="10" s="1"/>
  <c r="T24" i="10"/>
  <c r="Y24" i="10" s="1"/>
  <c r="S24" i="10"/>
  <c r="X24" i="10" s="1"/>
  <c r="R24" i="10"/>
  <c r="W24" i="10" s="1"/>
  <c r="U23" i="10"/>
  <c r="Z23" i="10" s="1"/>
  <c r="T23" i="10"/>
  <c r="Y23" i="10" s="1"/>
  <c r="S23" i="10"/>
  <c r="X23" i="10" s="1"/>
  <c r="R23" i="10"/>
  <c r="W23" i="10" s="1"/>
  <c r="U20" i="10"/>
  <c r="Z20" i="10" s="1"/>
  <c r="T20" i="10"/>
  <c r="Y20" i="10" s="1"/>
  <c r="S20" i="10"/>
  <c r="X20" i="10" s="1"/>
  <c r="R20" i="10"/>
  <c r="W20" i="10" s="1"/>
  <c r="U19" i="10"/>
  <c r="Z19" i="10" s="1"/>
  <c r="T19" i="10"/>
  <c r="Y19" i="10" s="1"/>
  <c r="S19" i="10"/>
  <c r="X19" i="10" s="1"/>
  <c r="R19" i="10"/>
  <c r="W19" i="10" s="1"/>
  <c r="U18" i="10"/>
  <c r="Z18" i="10" s="1"/>
  <c r="T18" i="10"/>
  <c r="Y18" i="10" s="1"/>
  <c r="S18" i="10"/>
  <c r="X18" i="10" s="1"/>
  <c r="R18" i="10"/>
  <c r="W18" i="10" s="1"/>
  <c r="U17" i="10"/>
  <c r="Z17" i="10" s="1"/>
  <c r="T17" i="10"/>
  <c r="Y17" i="10" s="1"/>
  <c r="S17" i="10"/>
  <c r="X17" i="10" s="1"/>
  <c r="R17" i="10"/>
  <c r="W17" i="10" s="1"/>
  <c r="U14" i="10"/>
  <c r="Z14" i="10" s="1"/>
  <c r="T14" i="10"/>
  <c r="Y14" i="10" s="1"/>
  <c r="S14" i="10"/>
  <c r="X14" i="10" s="1"/>
  <c r="R14" i="10"/>
  <c r="W14" i="10" s="1"/>
  <c r="U13" i="10"/>
  <c r="Z13" i="10" s="1"/>
  <c r="T13" i="10"/>
  <c r="Y13" i="10" s="1"/>
  <c r="S13" i="10"/>
  <c r="X13" i="10" s="1"/>
  <c r="R13" i="10"/>
  <c r="W13" i="10" s="1"/>
  <c r="U12" i="10"/>
  <c r="Z12" i="10" s="1"/>
  <c r="T12" i="10"/>
  <c r="Y12" i="10" s="1"/>
  <c r="S12" i="10"/>
  <c r="X12" i="10" s="1"/>
  <c r="R12" i="10"/>
  <c r="W12" i="10" s="1"/>
  <c r="U11" i="10"/>
  <c r="Z11" i="10" s="1"/>
  <c r="T11" i="10"/>
  <c r="Y11" i="10" s="1"/>
  <c r="S11" i="10"/>
  <c r="X11" i="10" s="1"/>
  <c r="R11" i="10"/>
  <c r="W11" i="10" s="1"/>
  <c r="U8" i="10"/>
  <c r="Z8" i="10" s="1"/>
  <c r="T8" i="10"/>
  <c r="Y8" i="10" s="1"/>
  <c r="S8" i="10"/>
  <c r="X8" i="10" s="1"/>
  <c r="R8" i="10"/>
  <c r="W8" i="10" s="1"/>
  <c r="U7" i="10"/>
  <c r="Z7" i="10" s="1"/>
  <c r="T7" i="10"/>
  <c r="Y7" i="10" s="1"/>
  <c r="S7" i="10"/>
  <c r="X7" i="10" s="1"/>
  <c r="R7" i="10"/>
  <c r="W7" i="10" s="1"/>
  <c r="U6" i="10"/>
  <c r="Z6" i="10" s="1"/>
  <c r="T6" i="10"/>
  <c r="Y6" i="10" s="1"/>
  <c r="S6" i="10"/>
  <c r="X6" i="10" s="1"/>
  <c r="R6" i="10"/>
  <c r="W6" i="10" s="1"/>
  <c r="U5" i="10"/>
  <c r="Z5" i="10" s="1"/>
  <c r="T5" i="10"/>
  <c r="Y5" i="10" s="1"/>
  <c r="S5" i="10"/>
  <c r="X5" i="10" s="1"/>
  <c r="R5" i="10"/>
  <c r="W5" i="10" s="1"/>
  <c r="R11" i="9"/>
  <c r="W11" i="9" s="1"/>
  <c r="S11" i="9"/>
  <c r="X11" i="9" s="1"/>
  <c r="T11" i="9"/>
  <c r="Y11" i="9" s="1"/>
  <c r="U11" i="9"/>
  <c r="Z11" i="9" s="1"/>
  <c r="R12" i="9"/>
  <c r="W12" i="9" s="1"/>
  <c r="S12" i="9"/>
  <c r="X12" i="9" s="1"/>
  <c r="T12" i="9"/>
  <c r="Y12" i="9" s="1"/>
  <c r="U12" i="9"/>
  <c r="Z12" i="9" s="1"/>
  <c r="R13" i="9"/>
  <c r="W13" i="9" s="1"/>
  <c r="S13" i="9"/>
  <c r="X13" i="9" s="1"/>
  <c r="T13" i="9"/>
  <c r="Y13" i="9" s="1"/>
  <c r="U13" i="9"/>
  <c r="Z13" i="9" s="1"/>
  <c r="R14" i="9"/>
  <c r="W14" i="9" s="1"/>
  <c r="S14" i="9"/>
  <c r="X14" i="9" s="1"/>
  <c r="T14" i="9"/>
  <c r="Y14" i="9" s="1"/>
  <c r="U14" i="9"/>
  <c r="Z14" i="9" s="1"/>
  <c r="R17" i="9"/>
  <c r="W17" i="9" s="1"/>
  <c r="S17" i="9"/>
  <c r="X17" i="9" s="1"/>
  <c r="T17" i="9"/>
  <c r="Y17" i="9" s="1"/>
  <c r="U17" i="9"/>
  <c r="Z17" i="9" s="1"/>
  <c r="R18" i="9"/>
  <c r="W18" i="9" s="1"/>
  <c r="S18" i="9"/>
  <c r="X18" i="9" s="1"/>
  <c r="T18" i="9"/>
  <c r="Y18" i="9" s="1"/>
  <c r="U18" i="9"/>
  <c r="Z18" i="9" s="1"/>
  <c r="R19" i="9"/>
  <c r="W19" i="9" s="1"/>
  <c r="S19" i="9"/>
  <c r="X19" i="9" s="1"/>
  <c r="T19" i="9"/>
  <c r="Y19" i="9" s="1"/>
  <c r="U19" i="9"/>
  <c r="Z19" i="9" s="1"/>
  <c r="R20" i="9"/>
  <c r="W20" i="9" s="1"/>
  <c r="S20" i="9"/>
  <c r="X20" i="9" s="1"/>
  <c r="T20" i="9"/>
  <c r="Y20" i="9" s="1"/>
  <c r="U20" i="9"/>
  <c r="Z20" i="9" s="1"/>
  <c r="R23" i="9"/>
  <c r="W23" i="9" s="1"/>
  <c r="S23" i="9"/>
  <c r="X23" i="9" s="1"/>
  <c r="T23" i="9"/>
  <c r="Y23" i="9" s="1"/>
  <c r="U23" i="9"/>
  <c r="Z23" i="9" s="1"/>
  <c r="R24" i="9"/>
  <c r="W24" i="9" s="1"/>
  <c r="S24" i="9"/>
  <c r="X24" i="9" s="1"/>
  <c r="T24" i="9"/>
  <c r="Y24" i="9" s="1"/>
  <c r="U24" i="9"/>
  <c r="Z24" i="9" s="1"/>
  <c r="R25" i="9"/>
  <c r="W25" i="9" s="1"/>
  <c r="S25" i="9"/>
  <c r="X25" i="9" s="1"/>
  <c r="T25" i="9"/>
  <c r="Y25" i="9" s="1"/>
  <c r="U25" i="9"/>
  <c r="Z25" i="9" s="1"/>
  <c r="R26" i="9"/>
  <c r="W26" i="9" s="1"/>
  <c r="S26" i="9"/>
  <c r="X26" i="9" s="1"/>
  <c r="T26" i="9"/>
  <c r="Y26" i="9" s="1"/>
  <c r="U26" i="9"/>
  <c r="Z26" i="9" s="1"/>
  <c r="R29" i="9"/>
  <c r="W29" i="9" s="1"/>
  <c r="S29" i="9"/>
  <c r="X29" i="9" s="1"/>
  <c r="T29" i="9"/>
  <c r="Y29" i="9" s="1"/>
  <c r="U29" i="9"/>
  <c r="Z29" i="9" s="1"/>
  <c r="R30" i="9"/>
  <c r="W30" i="9" s="1"/>
  <c r="S30" i="9"/>
  <c r="X30" i="9" s="1"/>
  <c r="T30" i="9"/>
  <c r="Y30" i="9" s="1"/>
  <c r="U30" i="9"/>
  <c r="Z30" i="9" s="1"/>
  <c r="R31" i="9"/>
  <c r="W31" i="9" s="1"/>
  <c r="S31" i="9"/>
  <c r="X31" i="9" s="1"/>
  <c r="T31" i="9"/>
  <c r="Y31" i="9" s="1"/>
  <c r="U31" i="9"/>
  <c r="Z31" i="9" s="1"/>
  <c r="R32" i="9"/>
  <c r="W32" i="9" s="1"/>
  <c r="S32" i="9"/>
  <c r="X32" i="9" s="1"/>
  <c r="T32" i="9"/>
  <c r="Y32" i="9" s="1"/>
  <c r="U32" i="9"/>
  <c r="Z32" i="9" s="1"/>
  <c r="R35" i="9"/>
  <c r="W35" i="9" s="1"/>
  <c r="S35" i="9"/>
  <c r="X35" i="9" s="1"/>
  <c r="T35" i="9"/>
  <c r="Y35" i="9" s="1"/>
  <c r="U35" i="9"/>
  <c r="Z35" i="9" s="1"/>
  <c r="R36" i="9"/>
  <c r="W36" i="9" s="1"/>
  <c r="S36" i="9"/>
  <c r="X36" i="9" s="1"/>
  <c r="T36" i="9"/>
  <c r="Y36" i="9" s="1"/>
  <c r="U36" i="9"/>
  <c r="Z36" i="9" s="1"/>
  <c r="R37" i="9"/>
  <c r="W37" i="9" s="1"/>
  <c r="S37" i="9"/>
  <c r="X37" i="9" s="1"/>
  <c r="T37" i="9"/>
  <c r="Y37" i="9" s="1"/>
  <c r="U37" i="9"/>
  <c r="Z37" i="9" s="1"/>
  <c r="R38" i="9"/>
  <c r="W38" i="9" s="1"/>
  <c r="S38" i="9"/>
  <c r="X38" i="9" s="1"/>
  <c r="T38" i="9"/>
  <c r="Y38" i="9" s="1"/>
  <c r="R6" i="9"/>
  <c r="W6" i="9" s="1"/>
  <c r="S6" i="9"/>
  <c r="X6" i="9" s="1"/>
  <c r="T6" i="9"/>
  <c r="Y6" i="9" s="1"/>
  <c r="U6" i="9"/>
  <c r="Z6" i="9" s="1"/>
  <c r="R7" i="9"/>
  <c r="W7" i="9" s="1"/>
  <c r="S7" i="9"/>
  <c r="X7" i="9" s="1"/>
  <c r="T7" i="9"/>
  <c r="Y7" i="9" s="1"/>
  <c r="U7" i="9"/>
  <c r="Z7" i="9" s="1"/>
  <c r="R8" i="9"/>
  <c r="W8" i="9" s="1"/>
  <c r="S8" i="9"/>
  <c r="X8" i="9" s="1"/>
  <c r="T8" i="9"/>
  <c r="Y8" i="9" s="1"/>
  <c r="U8" i="9"/>
  <c r="Z8" i="9" s="1"/>
  <c r="S5" i="9"/>
  <c r="X5" i="9" s="1"/>
  <c r="T5" i="9"/>
  <c r="Y5" i="9" s="1"/>
  <c r="U5" i="9"/>
  <c r="Z5" i="9" s="1"/>
  <c r="R5" i="9"/>
  <c r="W5" i="9" s="1"/>
  <c r="AB7" i="2"/>
  <c r="AC7" i="2"/>
  <c r="AD7" i="2"/>
  <c r="AE7" i="2"/>
  <c r="AB8" i="2"/>
  <c r="AC8" i="2"/>
  <c r="AD8" i="2"/>
  <c r="AE8" i="2"/>
  <c r="AB9" i="2"/>
  <c r="AC9" i="2"/>
  <c r="AD9" i="2"/>
  <c r="AE9" i="2"/>
  <c r="AC6" i="2"/>
  <c r="AD6" i="2"/>
  <c r="AE6" i="2"/>
  <c r="AB6" i="2"/>
  <c r="W6" i="2"/>
  <c r="U27" i="2"/>
  <c r="Z27" i="2" s="1"/>
  <c r="T27" i="2"/>
  <c r="Y27" i="2" s="1"/>
  <c r="S27" i="2"/>
  <c r="X27" i="2" s="1"/>
  <c r="R27" i="2"/>
  <c r="W27" i="2" s="1"/>
  <c r="U26" i="2"/>
  <c r="Z26" i="2" s="1"/>
  <c r="T26" i="2"/>
  <c r="Y26" i="2" s="1"/>
  <c r="S26" i="2"/>
  <c r="X26" i="2" s="1"/>
  <c r="R26" i="2"/>
  <c r="W26" i="2" s="1"/>
  <c r="U25" i="2"/>
  <c r="Z25" i="2" s="1"/>
  <c r="T25" i="2"/>
  <c r="Y25" i="2" s="1"/>
  <c r="S25" i="2"/>
  <c r="X25" i="2" s="1"/>
  <c r="R25" i="2"/>
  <c r="W25" i="2" s="1"/>
  <c r="U24" i="2"/>
  <c r="Z24" i="2" s="1"/>
  <c r="T24" i="2"/>
  <c r="Y24" i="2" s="1"/>
  <c r="S24" i="2"/>
  <c r="X24" i="2" s="1"/>
  <c r="R24" i="2"/>
  <c r="W24" i="2" s="1"/>
  <c r="W19" i="2"/>
  <c r="X19" i="2"/>
  <c r="Y19" i="2"/>
  <c r="Z19" i="2"/>
  <c r="W20" i="2"/>
  <c r="X20" i="2"/>
  <c r="Y20" i="2"/>
  <c r="Z20" i="2"/>
  <c r="W21" i="2"/>
  <c r="X21" i="2"/>
  <c r="Y21" i="2"/>
  <c r="Z21" i="2"/>
  <c r="X18" i="2"/>
  <c r="Y18" i="2"/>
  <c r="Z18" i="2"/>
  <c r="W18" i="2"/>
  <c r="R19" i="2"/>
  <c r="S19" i="2"/>
  <c r="T19" i="2"/>
  <c r="U19" i="2"/>
  <c r="R20" i="2"/>
  <c r="S20" i="2"/>
  <c r="T20" i="2"/>
  <c r="U20" i="2"/>
  <c r="R21" i="2"/>
  <c r="S21" i="2"/>
  <c r="T21" i="2"/>
  <c r="U21" i="2"/>
  <c r="S18" i="2"/>
  <c r="T18" i="2"/>
  <c r="U18" i="2"/>
  <c r="R18" i="2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8" i="7"/>
  <c r="R6" i="4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8" i="5"/>
  <c r="I285" i="5"/>
  <c r="H17" i="4"/>
  <c r="I17" i="4" s="1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8" i="5"/>
  <c r="P22" i="6"/>
  <c r="O22" i="6"/>
  <c r="N22" i="6"/>
  <c r="M22" i="6"/>
  <c r="P21" i="6"/>
  <c r="O21" i="6"/>
  <c r="N21" i="6"/>
  <c r="M21" i="6"/>
  <c r="P20" i="6"/>
  <c r="O20" i="6"/>
  <c r="N20" i="6"/>
  <c r="M20" i="6"/>
  <c r="P19" i="6"/>
  <c r="O19" i="6"/>
  <c r="N19" i="6"/>
  <c r="M19" i="6"/>
  <c r="P16" i="6"/>
  <c r="O16" i="6"/>
  <c r="N16" i="6"/>
  <c r="M16" i="6"/>
  <c r="P15" i="6"/>
  <c r="O15" i="6"/>
  <c r="N15" i="6"/>
  <c r="M15" i="6"/>
  <c r="P14" i="6"/>
  <c r="O14" i="6"/>
  <c r="N14" i="6"/>
  <c r="M14" i="6"/>
  <c r="P13" i="6"/>
  <c r="O13" i="6"/>
  <c r="N13" i="6"/>
  <c r="M13" i="6"/>
  <c r="P10" i="6"/>
  <c r="O10" i="6"/>
  <c r="N10" i="6"/>
  <c r="M10" i="6"/>
  <c r="P9" i="6"/>
  <c r="O9" i="6"/>
  <c r="N9" i="6"/>
  <c r="M9" i="6"/>
  <c r="P8" i="6"/>
  <c r="O8" i="6"/>
  <c r="N8" i="6"/>
  <c r="M8" i="6"/>
  <c r="P7" i="6"/>
  <c r="O7" i="6"/>
  <c r="N7" i="6"/>
  <c r="M7" i="6"/>
  <c r="T6" i="16" l="1"/>
  <c r="Y6" i="16" s="1"/>
  <c r="T8" i="16"/>
  <c r="Y8" i="16" s="1"/>
  <c r="T12" i="16"/>
  <c r="Y12" i="16" s="1"/>
  <c r="T14" i="16"/>
  <c r="Y14" i="16" s="1"/>
  <c r="R19" i="16"/>
  <c r="W19" i="16" s="1"/>
  <c r="U6" i="16"/>
  <c r="Z6" i="16" s="1"/>
  <c r="U8" i="16"/>
  <c r="Z8" i="16" s="1"/>
  <c r="U12" i="16"/>
  <c r="Z12" i="16" s="1"/>
  <c r="U14" i="16"/>
  <c r="Z14" i="16" s="1"/>
  <c r="S19" i="16"/>
  <c r="X19" i="16" s="1"/>
  <c r="R7" i="16"/>
  <c r="W7" i="16" s="1"/>
  <c r="R11" i="16"/>
  <c r="W11" i="16" s="1"/>
  <c r="R13" i="16"/>
  <c r="W13" i="16" s="1"/>
  <c r="R17" i="16"/>
  <c r="W17" i="16" s="1"/>
  <c r="T19" i="16"/>
  <c r="Y19" i="16" s="1"/>
  <c r="S7" i="16"/>
  <c r="X7" i="16" s="1"/>
  <c r="S11" i="16"/>
  <c r="X11" i="16" s="1"/>
  <c r="S13" i="16"/>
  <c r="X13" i="16" s="1"/>
  <c r="S17" i="16"/>
  <c r="X17" i="16" s="1"/>
  <c r="S20" i="16"/>
  <c r="X20" i="16" s="1"/>
  <c r="T5" i="16"/>
  <c r="Y5" i="16" s="1"/>
  <c r="T7" i="16"/>
  <c r="Y7" i="16" s="1"/>
  <c r="T11" i="16"/>
  <c r="Y11" i="16" s="1"/>
  <c r="T13" i="16"/>
  <c r="Y13" i="16" s="1"/>
  <c r="T17" i="16"/>
  <c r="Y17" i="16" s="1"/>
  <c r="T20" i="16"/>
  <c r="Y20" i="16" s="1"/>
  <c r="U5" i="16"/>
  <c r="Z5" i="16" s="1"/>
  <c r="U7" i="16"/>
  <c r="Z7" i="16" s="1"/>
  <c r="U11" i="16"/>
  <c r="Z11" i="16" s="1"/>
  <c r="U13" i="16"/>
  <c r="Z13" i="16" s="1"/>
  <c r="R18" i="16"/>
  <c r="W18" i="16" s="1"/>
  <c r="S23" i="16"/>
  <c r="X23" i="16" s="1"/>
  <c r="R14" i="16"/>
  <c r="W14" i="16" s="1"/>
  <c r="S18" i="16"/>
  <c r="X18" i="16" s="1"/>
  <c r="S24" i="16"/>
  <c r="X24" i="16" s="1"/>
  <c r="S6" i="16"/>
  <c r="X6" i="16" s="1"/>
  <c r="S8" i="16"/>
  <c r="X8" i="16" s="1"/>
  <c r="S12" i="16"/>
  <c r="X12" i="16" s="1"/>
  <c r="S14" i="16"/>
  <c r="X14" i="16" s="1"/>
  <c r="T18" i="16"/>
  <c r="Y18" i="16" s="1"/>
  <c r="S25" i="16"/>
  <c r="X25" i="16" s="1"/>
  <c r="R20" i="16"/>
  <c r="W20" i="16" s="1"/>
  <c r="R23" i="16"/>
  <c r="W23" i="16" s="1"/>
  <c r="R24" i="16"/>
  <c r="W24" i="16" s="1"/>
  <c r="R25" i="16"/>
  <c r="W25" i="16" s="1"/>
  <c r="R26" i="16"/>
  <c r="W26" i="16" s="1"/>
  <c r="R29" i="16"/>
  <c r="W29" i="16" s="1"/>
  <c r="R30" i="16"/>
  <c r="W30" i="16" s="1"/>
  <c r="R31" i="16"/>
  <c r="W31" i="16" s="1"/>
  <c r="R32" i="16"/>
  <c r="W32" i="16" s="1"/>
  <c r="R35" i="16"/>
  <c r="W35" i="16" s="1"/>
  <c r="R36" i="16"/>
  <c r="W36" i="16" s="1"/>
  <c r="R37" i="16"/>
  <c r="W37" i="16" s="1"/>
  <c r="R38" i="16"/>
  <c r="W38" i="16" s="1"/>
  <c r="S26" i="16"/>
  <c r="X26" i="16" s="1"/>
  <c r="S29" i="16"/>
  <c r="X29" i="16" s="1"/>
  <c r="S30" i="16"/>
  <c r="X30" i="16" s="1"/>
  <c r="S31" i="16"/>
  <c r="X31" i="16" s="1"/>
  <c r="S32" i="16"/>
  <c r="X32" i="16" s="1"/>
  <c r="S35" i="16"/>
  <c r="X35" i="16" s="1"/>
  <c r="S36" i="16"/>
  <c r="X36" i="16" s="1"/>
  <c r="S37" i="16"/>
  <c r="X37" i="16" s="1"/>
  <c r="S38" i="16"/>
  <c r="X38" i="16" s="1"/>
  <c r="T23" i="16"/>
  <c r="Y23" i="16" s="1"/>
  <c r="T24" i="16"/>
  <c r="Y24" i="16" s="1"/>
  <c r="T25" i="16"/>
  <c r="Y25" i="16" s="1"/>
  <c r="T26" i="16"/>
  <c r="Y26" i="16" s="1"/>
  <c r="T29" i="16"/>
  <c r="Y29" i="16" s="1"/>
  <c r="T30" i="16"/>
  <c r="Y30" i="16" s="1"/>
  <c r="T31" i="16"/>
  <c r="Y31" i="16" s="1"/>
  <c r="T32" i="16"/>
  <c r="Y32" i="16" s="1"/>
  <c r="T35" i="16"/>
  <c r="Y35" i="16" s="1"/>
  <c r="T36" i="16"/>
  <c r="Y36" i="16" s="1"/>
  <c r="T37" i="16"/>
  <c r="Y37" i="16" s="1"/>
  <c r="T38" i="16"/>
  <c r="Y38" i="16" s="1"/>
  <c r="U17" i="16"/>
  <c r="Z17" i="16" s="1"/>
  <c r="U18" i="16"/>
  <c r="Z18" i="16" s="1"/>
  <c r="U19" i="16"/>
  <c r="Z19" i="16" s="1"/>
  <c r="U20" i="16"/>
  <c r="Z20" i="16" s="1"/>
  <c r="U23" i="16"/>
  <c r="Z23" i="16" s="1"/>
  <c r="U24" i="16"/>
  <c r="Z24" i="16" s="1"/>
  <c r="U25" i="16"/>
  <c r="Z25" i="16" s="1"/>
  <c r="U26" i="16"/>
  <c r="Z26" i="16" s="1"/>
  <c r="U29" i="16"/>
  <c r="Z29" i="16" s="1"/>
  <c r="U30" i="16"/>
  <c r="Z30" i="16" s="1"/>
  <c r="U31" i="16"/>
  <c r="Z31" i="16" s="1"/>
  <c r="U32" i="16"/>
  <c r="Z32" i="16" s="1"/>
  <c r="U35" i="16"/>
  <c r="Z35" i="16" s="1"/>
  <c r="U36" i="16"/>
  <c r="Z36" i="16" s="1"/>
  <c r="U37" i="16"/>
  <c r="Z37" i="16" s="1"/>
  <c r="R6" i="14"/>
  <c r="W6" i="14" s="1"/>
  <c r="R12" i="14"/>
  <c r="W12" i="14" s="1"/>
  <c r="R18" i="14"/>
  <c r="W18" i="14" s="1"/>
  <c r="R24" i="14"/>
  <c r="W24" i="14" s="1"/>
  <c r="R38" i="14"/>
  <c r="W38" i="14" s="1"/>
  <c r="S5" i="14"/>
  <c r="X5" i="14" s="1"/>
  <c r="S6" i="14"/>
  <c r="X6" i="14" s="1"/>
  <c r="S7" i="14"/>
  <c r="X7" i="14" s="1"/>
  <c r="S8" i="14"/>
  <c r="X8" i="14" s="1"/>
  <c r="S11" i="14"/>
  <c r="X11" i="14" s="1"/>
  <c r="S12" i="14"/>
  <c r="X12" i="14" s="1"/>
  <c r="S13" i="14"/>
  <c r="X13" i="14" s="1"/>
  <c r="S14" i="14"/>
  <c r="X14" i="14" s="1"/>
  <c r="S17" i="14"/>
  <c r="X17" i="14" s="1"/>
  <c r="S18" i="14"/>
  <c r="X18" i="14" s="1"/>
  <c r="S19" i="14"/>
  <c r="X19" i="14" s="1"/>
  <c r="S20" i="14"/>
  <c r="X20" i="14" s="1"/>
  <c r="S23" i="14"/>
  <c r="X23" i="14" s="1"/>
  <c r="S24" i="14"/>
  <c r="X24" i="14" s="1"/>
  <c r="S25" i="14"/>
  <c r="X25" i="14" s="1"/>
  <c r="S26" i="14"/>
  <c r="X26" i="14" s="1"/>
  <c r="S29" i="14"/>
  <c r="X29" i="14" s="1"/>
  <c r="S30" i="14"/>
  <c r="X30" i="14" s="1"/>
  <c r="S31" i="14"/>
  <c r="X31" i="14" s="1"/>
  <c r="S32" i="14"/>
  <c r="X32" i="14" s="1"/>
  <c r="S35" i="14"/>
  <c r="X35" i="14" s="1"/>
  <c r="S36" i="14"/>
  <c r="X36" i="14" s="1"/>
  <c r="S37" i="14"/>
  <c r="X37" i="14" s="1"/>
  <c r="S38" i="14"/>
  <c r="X38" i="14" s="1"/>
  <c r="R13" i="14"/>
  <c r="W13" i="14" s="1"/>
  <c r="R37" i="14"/>
  <c r="W37" i="14" s="1"/>
  <c r="T5" i="14"/>
  <c r="Y5" i="14" s="1"/>
  <c r="T6" i="14"/>
  <c r="Y6" i="14" s="1"/>
  <c r="T7" i="14"/>
  <c r="Y7" i="14" s="1"/>
  <c r="T8" i="14"/>
  <c r="Y8" i="14" s="1"/>
  <c r="T11" i="14"/>
  <c r="Y11" i="14" s="1"/>
  <c r="T12" i="14"/>
  <c r="Y12" i="14" s="1"/>
  <c r="T13" i="14"/>
  <c r="Y13" i="14" s="1"/>
  <c r="T14" i="14"/>
  <c r="Y14" i="14" s="1"/>
  <c r="T17" i="14"/>
  <c r="Y17" i="14" s="1"/>
  <c r="T18" i="14"/>
  <c r="Y18" i="14" s="1"/>
  <c r="T19" i="14"/>
  <c r="Y19" i="14" s="1"/>
  <c r="T20" i="14"/>
  <c r="Y20" i="14" s="1"/>
  <c r="T23" i="14"/>
  <c r="Y23" i="14" s="1"/>
  <c r="T24" i="14"/>
  <c r="Y24" i="14" s="1"/>
  <c r="T25" i="14"/>
  <c r="Y25" i="14" s="1"/>
  <c r="T26" i="14"/>
  <c r="Y26" i="14" s="1"/>
  <c r="T29" i="14"/>
  <c r="Y29" i="14" s="1"/>
  <c r="T30" i="14"/>
  <c r="Y30" i="14" s="1"/>
  <c r="T31" i="14"/>
  <c r="Y31" i="14" s="1"/>
  <c r="T32" i="14"/>
  <c r="Y32" i="14" s="1"/>
  <c r="T35" i="14"/>
  <c r="Y35" i="14" s="1"/>
  <c r="T36" i="14"/>
  <c r="Y36" i="14" s="1"/>
  <c r="T37" i="14"/>
  <c r="Y37" i="14" s="1"/>
  <c r="T38" i="14"/>
  <c r="Y38" i="14" s="1"/>
  <c r="R11" i="14"/>
  <c r="W11" i="14" s="1"/>
  <c r="R20" i="14"/>
  <c r="W20" i="14" s="1"/>
  <c r="R26" i="14"/>
  <c r="W26" i="14" s="1"/>
  <c r="R36" i="14"/>
  <c r="W36" i="14" s="1"/>
  <c r="U5" i="14"/>
  <c r="Z5" i="14" s="1"/>
  <c r="U6" i="14"/>
  <c r="Z6" i="14" s="1"/>
  <c r="U7" i="14"/>
  <c r="Z7" i="14" s="1"/>
  <c r="U8" i="14"/>
  <c r="Z8" i="14" s="1"/>
  <c r="U11" i="14"/>
  <c r="Z11" i="14" s="1"/>
  <c r="U12" i="14"/>
  <c r="Z12" i="14" s="1"/>
  <c r="U13" i="14"/>
  <c r="Z13" i="14" s="1"/>
  <c r="U14" i="14"/>
  <c r="Z14" i="14" s="1"/>
  <c r="U17" i="14"/>
  <c r="Z17" i="14" s="1"/>
  <c r="U18" i="14"/>
  <c r="Z18" i="14" s="1"/>
  <c r="U19" i="14"/>
  <c r="Z19" i="14" s="1"/>
  <c r="U20" i="14"/>
  <c r="Z20" i="14" s="1"/>
  <c r="U23" i="14"/>
  <c r="Z23" i="14" s="1"/>
  <c r="U24" i="14"/>
  <c r="Z24" i="14" s="1"/>
  <c r="U25" i="14"/>
  <c r="Z25" i="14" s="1"/>
  <c r="U26" i="14"/>
  <c r="Z26" i="14" s="1"/>
  <c r="U29" i="14"/>
  <c r="Z29" i="14" s="1"/>
  <c r="U30" i="14"/>
  <c r="Z30" i="14" s="1"/>
  <c r="U31" i="14"/>
  <c r="Z31" i="14" s="1"/>
  <c r="U32" i="14"/>
  <c r="Z32" i="14" s="1"/>
  <c r="U35" i="14"/>
  <c r="Z35" i="14" s="1"/>
  <c r="U36" i="14"/>
  <c r="Z36" i="14" s="1"/>
  <c r="U37" i="14"/>
  <c r="Z37" i="14" s="1"/>
  <c r="U38" i="14"/>
  <c r="Z38" i="14" s="1"/>
  <c r="R8" i="14"/>
  <c r="W8" i="14" s="1"/>
  <c r="R17" i="14"/>
  <c r="W17" i="14" s="1"/>
  <c r="R23" i="14"/>
  <c r="W23" i="14" s="1"/>
  <c r="R29" i="14"/>
  <c r="W29" i="14" s="1"/>
  <c r="R35" i="14"/>
  <c r="W35" i="14" s="1"/>
  <c r="R5" i="14"/>
  <c r="W5" i="14" s="1"/>
  <c r="R32" i="14"/>
  <c r="W32" i="14" s="1"/>
  <c r="R7" i="14"/>
  <c r="W7" i="14" s="1"/>
  <c r="R14" i="14"/>
  <c r="W14" i="14" s="1"/>
  <c r="R19" i="14"/>
  <c r="W19" i="14" s="1"/>
  <c r="R25" i="14"/>
  <c r="W25" i="14" s="1"/>
  <c r="R30" i="14"/>
  <c r="W30" i="14" s="1"/>
  <c r="F43" i="9"/>
  <c r="F44" i="9" s="1"/>
  <c r="C47" i="9" s="1"/>
  <c r="F47" i="9" s="1"/>
  <c r="U15" i="4"/>
  <c r="Z15" i="4" s="1"/>
  <c r="T15" i="4"/>
  <c r="Y15" i="4" s="1"/>
  <c r="S15" i="4"/>
  <c r="X15" i="4" s="1"/>
  <c r="R15" i="4"/>
  <c r="W15" i="4" s="1"/>
  <c r="U14" i="4"/>
  <c r="Z14" i="4" s="1"/>
  <c r="T14" i="4"/>
  <c r="Y14" i="4" s="1"/>
  <c r="S14" i="4"/>
  <c r="X14" i="4" s="1"/>
  <c r="R14" i="4"/>
  <c r="W14" i="4" s="1"/>
  <c r="U13" i="4"/>
  <c r="Z13" i="4" s="1"/>
  <c r="T13" i="4"/>
  <c r="Y13" i="4" s="1"/>
  <c r="S13" i="4"/>
  <c r="X13" i="4" s="1"/>
  <c r="R13" i="4"/>
  <c r="W13" i="4" s="1"/>
  <c r="U12" i="4"/>
  <c r="Z12" i="4" s="1"/>
  <c r="T12" i="4"/>
  <c r="Y12" i="4" s="1"/>
  <c r="S12" i="4"/>
  <c r="X12" i="4" s="1"/>
  <c r="R12" i="4"/>
  <c r="W12" i="4" s="1"/>
  <c r="U9" i="4"/>
  <c r="Z9" i="4" s="1"/>
  <c r="T9" i="4"/>
  <c r="Y9" i="4" s="1"/>
  <c r="S9" i="4"/>
  <c r="X9" i="4" s="1"/>
  <c r="R9" i="4"/>
  <c r="W9" i="4" s="1"/>
  <c r="U8" i="4"/>
  <c r="Z8" i="4" s="1"/>
  <c r="T8" i="4"/>
  <c r="Y8" i="4" s="1"/>
  <c r="S8" i="4"/>
  <c r="X8" i="4" s="1"/>
  <c r="R8" i="4"/>
  <c r="W8" i="4" s="1"/>
  <c r="U7" i="4"/>
  <c r="Z7" i="4" s="1"/>
  <c r="T7" i="4"/>
  <c r="Y7" i="4" s="1"/>
  <c r="S7" i="4"/>
  <c r="X7" i="4" s="1"/>
  <c r="R7" i="4"/>
  <c r="W7" i="4" s="1"/>
  <c r="U6" i="4"/>
  <c r="Z6" i="4" s="1"/>
  <c r="T6" i="4"/>
  <c r="Y6" i="4" s="1"/>
  <c r="S6" i="4"/>
  <c r="X6" i="4" s="1"/>
  <c r="W6" i="4"/>
  <c r="R6" i="2"/>
  <c r="S6" i="2"/>
  <c r="X6" i="2" s="1"/>
  <c r="T6" i="2"/>
  <c r="Y6" i="2" s="1"/>
  <c r="U6" i="2"/>
  <c r="Z6" i="2" s="1"/>
  <c r="R7" i="2"/>
  <c r="W7" i="2" s="1"/>
  <c r="S7" i="2"/>
  <c r="X7" i="2" s="1"/>
  <c r="T7" i="2"/>
  <c r="Y7" i="2" s="1"/>
  <c r="U7" i="2"/>
  <c r="Z7" i="2" s="1"/>
  <c r="R8" i="2"/>
  <c r="W8" i="2" s="1"/>
  <c r="S8" i="2"/>
  <c r="T8" i="2"/>
  <c r="Y8" i="2" s="1"/>
  <c r="U8" i="2"/>
  <c r="Z8" i="2" s="1"/>
  <c r="R9" i="2"/>
  <c r="W9" i="2" s="1"/>
  <c r="S9" i="2"/>
  <c r="X9" i="2" s="1"/>
  <c r="T9" i="2"/>
  <c r="Y9" i="2" s="1"/>
  <c r="U9" i="2"/>
  <c r="Z9" i="2" s="1"/>
  <c r="P22" i="3"/>
  <c r="O22" i="3"/>
  <c r="N22" i="3"/>
  <c r="M22" i="3"/>
  <c r="P21" i="3"/>
  <c r="O21" i="3"/>
  <c r="N21" i="3"/>
  <c r="M21" i="3"/>
  <c r="P20" i="3"/>
  <c r="O20" i="3"/>
  <c r="N20" i="3"/>
  <c r="M20" i="3"/>
  <c r="P19" i="3"/>
  <c r="O19" i="3"/>
  <c r="N19" i="3"/>
  <c r="M19" i="3"/>
  <c r="P16" i="3"/>
  <c r="O16" i="3"/>
  <c r="N16" i="3"/>
  <c r="M16" i="3"/>
  <c r="P15" i="3"/>
  <c r="O15" i="3"/>
  <c r="N15" i="3"/>
  <c r="M15" i="3"/>
  <c r="P14" i="3"/>
  <c r="O14" i="3"/>
  <c r="N14" i="3"/>
  <c r="M14" i="3"/>
  <c r="P13" i="3"/>
  <c r="O13" i="3"/>
  <c r="N13" i="3"/>
  <c r="M13" i="3"/>
  <c r="P10" i="3"/>
  <c r="O10" i="3"/>
  <c r="N10" i="3"/>
  <c r="M10" i="3"/>
  <c r="P9" i="3"/>
  <c r="O9" i="3"/>
  <c r="N9" i="3"/>
  <c r="M9" i="3"/>
  <c r="P8" i="3"/>
  <c r="O8" i="3"/>
  <c r="N8" i="3"/>
  <c r="M8" i="3"/>
  <c r="P7" i="3"/>
  <c r="O7" i="3"/>
  <c r="N7" i="3"/>
  <c r="M7" i="3"/>
  <c r="R12" i="2"/>
  <c r="W12" i="2" s="1"/>
  <c r="S12" i="2"/>
  <c r="X12" i="2" s="1"/>
  <c r="T12" i="2"/>
  <c r="Y12" i="2" s="1"/>
  <c r="U12" i="2"/>
  <c r="Z12" i="2" s="1"/>
  <c r="R13" i="2"/>
  <c r="W13" i="2" s="1"/>
  <c r="S13" i="2"/>
  <c r="X13" i="2" s="1"/>
  <c r="T13" i="2"/>
  <c r="Y13" i="2" s="1"/>
  <c r="U13" i="2"/>
  <c r="Z13" i="2" s="1"/>
  <c r="R14" i="2"/>
  <c r="W14" i="2" s="1"/>
  <c r="S14" i="2"/>
  <c r="X14" i="2" s="1"/>
  <c r="T14" i="2"/>
  <c r="Y14" i="2" s="1"/>
  <c r="U14" i="2"/>
  <c r="Z14" i="2" s="1"/>
  <c r="R15" i="2"/>
  <c r="W15" i="2" s="1"/>
  <c r="S15" i="2"/>
  <c r="X15" i="2" s="1"/>
  <c r="T15" i="2"/>
  <c r="Y15" i="2" s="1"/>
  <c r="U15" i="2"/>
  <c r="Z15" i="2" s="1"/>
  <c r="X8" i="2"/>
  <c r="M13" i="1" l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8" i="1"/>
  <c r="N8" i="1"/>
  <c r="O8" i="1"/>
  <c r="P8" i="1"/>
  <c r="M9" i="1"/>
  <c r="N9" i="1"/>
  <c r="O9" i="1"/>
  <c r="P9" i="1"/>
  <c r="M10" i="1"/>
  <c r="N10" i="1"/>
  <c r="O10" i="1"/>
  <c r="P10" i="1"/>
  <c r="N7" i="1"/>
  <c r="O7" i="1"/>
  <c r="P7" i="1"/>
  <c r="M7" i="1"/>
</calcChain>
</file>

<file path=xl/sharedStrings.xml><?xml version="1.0" encoding="utf-8"?>
<sst xmlns="http://schemas.openxmlformats.org/spreadsheetml/2006/main" count="174" uniqueCount="45">
  <si>
    <t>fdm</t>
  </si>
  <si>
    <t>x</t>
  </si>
  <si>
    <t>y</t>
  </si>
  <si>
    <t>z</t>
  </si>
  <si>
    <t>anal</t>
  </si>
  <si>
    <t>Err (%)</t>
  </si>
  <si>
    <t>Test Point Charg</t>
  </si>
  <si>
    <t>Sigma</t>
  </si>
  <si>
    <t>displs</t>
  </si>
  <si>
    <t>XX</t>
  </si>
  <si>
    <t>ZZ</t>
  </si>
  <si>
    <t>test coord</t>
  </si>
  <si>
    <t>XZ</t>
  </si>
  <si>
    <t>delta +-z</t>
  </si>
  <si>
    <t>gradz+</t>
  </si>
  <si>
    <t>gradz-</t>
  </si>
  <si>
    <t>XY</t>
  </si>
  <si>
    <t>ZZ SS</t>
  </si>
  <si>
    <t>d</t>
  </si>
  <si>
    <t>zz</t>
  </si>
  <si>
    <t>Dist</t>
  </si>
  <si>
    <t>Numeric ss_grad_z</t>
  </si>
  <si>
    <t>realspace_pc_ss_Integral reference</t>
  </si>
  <si>
    <t>numericTest</t>
  </si>
  <si>
    <t>diff zz - numericTest</t>
  </si>
  <si>
    <t>Ez-SS</t>
  </si>
  <si>
    <t>E-SS</t>
  </si>
  <si>
    <t>Ezz-SS</t>
  </si>
  <si>
    <t>Ezz-SS numeric</t>
  </si>
  <si>
    <t>Errorneous</t>
  </si>
  <si>
    <t>knot</t>
  </si>
  <si>
    <t>grid#</t>
  </si>
  <si>
    <t>YY</t>
  </si>
  <si>
    <t>YZ</t>
  </si>
  <si>
    <t>ZX</t>
  </si>
  <si>
    <t>ZY</t>
  </si>
  <si>
    <t>Vector</t>
  </si>
  <si>
    <t>bohr</t>
  </si>
  <si>
    <t>Angs</t>
  </si>
  <si>
    <t>ZZ Aux</t>
  </si>
  <si>
    <t>ZZAna-ZZAux</t>
  </si>
  <si>
    <t>ZZFDN-ZZAux</t>
  </si>
  <si>
    <t>diff</t>
  </si>
  <si>
    <t>YX</t>
  </si>
  <si>
    <t>TestPointCharg      2.200000000000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</si>
</sst>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00000"/>
    <numFmt numFmtId="165" formatCode="0.000000"/>
    <numFmt numFmtId="166" formatCode="0.0000000"/>
    <numFmt numFmtId="167" formatCode="0.000%"/>
    <numFmt numFmtId="168" formatCode="0.00000%"/>
    <numFmt numFmtId="169" formatCode="0.000000000%"/>
    <numFmt numFmtId="170" formatCode="0.00000000"/>
    <numFmt numFmtId="171" formatCode="0.0000000000"/>
    <numFmt numFmtId="172" formatCode="0.000000%"/>
    <numFmt numFmtId="173" formatCode="0.000E+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3" fillId="0" borderId="0" xfId="0" applyFont="1"/>
    <xf numFmtId="166" fontId="3" fillId="0" borderId="0" xfId="0" applyNumberFormat="1" applyFont="1"/>
    <xf numFmtId="166" fontId="2" fillId="2" borderId="0" xfId="1" applyNumberFormat="1"/>
    <xf numFmtId="170" fontId="0" fillId="0" borderId="0" xfId="0" applyNumberFormat="1"/>
    <xf numFmtId="171" fontId="0" fillId="0" borderId="0" xfId="0" applyNumberFormat="1"/>
    <xf numFmtId="10" fontId="0" fillId="0" borderId="0" xfId="0" applyNumberFormat="1"/>
    <xf numFmtId="164" fontId="1" fillId="0" borderId="0" xfId="0" applyNumberFormat="1" applyFont="1"/>
    <xf numFmtId="172" fontId="0" fillId="0" borderId="0" xfId="0" applyNumberFormat="1"/>
    <xf numFmtId="11" fontId="0" fillId="0" borderId="0" xfId="0" applyNumberFormat="1"/>
    <xf numFmtId="173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REAL'!$D$6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REAL'!$D$7:$D$382</c:f>
              <c:numCache>
                <c:formatCode>General</c:formatCode>
                <c:ptCount val="376"/>
                <c:pt idx="0">
                  <c:v>-5.9474883761999997E-2</c:v>
                </c:pt>
                <c:pt idx="1">
                  <c:v>-5.9857040557000002E-2</c:v>
                </c:pt>
                <c:pt idx="2">
                  <c:v>-6.0334569562999998E-2</c:v>
                </c:pt>
                <c:pt idx="3">
                  <c:v>-6.0928139956000001E-2</c:v>
                </c:pt>
                <c:pt idx="4">
                  <c:v>-6.1580994628999998E-2</c:v>
                </c:pt>
                <c:pt idx="5">
                  <c:v>-6.2307693200999999E-2</c:v>
                </c:pt>
                <c:pt idx="6">
                  <c:v>-6.3134416206999999E-2</c:v>
                </c:pt>
                <c:pt idx="7">
                  <c:v>-6.3993273148000004E-2</c:v>
                </c:pt>
                <c:pt idx="8">
                  <c:v>-6.4905590520000001E-2</c:v>
                </c:pt>
                <c:pt idx="9">
                  <c:v>-6.5865350044000001E-2</c:v>
                </c:pt>
                <c:pt idx="10">
                  <c:v>-6.6894157417E-2</c:v>
                </c:pt>
                <c:pt idx="11">
                  <c:v>-6.7917697334999999E-2</c:v>
                </c:pt>
                <c:pt idx="12">
                  <c:v>-6.8960030832000002E-2</c:v>
                </c:pt>
                <c:pt idx="13">
                  <c:v>-7.0045649089000003E-2</c:v>
                </c:pt>
                <c:pt idx="14">
                  <c:v>-7.1101583693000001E-2</c:v>
                </c:pt>
                <c:pt idx="15">
                  <c:v>-7.2147085267000005E-2</c:v>
                </c:pt>
                <c:pt idx="16">
                  <c:v>-7.3209590170999997E-2</c:v>
                </c:pt>
                <c:pt idx="17">
                  <c:v>-7.4209331062999997E-2</c:v>
                </c:pt>
                <c:pt idx="18">
                  <c:v>-7.5172351984000005E-2</c:v>
                </c:pt>
                <c:pt idx="19">
                  <c:v>-7.6125745972999995E-2</c:v>
                </c:pt>
                <c:pt idx="20">
                  <c:v>-7.6987327935999994E-2</c:v>
                </c:pt>
                <c:pt idx="21">
                  <c:v>-7.7820655013999998E-2</c:v>
                </c:pt>
                <c:pt idx="22">
                  <c:v>-7.8550839546999998E-2</c:v>
                </c:pt>
                <c:pt idx="23">
                  <c:v>-7.9235246368000001E-2</c:v>
                </c:pt>
                <c:pt idx="24">
                  <c:v>-7.9810191131000005E-2</c:v>
                </c:pt>
                <c:pt idx="25">
                  <c:v>-8.0296325954000006E-2</c:v>
                </c:pt>
                <c:pt idx="26">
                  <c:v>-8.0716368447000003E-2</c:v>
                </c:pt>
                <c:pt idx="27">
                  <c:v>-8.1033898802000001E-2</c:v>
                </c:pt>
                <c:pt idx="28">
                  <c:v>-8.1218833094000006E-2</c:v>
                </c:pt>
                <c:pt idx="29">
                  <c:v>-8.1324108704999995E-2</c:v>
                </c:pt>
                <c:pt idx="30">
                  <c:v>-8.1292108919000003E-2</c:v>
                </c:pt>
                <c:pt idx="31">
                  <c:v>-8.117088117E-2</c:v>
                </c:pt>
                <c:pt idx="32">
                  <c:v>-8.0933891879000006E-2</c:v>
                </c:pt>
                <c:pt idx="33">
                  <c:v>-8.0580870939000002E-2</c:v>
                </c:pt>
                <c:pt idx="34">
                  <c:v>-8.0099765850999996E-2</c:v>
                </c:pt>
                <c:pt idx="35">
                  <c:v>-7.9525557282999995E-2</c:v>
                </c:pt>
                <c:pt idx="36">
                  <c:v>-7.8824349569999994E-2</c:v>
                </c:pt>
                <c:pt idx="37">
                  <c:v>-7.8030887398000001E-2</c:v>
                </c:pt>
                <c:pt idx="38">
                  <c:v>-7.7132589786000003E-2</c:v>
                </c:pt>
                <c:pt idx="39">
                  <c:v>-7.6136638218E-2</c:v>
                </c:pt>
                <c:pt idx="40">
                  <c:v>-7.5046481821999994E-2</c:v>
                </c:pt>
                <c:pt idx="41">
                  <c:v>-7.3859907550999998E-2</c:v>
                </c:pt>
                <c:pt idx="42">
                  <c:v>-7.2601666802999995E-2</c:v>
                </c:pt>
                <c:pt idx="43">
                  <c:v>-7.1269850827000006E-2</c:v>
                </c:pt>
                <c:pt idx="44">
                  <c:v>-6.9873810203E-2</c:v>
                </c:pt>
                <c:pt idx="45">
                  <c:v>-6.8421313753999999E-2</c:v>
                </c:pt>
                <c:pt idx="46">
                  <c:v>-6.6921098792000006E-2</c:v>
                </c:pt>
                <c:pt idx="47">
                  <c:v>-6.5385004790000006E-2</c:v>
                </c:pt>
                <c:pt idx="48">
                  <c:v>-6.3817763671999997E-2</c:v>
                </c:pt>
                <c:pt idx="49">
                  <c:v>-6.2232706566000003E-2</c:v>
                </c:pt>
                <c:pt idx="50">
                  <c:v>-6.0639752666000003E-2</c:v>
                </c:pt>
                <c:pt idx="51">
                  <c:v>-5.9049485619000003E-2</c:v>
                </c:pt>
                <c:pt idx="52">
                  <c:v>-5.7471337055000002E-2</c:v>
                </c:pt>
                <c:pt idx="53">
                  <c:v>-5.5916038177999998E-2</c:v>
                </c:pt>
                <c:pt idx="54">
                  <c:v>-5.4393530213000002E-2</c:v>
                </c:pt>
                <c:pt idx="55">
                  <c:v>-5.2913645624999998E-2</c:v>
                </c:pt>
                <c:pt idx="56">
                  <c:v>-5.1486147139000002E-2</c:v>
                </c:pt>
                <c:pt idx="57">
                  <c:v>-5.0120179977000003E-2</c:v>
                </c:pt>
                <c:pt idx="58">
                  <c:v>-4.8824347155000003E-2</c:v>
                </c:pt>
                <c:pt idx="59">
                  <c:v>-4.7605420304000001E-2</c:v>
                </c:pt>
                <c:pt idx="60">
                  <c:v>-4.6474015846E-2</c:v>
                </c:pt>
                <c:pt idx="61">
                  <c:v>-4.5435275586000003E-2</c:v>
                </c:pt>
                <c:pt idx="62">
                  <c:v>-4.4495012355000002E-2</c:v>
                </c:pt>
                <c:pt idx="63">
                  <c:v>-4.3658138541000001E-2</c:v>
                </c:pt>
                <c:pt idx="64">
                  <c:v>-4.2930397101000002E-2</c:v>
                </c:pt>
                <c:pt idx="65">
                  <c:v>-4.2314642051000002E-2</c:v>
                </c:pt>
                <c:pt idx="66">
                  <c:v>-4.1812455217999998E-2</c:v>
                </c:pt>
                <c:pt idx="67">
                  <c:v>-4.1434189626999997E-2</c:v>
                </c:pt>
                <c:pt idx="68">
                  <c:v>-4.1162556950999997E-2</c:v>
                </c:pt>
                <c:pt idx="69">
                  <c:v>-4.1020185197E-2</c:v>
                </c:pt>
                <c:pt idx="70">
                  <c:v>-4.0982266421000002E-2</c:v>
                </c:pt>
                <c:pt idx="71">
                  <c:v>-4.1068909248000003E-2</c:v>
                </c:pt>
                <c:pt idx="72">
                  <c:v>-4.1264358228000002E-2</c:v>
                </c:pt>
                <c:pt idx="73">
                  <c:v>-4.1563726991999998E-2</c:v>
                </c:pt>
                <c:pt idx="74">
                  <c:v>-4.1950618117000002E-2</c:v>
                </c:pt>
                <c:pt idx="75">
                  <c:v>-4.2450439766999998E-2</c:v>
                </c:pt>
                <c:pt idx="76">
                  <c:v>-4.3036118138999997E-2</c:v>
                </c:pt>
                <c:pt idx="77">
                  <c:v>-4.3699457937000002E-2</c:v>
                </c:pt>
                <c:pt idx="78">
                  <c:v>-4.4452361184999997E-2</c:v>
                </c:pt>
                <c:pt idx="79">
                  <c:v>-4.5251380096999999E-2</c:v>
                </c:pt>
                <c:pt idx="80">
                  <c:v>-4.6126898685000001E-2</c:v>
                </c:pt>
                <c:pt idx="81">
                  <c:v>-4.7020428354999998E-2</c:v>
                </c:pt>
                <c:pt idx="82">
                  <c:v>-4.7967048982E-2</c:v>
                </c:pt>
                <c:pt idx="83">
                  <c:v>-4.8932834766000001E-2</c:v>
                </c:pt>
                <c:pt idx="84">
                  <c:v>-4.9918158332000001E-2</c:v>
                </c:pt>
                <c:pt idx="85">
                  <c:v>-5.0908269499999999E-2</c:v>
                </c:pt>
                <c:pt idx="86">
                  <c:v>-5.1884775293E-2</c:v>
                </c:pt>
                <c:pt idx="87">
                  <c:v>-5.2836570412000003E-2</c:v>
                </c:pt>
                <c:pt idx="88">
                  <c:v>-5.3752888063999998E-2</c:v>
                </c:pt>
                <c:pt idx="89">
                  <c:v>-5.4657210554000003E-2</c:v>
                </c:pt>
                <c:pt idx="90">
                  <c:v>-5.5487249939999997E-2</c:v>
                </c:pt>
                <c:pt idx="91">
                  <c:v>-5.6275638530999997E-2</c:v>
                </c:pt>
                <c:pt idx="92">
                  <c:v>-5.6988863200000003E-2</c:v>
                </c:pt>
                <c:pt idx="93">
                  <c:v>-5.7618744756999997E-2</c:v>
                </c:pt>
                <c:pt idx="94">
                  <c:v>-5.8168376611000001E-2</c:v>
                </c:pt>
                <c:pt idx="95">
                  <c:v>-5.8605626231999997E-2</c:v>
                </c:pt>
                <c:pt idx="96">
                  <c:v>-5.8980740283000002E-2</c:v>
                </c:pt>
                <c:pt idx="97">
                  <c:v>-5.9227406112000003E-2</c:v>
                </c:pt>
                <c:pt idx="98">
                  <c:v>-5.9379849801000001E-2</c:v>
                </c:pt>
                <c:pt idx="99">
                  <c:v>-5.9408366295999999E-2</c:v>
                </c:pt>
                <c:pt idx="100">
                  <c:v>-5.9341471452999998E-2</c:v>
                </c:pt>
                <c:pt idx="101">
                  <c:v>-5.9155103862E-2</c:v>
                </c:pt>
                <c:pt idx="102">
                  <c:v>-5.8849982250000002E-2</c:v>
                </c:pt>
                <c:pt idx="103">
                  <c:v>-5.8427948570999998E-2</c:v>
                </c:pt>
                <c:pt idx="104">
                  <c:v>-5.7896857188999999E-2</c:v>
                </c:pt>
                <c:pt idx="105">
                  <c:v>-5.7267417191000002E-2</c:v>
                </c:pt>
                <c:pt idx="106">
                  <c:v>-5.6520557579E-2</c:v>
                </c:pt>
                <c:pt idx="107">
                  <c:v>-5.5680372254E-2</c:v>
                </c:pt>
                <c:pt idx="108">
                  <c:v>-5.4744045716E-2</c:v>
                </c:pt>
                <c:pt idx="109">
                  <c:v>-5.3722068025999999E-2</c:v>
                </c:pt>
                <c:pt idx="110">
                  <c:v>-5.2620756685999998E-2</c:v>
                </c:pt>
                <c:pt idx="111">
                  <c:v>-5.1450663203999998E-2</c:v>
                </c:pt>
                <c:pt idx="112">
                  <c:v>-5.0213326623000001E-2</c:v>
                </c:pt>
                <c:pt idx="113">
                  <c:v>-4.8925517107000001E-2</c:v>
                </c:pt>
                <c:pt idx="114">
                  <c:v>-4.7595200258000001E-2</c:v>
                </c:pt>
                <c:pt idx="115">
                  <c:v>-4.6232246923E-2</c:v>
                </c:pt>
                <c:pt idx="116">
                  <c:v>-4.4847026732999999E-2</c:v>
                </c:pt>
                <c:pt idx="117">
                  <c:v>-4.3451151230999997E-2</c:v>
                </c:pt>
                <c:pt idx="118">
                  <c:v>-4.2054871872000001E-2</c:v>
                </c:pt>
                <c:pt idx="119">
                  <c:v>-4.0669837977000002E-2</c:v>
                </c:pt>
                <c:pt idx="120">
                  <c:v>-3.9306599652E-2</c:v>
                </c:pt>
                <c:pt idx="121">
                  <c:v>-3.7975824949000002E-2</c:v>
                </c:pt>
                <c:pt idx="122">
                  <c:v>-3.6688091201E-2</c:v>
                </c:pt>
                <c:pt idx="123">
                  <c:v>-3.5453349050999998E-2</c:v>
                </c:pt>
                <c:pt idx="124">
                  <c:v>-3.4280477466999998E-2</c:v>
                </c:pt>
                <c:pt idx="125">
                  <c:v>-3.3179896580999999E-2</c:v>
                </c:pt>
                <c:pt idx="126">
                  <c:v>-3.2156735626000001E-2</c:v>
                </c:pt>
                <c:pt idx="127">
                  <c:v>-3.1223723751999999E-2</c:v>
                </c:pt>
                <c:pt idx="128">
                  <c:v>-3.0384182219000001E-2</c:v>
                </c:pt>
                <c:pt idx="129">
                  <c:v>-2.9641900296000001E-2</c:v>
                </c:pt>
                <c:pt idx="130">
                  <c:v>-2.9008779161E-2</c:v>
                </c:pt>
                <c:pt idx="131">
                  <c:v>-2.8477483205000001E-2</c:v>
                </c:pt>
                <c:pt idx="132">
                  <c:v>-2.8067029768000001E-2</c:v>
                </c:pt>
                <c:pt idx="133">
                  <c:v>-2.7768651737000001E-2</c:v>
                </c:pt>
                <c:pt idx="134">
                  <c:v>-2.7579105864999998E-2</c:v>
                </c:pt>
                <c:pt idx="135">
                  <c:v>-2.7513112302999999E-2</c:v>
                </c:pt>
                <c:pt idx="136">
                  <c:v>-2.7557622085999999E-2</c:v>
                </c:pt>
                <c:pt idx="137">
                  <c:v>-2.7709313304000002E-2</c:v>
                </c:pt>
                <c:pt idx="138">
                  <c:v>-2.797596502E-2</c:v>
                </c:pt>
                <c:pt idx="139">
                  <c:v>-2.8350839220999999E-2</c:v>
                </c:pt>
                <c:pt idx="140">
                  <c:v>-2.8827486276E-2</c:v>
                </c:pt>
                <c:pt idx="141">
                  <c:v>-2.9392506624E-2</c:v>
                </c:pt>
                <c:pt idx="142">
                  <c:v>-3.0053780371999999E-2</c:v>
                </c:pt>
                <c:pt idx="143">
                  <c:v>-3.0788446535E-2</c:v>
                </c:pt>
                <c:pt idx="144">
                  <c:v>-3.1600165116999999E-2</c:v>
                </c:pt>
                <c:pt idx="145">
                  <c:v>-3.2478076544999998E-2</c:v>
                </c:pt>
                <c:pt idx="146">
                  <c:v>-3.3420928188E-2</c:v>
                </c:pt>
                <c:pt idx="147">
                  <c:v>-3.4400429299000002E-2</c:v>
                </c:pt>
                <c:pt idx="148">
                  <c:v>-3.5405725818999999E-2</c:v>
                </c:pt>
                <c:pt idx="149">
                  <c:v>-3.6459946993000002E-2</c:v>
                </c:pt>
                <c:pt idx="150">
                  <c:v>-3.7509778530000003E-2</c:v>
                </c:pt>
                <c:pt idx="151">
                  <c:v>-3.8573807256000001E-2</c:v>
                </c:pt>
                <c:pt idx="152">
                  <c:v>-3.9620917986000002E-2</c:v>
                </c:pt>
                <c:pt idx="153">
                  <c:v>-4.0660422290999997E-2</c:v>
                </c:pt>
                <c:pt idx="154">
                  <c:v>-4.1678072589999997E-2</c:v>
                </c:pt>
                <c:pt idx="155">
                  <c:v>-4.2639540293000003E-2</c:v>
                </c:pt>
                <c:pt idx="156">
                  <c:v>-4.3583504023999999E-2</c:v>
                </c:pt>
                <c:pt idx="157">
                  <c:v>-4.4459642177999997E-2</c:v>
                </c:pt>
                <c:pt idx="158">
                  <c:v>-4.5259542187999997E-2</c:v>
                </c:pt>
                <c:pt idx="159">
                  <c:v>-4.5990038582999999E-2</c:v>
                </c:pt>
                <c:pt idx="160">
                  <c:v>-4.6639869776000001E-2</c:v>
                </c:pt>
                <c:pt idx="161">
                  <c:v>-4.7209411072000003E-2</c:v>
                </c:pt>
                <c:pt idx="162">
                  <c:v>-4.7691130323999999E-2</c:v>
                </c:pt>
                <c:pt idx="163">
                  <c:v>-4.8062445820000001E-2</c:v>
                </c:pt>
                <c:pt idx="164">
                  <c:v>-4.8317986074000001E-2</c:v>
                </c:pt>
                <c:pt idx="165">
                  <c:v>-4.8482084446000002E-2</c:v>
                </c:pt>
                <c:pt idx="166">
                  <c:v>-4.8540138891E-2</c:v>
                </c:pt>
                <c:pt idx="167">
                  <c:v>-4.8476080013000002E-2</c:v>
                </c:pt>
                <c:pt idx="168">
                  <c:v>-4.8290436344000001E-2</c:v>
                </c:pt>
                <c:pt idx="169">
                  <c:v>-4.8006075261000002E-2</c:v>
                </c:pt>
                <c:pt idx="170">
                  <c:v>-4.7598033301000001E-2</c:v>
                </c:pt>
                <c:pt idx="171">
                  <c:v>-4.7082222350000001E-2</c:v>
                </c:pt>
                <c:pt idx="172">
                  <c:v>-4.6459978946E-2</c:v>
                </c:pt>
                <c:pt idx="173">
                  <c:v>-4.5726185032000002E-2</c:v>
                </c:pt>
                <c:pt idx="174">
                  <c:v>-4.4892245390000002E-2</c:v>
                </c:pt>
                <c:pt idx="175">
                  <c:v>-4.3967702459000002E-2</c:v>
                </c:pt>
                <c:pt idx="176">
                  <c:v>-4.2947545774E-2</c:v>
                </c:pt>
                <c:pt idx="177">
                  <c:v>-4.1839771913999999E-2</c:v>
                </c:pt>
                <c:pt idx="178">
                  <c:v>-4.0660116957000003E-2</c:v>
                </c:pt>
                <c:pt idx="179">
                  <c:v>-3.9407695293999997E-2</c:v>
                </c:pt>
                <c:pt idx="180">
                  <c:v>-3.8093786292999997E-2</c:v>
                </c:pt>
                <c:pt idx="181">
                  <c:v>-3.6725251650999997E-2</c:v>
                </c:pt>
                <c:pt idx="182">
                  <c:v>-3.5314896663000001E-2</c:v>
                </c:pt>
                <c:pt idx="183">
                  <c:v>-3.3868102343999999E-2</c:v>
                </c:pt>
                <c:pt idx="184">
                  <c:v>-3.2395814968000002E-2</c:v>
                </c:pt>
                <c:pt idx="185">
                  <c:v>-3.0907386341000001E-2</c:v>
                </c:pt>
                <c:pt idx="186">
                  <c:v>-2.9412551810999998E-2</c:v>
                </c:pt>
                <c:pt idx="187">
                  <c:v>-2.7920850689999999E-2</c:v>
                </c:pt>
                <c:pt idx="188">
                  <c:v>-2.644187609E-2</c:v>
                </c:pt>
                <c:pt idx="189">
                  <c:v>-2.4985181453000001E-2</c:v>
                </c:pt>
                <c:pt idx="190">
                  <c:v>-2.3560078679E-2</c:v>
                </c:pt>
                <c:pt idx="191">
                  <c:v>-2.2175602102000001E-2</c:v>
                </c:pt>
                <c:pt idx="192">
                  <c:v>-2.0840545370000001E-2</c:v>
                </c:pt>
                <c:pt idx="193">
                  <c:v>-1.9563387883000001E-2</c:v>
                </c:pt>
                <c:pt idx="194">
                  <c:v>-1.8352261591999999E-2</c:v>
                </c:pt>
                <c:pt idx="195">
                  <c:v>-1.7213233527000001E-2</c:v>
                </c:pt>
                <c:pt idx="196">
                  <c:v>-1.6155915585999998E-2</c:v>
                </c:pt>
                <c:pt idx="197">
                  <c:v>-1.5183741823E-2</c:v>
                </c:pt>
                <c:pt idx="198">
                  <c:v>-1.4303987916999999E-2</c:v>
                </c:pt>
                <c:pt idx="199">
                  <c:v>-1.3522015482000001E-2</c:v>
                </c:pt>
                <c:pt idx="200">
                  <c:v>-1.2845849390000001E-2</c:v>
                </c:pt>
                <c:pt idx="201">
                  <c:v>-1.2272787133E-2</c:v>
                </c:pt>
                <c:pt idx="202">
                  <c:v>-1.1809558675E-2</c:v>
                </c:pt>
                <c:pt idx="203">
                  <c:v>-1.1458790030999999E-2</c:v>
                </c:pt>
                <c:pt idx="204">
                  <c:v>-1.1216797779999999E-2</c:v>
                </c:pt>
                <c:pt idx="205">
                  <c:v>-1.1096191494999999E-2</c:v>
                </c:pt>
                <c:pt idx="206">
                  <c:v>-1.1092205524E-2</c:v>
                </c:pt>
                <c:pt idx="207">
                  <c:v>-1.1195864391E-2</c:v>
                </c:pt>
                <c:pt idx="208">
                  <c:v>-1.1423188056999999E-2</c:v>
                </c:pt>
                <c:pt idx="209">
                  <c:v>-1.1754873642999999E-2</c:v>
                </c:pt>
                <c:pt idx="210">
                  <c:v>-1.2206733395000001E-2</c:v>
                </c:pt>
                <c:pt idx="211">
                  <c:v>-1.2768056227E-2</c:v>
                </c:pt>
                <c:pt idx="212">
                  <c:v>-1.3422942534999999E-2</c:v>
                </c:pt>
                <c:pt idx="213">
                  <c:v>-1.4191690692999999E-2</c:v>
                </c:pt>
                <c:pt idx="214">
                  <c:v>-1.5046714092999999E-2</c:v>
                </c:pt>
                <c:pt idx="215">
                  <c:v>-1.6007787943E-2</c:v>
                </c:pt>
                <c:pt idx="216">
                  <c:v>-1.7056934095999999E-2</c:v>
                </c:pt>
                <c:pt idx="217">
                  <c:v>-1.8172501298999999E-2</c:v>
                </c:pt>
                <c:pt idx="218">
                  <c:v>-1.9379228617000002E-2</c:v>
                </c:pt>
                <c:pt idx="219">
                  <c:v>-2.0657481100999998E-2</c:v>
                </c:pt>
                <c:pt idx="220">
                  <c:v>-2.1979223881000001E-2</c:v>
                </c:pt>
                <c:pt idx="221">
                  <c:v>-2.3374653549E-2</c:v>
                </c:pt>
                <c:pt idx="222">
                  <c:v>-2.4837520862000001E-2</c:v>
                </c:pt>
                <c:pt idx="223">
                  <c:v>-2.6324173489E-2</c:v>
                </c:pt>
                <c:pt idx="224">
                  <c:v>-2.7850037147E-2</c:v>
                </c:pt>
                <c:pt idx="225">
                  <c:v>-2.9403525642000002E-2</c:v>
                </c:pt>
                <c:pt idx="226">
                  <c:v>-3.0977498055E-2</c:v>
                </c:pt>
                <c:pt idx="227">
                  <c:v>-3.2584195570000002E-2</c:v>
                </c:pt>
                <c:pt idx="228">
                  <c:v>-3.4196449242E-2</c:v>
                </c:pt>
                <c:pt idx="229">
                  <c:v>-3.5790728106000001E-2</c:v>
                </c:pt>
                <c:pt idx="230">
                  <c:v>-3.7395958804999997E-2</c:v>
                </c:pt>
                <c:pt idx="231">
                  <c:v>-3.8986221347E-2</c:v>
                </c:pt>
                <c:pt idx="232">
                  <c:v>-4.0574892326999998E-2</c:v>
                </c:pt>
                <c:pt idx="233">
                  <c:v>-4.2114572423999998E-2</c:v>
                </c:pt>
                <c:pt idx="234">
                  <c:v>-4.3644425532999999E-2</c:v>
                </c:pt>
                <c:pt idx="235">
                  <c:v>-4.5133758327E-2</c:v>
                </c:pt>
                <c:pt idx="236">
                  <c:v>-4.6577036226999997E-2</c:v>
                </c:pt>
                <c:pt idx="237">
                  <c:v>-4.7968739929999997E-2</c:v>
                </c:pt>
                <c:pt idx="238">
                  <c:v>-4.9323253413999998E-2</c:v>
                </c:pt>
                <c:pt idx="239">
                  <c:v>-5.0600112604999997E-2</c:v>
                </c:pt>
                <c:pt idx="240">
                  <c:v>-5.1849743267000002E-2</c:v>
                </c:pt>
                <c:pt idx="241">
                  <c:v>-5.3010077561999998E-2</c:v>
                </c:pt>
                <c:pt idx="242">
                  <c:v>-5.4115861895999998E-2</c:v>
                </c:pt>
                <c:pt idx="243">
                  <c:v>-5.5144391514000003E-2</c:v>
                </c:pt>
                <c:pt idx="244">
                  <c:v>-5.6097572234999997E-2</c:v>
                </c:pt>
                <c:pt idx="245">
                  <c:v>-5.6987017558000001E-2</c:v>
                </c:pt>
                <c:pt idx="246">
                  <c:v>-5.7791779331999998E-2</c:v>
                </c:pt>
                <c:pt idx="247">
                  <c:v>-5.8510167149000002E-2</c:v>
                </c:pt>
                <c:pt idx="248">
                  <c:v>-5.9157158033E-2</c:v>
                </c:pt>
                <c:pt idx="249">
                  <c:v>-5.9718438935999998E-2</c:v>
                </c:pt>
                <c:pt idx="250">
                  <c:v>-6.0205963378999999E-2</c:v>
                </c:pt>
                <c:pt idx="251">
                  <c:v>-6.0602951262999999E-2</c:v>
                </c:pt>
                <c:pt idx="252">
                  <c:v>-6.0909595199000001E-2</c:v>
                </c:pt>
                <c:pt idx="253">
                  <c:v>-6.1140484421999999E-2</c:v>
                </c:pt>
                <c:pt idx="254">
                  <c:v>-6.1298356133999997E-2</c:v>
                </c:pt>
                <c:pt idx="255">
                  <c:v>-6.1353381215000002E-2</c:v>
                </c:pt>
                <c:pt idx="256">
                  <c:v>-6.1347345923E-2</c:v>
                </c:pt>
                <c:pt idx="257">
                  <c:v>-6.1254244131000002E-2</c:v>
                </c:pt>
                <c:pt idx="258">
                  <c:v>-6.1076149428999998E-2</c:v>
                </c:pt>
                <c:pt idx="259">
                  <c:v>-6.0830491155999998E-2</c:v>
                </c:pt>
                <c:pt idx="260">
                  <c:v>-6.0504810297999999E-2</c:v>
                </c:pt>
                <c:pt idx="261">
                  <c:v>-6.0111465863999999E-2</c:v>
                </c:pt>
                <c:pt idx="262">
                  <c:v>-5.9651858214999999E-2</c:v>
                </c:pt>
                <c:pt idx="263">
                  <c:v>-5.9118162178999997E-2</c:v>
                </c:pt>
                <c:pt idx="264">
                  <c:v>-5.8524159109000003E-2</c:v>
                </c:pt>
                <c:pt idx="265">
                  <c:v>-5.7861273062999999E-2</c:v>
                </c:pt>
                <c:pt idx="266">
                  <c:v>-5.7142462652999999E-2</c:v>
                </c:pt>
                <c:pt idx="267">
                  <c:v>-5.6370008476000003E-2</c:v>
                </c:pt>
                <c:pt idx="268">
                  <c:v>-5.5546356067000001E-2</c:v>
                </c:pt>
                <c:pt idx="269">
                  <c:v>-5.4676205945E-2</c:v>
                </c:pt>
                <c:pt idx="270">
                  <c:v>-5.3753862600000001E-2</c:v>
                </c:pt>
                <c:pt idx="271">
                  <c:v>-5.2783134747999998E-2</c:v>
                </c:pt>
                <c:pt idx="272">
                  <c:v>-5.1779953519999998E-2</c:v>
                </c:pt>
                <c:pt idx="273">
                  <c:v>-5.0740426344999999E-2</c:v>
                </c:pt>
                <c:pt idx="274">
                  <c:v>-4.9663468480999999E-2</c:v>
                </c:pt>
                <c:pt idx="275">
                  <c:v>-4.8556743404E-2</c:v>
                </c:pt>
                <c:pt idx="276">
                  <c:v>-4.7423496346000002E-2</c:v>
                </c:pt>
                <c:pt idx="277">
                  <c:v>-4.6266661414000002E-2</c:v>
                </c:pt>
                <c:pt idx="278">
                  <c:v>-4.5085046678E-2</c:v>
                </c:pt>
                <c:pt idx="279">
                  <c:v>-4.3890441400000001E-2</c:v>
                </c:pt>
                <c:pt idx="280">
                  <c:v>-4.2680665617999998E-2</c:v>
                </c:pt>
                <c:pt idx="281">
                  <c:v>-4.1459246876E-2</c:v>
                </c:pt>
                <c:pt idx="282">
                  <c:v>-4.0228973757999997E-2</c:v>
                </c:pt>
                <c:pt idx="283">
                  <c:v>-3.8992585507999999E-2</c:v>
                </c:pt>
                <c:pt idx="284">
                  <c:v>-3.7753221488999997E-2</c:v>
                </c:pt>
                <c:pt idx="285">
                  <c:v>-3.651290729E-2</c:v>
                </c:pt>
                <c:pt idx="286">
                  <c:v>-3.5274431899000001E-2</c:v>
                </c:pt>
                <c:pt idx="287">
                  <c:v>-3.4042407642999997E-2</c:v>
                </c:pt>
                <c:pt idx="288">
                  <c:v>-3.2814583623999999E-2</c:v>
                </c:pt>
                <c:pt idx="289">
                  <c:v>-3.1597358685999999E-2</c:v>
                </c:pt>
                <c:pt idx="290">
                  <c:v>-3.0392171308E-2</c:v>
                </c:pt>
                <c:pt idx="291">
                  <c:v>-2.9197966245000002E-2</c:v>
                </c:pt>
                <c:pt idx="292">
                  <c:v>-2.8020034522000001E-2</c:v>
                </c:pt>
                <c:pt idx="293">
                  <c:v>-2.6858449417999999E-2</c:v>
                </c:pt>
                <c:pt idx="294">
                  <c:v>-2.5716023141000001E-2</c:v>
                </c:pt>
                <c:pt idx="295">
                  <c:v>-2.4592731906E-2</c:v>
                </c:pt>
                <c:pt idx="296">
                  <c:v>-2.3491579097999999E-2</c:v>
                </c:pt>
                <c:pt idx="297">
                  <c:v>-2.241268112E-2</c:v>
                </c:pt>
                <c:pt idx="298">
                  <c:v>-2.1358166059999999E-2</c:v>
                </c:pt>
                <c:pt idx="299">
                  <c:v>-2.0327936649000001E-2</c:v>
                </c:pt>
                <c:pt idx="300">
                  <c:v>-1.9323689912000001E-2</c:v>
                </c:pt>
                <c:pt idx="301">
                  <c:v>-1.8346556045E-2</c:v>
                </c:pt>
                <c:pt idx="302">
                  <c:v>-1.7397146113999999E-2</c:v>
                </c:pt>
                <c:pt idx="303">
                  <c:v>-1.6475449133E-2</c:v>
                </c:pt>
                <c:pt idx="304">
                  <c:v>-1.558237684E-2</c:v>
                </c:pt>
                <c:pt idx="305">
                  <c:v>-1.4718260455E-2</c:v>
                </c:pt>
                <c:pt idx="306">
                  <c:v>-1.3883678916E-2</c:v>
                </c:pt>
                <c:pt idx="307">
                  <c:v>-1.3078801461E-2</c:v>
                </c:pt>
                <c:pt idx="308">
                  <c:v>-1.2303395692999999E-2</c:v>
                </c:pt>
                <c:pt idx="309">
                  <c:v>-1.1557994588E-2</c:v>
                </c:pt>
                <c:pt idx="310">
                  <c:v>-1.0842190648000001E-2</c:v>
                </c:pt>
                <c:pt idx="311">
                  <c:v>-1.0156321748E-2</c:v>
                </c:pt>
                <c:pt idx="312">
                  <c:v>-9.4996743570000004E-3</c:v>
                </c:pt>
                <c:pt idx="313">
                  <c:v>-8.8722283119999999E-3</c:v>
                </c:pt>
                <c:pt idx="314">
                  <c:v>-8.2736505690000003E-3</c:v>
                </c:pt>
                <c:pt idx="315">
                  <c:v>-7.7035112640000004E-3</c:v>
                </c:pt>
                <c:pt idx="316">
                  <c:v>-7.1613605110000004E-3</c:v>
                </c:pt>
                <c:pt idx="317">
                  <c:v>-6.6467959409999998E-3</c:v>
                </c:pt>
                <c:pt idx="318">
                  <c:v>-6.1590006869999998E-3</c:v>
                </c:pt>
                <c:pt idx="319">
                  <c:v>-5.6975635700000004E-3</c:v>
                </c:pt>
                <c:pt idx="320">
                  <c:v>-5.26171244E-3</c:v>
                </c:pt>
                <c:pt idx="321">
                  <c:v>-4.8508615020000003E-3</c:v>
                </c:pt>
                <c:pt idx="322">
                  <c:v>-4.4641929849999996E-3</c:v>
                </c:pt>
                <c:pt idx="323">
                  <c:v>-4.1010056660000004E-3</c:v>
                </c:pt>
                <c:pt idx="324">
                  <c:v>-3.760416102E-3</c:v>
                </c:pt>
                <c:pt idx="325">
                  <c:v>-3.4417141029999998E-3</c:v>
                </c:pt>
                <c:pt idx="326">
                  <c:v>-3.1440114429999999E-3</c:v>
                </c:pt>
                <c:pt idx="327">
                  <c:v>-2.8665048239999999E-3</c:v>
                </c:pt>
                <c:pt idx="328">
                  <c:v>-2.6083074800000001E-3</c:v>
                </c:pt>
                <c:pt idx="329">
                  <c:v>-2.368585511E-3</c:v>
                </c:pt>
                <c:pt idx="330">
                  <c:v>-2.1464751909999998E-3</c:v>
                </c:pt>
                <c:pt idx="331">
                  <c:v>-1.9411219679999999E-3</c:v>
                </c:pt>
                <c:pt idx="332">
                  <c:v>-1.7516682589999999E-3</c:v>
                </c:pt>
                <c:pt idx="333">
                  <c:v>-1.5772650940000001E-3</c:v>
                </c:pt>
                <c:pt idx="334">
                  <c:v>-1.41707633E-3</c:v>
                </c:pt>
                <c:pt idx="335">
                  <c:v>-1.270267659E-3</c:v>
                </c:pt>
                <c:pt idx="336">
                  <c:v>-1.1360434660000001E-3</c:v>
                </c:pt>
                <c:pt idx="337">
                  <c:v>-1.0136226279999999E-3</c:v>
                </c:pt>
                <c:pt idx="338">
                  <c:v>-9.02228552E-4</c:v>
                </c:pt>
                <c:pt idx="339">
                  <c:v>-8.0111848E-4</c:v>
                </c:pt>
                <c:pt idx="340">
                  <c:v>-7.0957306099999999E-4</c:v>
                </c:pt>
                <c:pt idx="341">
                  <c:v>-6.26898129E-4</c:v>
                </c:pt>
                <c:pt idx="342">
                  <c:v>-5.5243183900000005E-4</c:v>
                </c:pt>
                <c:pt idx="343">
                  <c:v>-4.8553369400000001E-4</c:v>
                </c:pt>
                <c:pt idx="344">
                  <c:v>-4.2559928900000001E-4</c:v>
                </c:pt>
                <c:pt idx="345">
                  <c:v>-3.7204914800000001E-4</c:v>
                </c:pt>
                <c:pt idx="346">
                  <c:v>-3.2433829900000002E-4</c:v>
                </c:pt>
                <c:pt idx="347">
                  <c:v>-2.8195077499999999E-4</c:v>
                </c:pt>
                <c:pt idx="348">
                  <c:v>-2.4440151599999999E-4</c:v>
                </c:pt>
                <c:pt idx="349">
                  <c:v>-2.1123662300000001E-4</c:v>
                </c:pt>
                <c:pt idx="350">
                  <c:v>-1.8203037199999999E-4</c:v>
                </c:pt>
                <c:pt idx="351">
                  <c:v>-1.5638974799999999E-4</c:v>
                </c:pt>
                <c:pt idx="352">
                  <c:v>-1.33948305E-4</c:v>
                </c:pt>
                <c:pt idx="353">
                  <c:v>-1.14368425E-4</c:v>
                </c:pt>
                <c:pt idx="354">
                  <c:v>-9.7339712999999995E-5</c:v>
                </c:pt>
                <c:pt idx="355">
                  <c:v>-8.2577547000000002E-5</c:v>
                </c:pt>
                <c:pt idx="356">
                  <c:v>-6.9822063000000002E-5</c:v>
                </c:pt>
                <c:pt idx="357">
                  <c:v>-5.8837637000000002E-5</c:v>
                </c:pt>
                <c:pt idx="358">
                  <c:v>-4.9410448000000002E-5</c:v>
                </c:pt>
                <c:pt idx="359">
                  <c:v>-4.1348038000000002E-5</c:v>
                </c:pt>
                <c:pt idx="360">
                  <c:v>-3.4477426999999997E-5</c:v>
                </c:pt>
                <c:pt idx="361">
                  <c:v>-2.8643871999999999E-5</c:v>
                </c:pt>
                <c:pt idx="362">
                  <c:v>-2.3709485E-5</c:v>
                </c:pt>
                <c:pt idx="363">
                  <c:v>-1.9551752999999999E-5</c:v>
                </c:pt>
                <c:pt idx="364">
                  <c:v>-1.6062156999999999E-5</c:v>
                </c:pt>
                <c:pt idx="365">
                  <c:v>-1.3144917999999999E-5</c:v>
                </c:pt>
                <c:pt idx="366">
                  <c:v>-1.0715836E-5</c:v>
                </c:pt>
                <c:pt idx="367">
                  <c:v>-8.7012689999999994E-6</c:v>
                </c:pt>
                <c:pt idx="368">
                  <c:v>-7.0371659999999996E-6</c:v>
                </c:pt>
                <c:pt idx="369">
                  <c:v>-5.6681150000000002E-6</c:v>
                </c:pt>
                <c:pt idx="370">
                  <c:v>-4.5464180000000003E-6</c:v>
                </c:pt>
                <c:pt idx="371">
                  <c:v>-3.631214E-6</c:v>
                </c:pt>
                <c:pt idx="372">
                  <c:v>-2.887656E-6</c:v>
                </c:pt>
                <c:pt idx="373">
                  <c:v>-2.286162E-6</c:v>
                </c:pt>
                <c:pt idx="374">
                  <c:v>-1.8017310000000001E-6</c:v>
                </c:pt>
                <c:pt idx="375">
                  <c:v>-1.413336E-6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B-8D43-B33A-86666E2A77D5}"/>
            </c:ext>
          </c:extLst>
        </c:ser>
        <c:ser>
          <c:idx val="1"/>
          <c:order val="1"/>
          <c:tx>
            <c:strRef>
              <c:f>'ErrAnalysis GRAD2 REAL'!$E$6</c:f>
              <c:strCache>
                <c:ptCount val="1"/>
                <c:pt idx="0">
                  <c:v>zz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REAL'!$E$7:$E$382</c:f>
              <c:numCache>
                <c:formatCode>General</c:formatCode>
                <c:ptCount val="376"/>
                <c:pt idx="0">
                  <c:v>1.248700224732</c:v>
                </c:pt>
                <c:pt idx="1">
                  <c:v>1.2418795404780001</c:v>
                </c:pt>
                <c:pt idx="2">
                  <c:v>1.236889796726</c:v>
                </c:pt>
                <c:pt idx="3">
                  <c:v>1.234058817685</c:v>
                </c:pt>
                <c:pt idx="4">
                  <c:v>1.232240188887</c:v>
                </c:pt>
                <c:pt idx="5">
                  <c:v>1.2316667699820001</c:v>
                </c:pt>
                <c:pt idx="6">
                  <c:v>1.232772557723</c:v>
                </c:pt>
                <c:pt idx="7">
                  <c:v>1.2342632105539999</c:v>
                </c:pt>
                <c:pt idx="8">
                  <c:v>1.2365042191360001</c:v>
                </c:pt>
                <c:pt idx="9">
                  <c:v>1.239358973414</c:v>
                </c:pt>
                <c:pt idx="10">
                  <c:v>1.2431797659070001</c:v>
                </c:pt>
                <c:pt idx="11">
                  <c:v>1.2466445237520001</c:v>
                </c:pt>
                <c:pt idx="12">
                  <c:v>1.250172947739</c:v>
                </c:pt>
                <c:pt idx="13">
                  <c:v>1.254171852264</c:v>
                </c:pt>
                <c:pt idx="14">
                  <c:v>1.257405555759</c:v>
                </c:pt>
                <c:pt idx="15">
                  <c:v>1.2602146764069999</c:v>
                </c:pt>
                <c:pt idx="16">
                  <c:v>1.26305689458</c:v>
                </c:pt>
                <c:pt idx="17">
                  <c:v>1.2646473986760001</c:v>
                </c:pt>
                <c:pt idx="18">
                  <c:v>1.2654413404360001</c:v>
                </c:pt>
                <c:pt idx="19">
                  <c:v>1.265889241877</c:v>
                </c:pt>
                <c:pt idx="20">
                  <c:v>1.2647296860799999</c:v>
                </c:pt>
                <c:pt idx="21">
                  <c:v>1.2629903101860001</c:v>
                </c:pt>
                <c:pt idx="22">
                  <c:v>1.2595599698969999</c:v>
                </c:pt>
                <c:pt idx="23">
                  <c:v>1.255354498692</c:v>
                </c:pt>
                <c:pt idx="24">
                  <c:v>1.2494632528239999</c:v>
                </c:pt>
                <c:pt idx="25">
                  <c:v>1.242247986909</c:v>
                </c:pt>
                <c:pt idx="26">
                  <c:v>1.234084067313</c:v>
                </c:pt>
                <c:pt idx="27">
                  <c:v>1.2244898939910001</c:v>
                </c:pt>
                <c:pt idx="28">
                  <c:v>1.2130970333290001</c:v>
                </c:pt>
                <c:pt idx="29">
                  <c:v>1.2007069061190001</c:v>
                </c:pt>
                <c:pt idx="30">
                  <c:v>1.186569993237</c:v>
                </c:pt>
                <c:pt idx="31">
                  <c:v>1.1714032418389999</c:v>
                </c:pt>
                <c:pt idx="32">
                  <c:v>1.154893919749</c:v>
                </c:pt>
                <c:pt idx="33">
                  <c:v>1.137092114641</c:v>
                </c:pt>
                <c:pt idx="34">
                  <c:v>1.117893136083</c:v>
                </c:pt>
                <c:pt idx="35">
                  <c:v>1.0978043824979999</c:v>
                </c:pt>
                <c:pt idx="36">
                  <c:v>1.076433622193</c:v>
                </c:pt>
                <c:pt idx="37">
                  <c:v>1.0542712866570001</c:v>
                </c:pt>
                <c:pt idx="38">
                  <c:v>1.031197648724</c:v>
                </c:pt>
                <c:pt idx="39">
                  <c:v>1.007342014837</c:v>
                </c:pt>
                <c:pt idx="40">
                  <c:v>0.98278313055699995</c:v>
                </c:pt>
                <c:pt idx="41">
                  <c:v>0.95752898271800002</c:v>
                </c:pt>
                <c:pt idx="42">
                  <c:v>0.93190674726800005</c:v>
                </c:pt>
                <c:pt idx="43">
                  <c:v>0.90591709339000004</c:v>
                </c:pt>
                <c:pt idx="44">
                  <c:v>0.879691050142</c:v>
                </c:pt>
                <c:pt idx="45">
                  <c:v>0.85333574008900004</c:v>
                </c:pt>
                <c:pt idx="46">
                  <c:v>0.82696436033999998</c:v>
                </c:pt>
                <c:pt idx="47">
                  <c:v>0.80071939309100004</c:v>
                </c:pt>
                <c:pt idx="48">
                  <c:v>0.77465849062100001</c:v>
                </c:pt>
                <c:pt idx="49">
                  <c:v>0.74892989417</c:v>
                </c:pt>
                <c:pt idx="50">
                  <c:v>0.72363806723699997</c:v>
                </c:pt>
                <c:pt idx="51">
                  <c:v>0.69888930997900001</c:v>
                </c:pt>
                <c:pt idx="52">
                  <c:v>0.67477248501499998</c:v>
                </c:pt>
                <c:pt idx="53">
                  <c:v>0.65138525305799999</c:v>
                </c:pt>
                <c:pt idx="54">
                  <c:v>0.628812065877</c:v>
                </c:pt>
                <c:pt idx="55">
                  <c:v>0.60713168643799997</c:v>
                </c:pt>
                <c:pt idx="56">
                  <c:v>0.58641778795999999</c:v>
                </c:pt>
                <c:pt idx="57">
                  <c:v>0.566733743417</c:v>
                </c:pt>
                <c:pt idx="58">
                  <c:v>0.54813386086600002</c:v>
                </c:pt>
                <c:pt idx="59">
                  <c:v>0.53065144356799998</c:v>
                </c:pt>
                <c:pt idx="60">
                  <c:v>0.51435382401100005</c:v>
                </c:pt>
                <c:pt idx="61">
                  <c:v>0.49925288345500002</c:v>
                </c:pt>
                <c:pt idx="62">
                  <c:v>0.48536520355200002</c:v>
                </c:pt>
                <c:pt idx="63">
                  <c:v>0.472697370826</c:v>
                </c:pt>
                <c:pt idx="64">
                  <c:v>0.46126217938800002</c:v>
                </c:pt>
                <c:pt idx="65">
                  <c:v>0.451045026209</c:v>
                </c:pt>
                <c:pt idx="66">
                  <c:v>0.44201979080699999</c:v>
                </c:pt>
                <c:pt idx="67">
                  <c:v>0.43423701029299999</c:v>
                </c:pt>
                <c:pt idx="68">
                  <c:v>0.42750595202300001</c:v>
                </c:pt>
                <c:pt idx="69">
                  <c:v>0.42198336975700002</c:v>
                </c:pt>
                <c:pt idx="70">
                  <c:v>0.41741924041299999</c:v>
                </c:pt>
                <c:pt idx="71">
                  <c:v>0.413947200618</c:v>
                </c:pt>
                <c:pt idx="72">
                  <c:v>0.41139973121700002</c:v>
                </c:pt>
                <c:pt idx="73">
                  <c:v>0.40970448285299998</c:v>
                </c:pt>
                <c:pt idx="74">
                  <c:v>0.40869978536700002</c:v>
                </c:pt>
                <c:pt idx="75">
                  <c:v>0.408561270107</c:v>
                </c:pt>
                <c:pt idx="76">
                  <c:v>0.40904594832199997</c:v>
                </c:pt>
                <c:pt idx="77">
                  <c:v>0.41006737763599999</c:v>
                </c:pt>
                <c:pt idx="78">
                  <c:v>0.411695774367</c:v>
                </c:pt>
                <c:pt idx="79">
                  <c:v>0.41358115437999998</c:v>
                </c:pt>
                <c:pt idx="80">
                  <c:v>0.41593855182</c:v>
                </c:pt>
                <c:pt idx="81">
                  <c:v>0.41832001253399997</c:v>
                </c:pt>
                <c:pt idx="82">
                  <c:v>0.42097732500399998</c:v>
                </c:pt>
                <c:pt idx="83">
                  <c:v>0.42365575255299998</c:v>
                </c:pt>
                <c:pt idx="84">
                  <c:v>0.42635534107400003</c:v>
                </c:pt>
                <c:pt idx="85">
                  <c:v>0.428970389728</c:v>
                </c:pt>
                <c:pt idx="86">
                  <c:v>0.43137513712499997</c:v>
                </c:pt>
                <c:pt idx="87">
                  <c:v>0.433499686755</c:v>
                </c:pt>
                <c:pt idx="88">
                  <c:v>0.43527997879699998</c:v>
                </c:pt>
                <c:pt idx="89">
                  <c:v>0.43688324337500001</c:v>
                </c:pt>
                <c:pt idx="90">
                  <c:v>0.43790493252599999</c:v>
                </c:pt>
                <c:pt idx="91">
                  <c:v>0.438576803844</c:v>
                </c:pt>
                <c:pt idx="92">
                  <c:v>0.43869545007600003</c:v>
                </c:pt>
                <c:pt idx="93">
                  <c:v>0.43822821352199998</c:v>
                </c:pt>
                <c:pt idx="94">
                  <c:v>0.43721507900000001</c:v>
                </c:pt>
                <c:pt idx="95">
                  <c:v>0.43547672276499999</c:v>
                </c:pt>
                <c:pt idx="96">
                  <c:v>0.43334634287000001</c:v>
                </c:pt>
                <c:pt idx="97">
                  <c:v>0.43043807127900002</c:v>
                </c:pt>
                <c:pt idx="98">
                  <c:v>0.42698458898199998</c:v>
                </c:pt>
                <c:pt idx="99">
                  <c:v>0.42283141674199998</c:v>
                </c:pt>
                <c:pt idx="100">
                  <c:v>0.41817082544200002</c:v>
                </c:pt>
                <c:pt idx="101">
                  <c:v>0.412884182617</c:v>
                </c:pt>
                <c:pt idx="102">
                  <c:v>0.40699978796300001</c:v>
                </c:pt>
                <c:pt idx="103">
                  <c:v>0.400551444634</c:v>
                </c:pt>
                <c:pt idx="104">
                  <c:v>0.39360518395600003</c:v>
                </c:pt>
                <c:pt idx="105">
                  <c:v>0.38623998567099999</c:v>
                </c:pt>
                <c:pt idx="106">
                  <c:v>0.37837045398500002</c:v>
                </c:pt>
                <c:pt idx="107">
                  <c:v>0.370146304732</c:v>
                </c:pt>
                <c:pt idx="108">
                  <c:v>0.36156848820600002</c:v>
                </c:pt>
                <c:pt idx="109">
                  <c:v>0.35270762073900003</c:v>
                </c:pt>
                <c:pt idx="110">
                  <c:v>0.34360976692</c:v>
                </c:pt>
                <c:pt idx="111">
                  <c:v>0.33434059167800001</c:v>
                </c:pt>
                <c:pt idx="112">
                  <c:v>0.32491755149500001</c:v>
                </c:pt>
                <c:pt idx="113">
                  <c:v>0.31543306132499999</c:v>
                </c:pt>
                <c:pt idx="114">
                  <c:v>0.305932070261</c:v>
                </c:pt>
                <c:pt idx="115">
                  <c:v>0.29646668527100001</c:v>
                </c:pt>
                <c:pt idx="116">
                  <c:v>0.28708894255799999</c:v>
                </c:pt>
                <c:pt idx="117">
                  <c:v>0.27785424852099999</c:v>
                </c:pt>
                <c:pt idx="118">
                  <c:v>0.26880894952399997</c:v>
                </c:pt>
                <c:pt idx="119">
                  <c:v>0.260003520456</c:v>
                </c:pt>
                <c:pt idx="120">
                  <c:v>0.25148086637200001</c:v>
                </c:pt>
                <c:pt idx="121">
                  <c:v>0.24328218368999999</c:v>
                </c:pt>
                <c:pt idx="122">
                  <c:v>0.23544606945800001</c:v>
                </c:pt>
                <c:pt idx="123">
                  <c:v>0.22800626006999999</c:v>
                </c:pt>
                <c:pt idx="124">
                  <c:v>0.22098993385900001</c:v>
                </c:pt>
                <c:pt idx="125">
                  <c:v>0.21442925295500001</c:v>
                </c:pt>
                <c:pt idx="126">
                  <c:v>0.20833208663899999</c:v>
                </c:pt>
                <c:pt idx="127">
                  <c:v>0.20273735009400001</c:v>
                </c:pt>
                <c:pt idx="128">
                  <c:v>0.19764282641299999</c:v>
                </c:pt>
                <c:pt idx="129">
                  <c:v>0.19304790964999999</c:v>
                </c:pt>
                <c:pt idx="130">
                  <c:v>0.18898432191699999</c:v>
                </c:pt>
                <c:pt idx="131">
                  <c:v>0.18540521180399999</c:v>
                </c:pt>
                <c:pt idx="132">
                  <c:v>0.182369250309</c:v>
                </c:pt>
                <c:pt idx="133">
                  <c:v>0.17982385879900001</c:v>
                </c:pt>
                <c:pt idx="134">
                  <c:v>0.17773976246600001</c:v>
                </c:pt>
                <c:pt idx="135">
                  <c:v>0.17615682487699999</c:v>
                </c:pt>
                <c:pt idx="136">
                  <c:v>0.17500853003799999</c:v>
                </c:pt>
                <c:pt idx="137">
                  <c:v>0.17426716319400001</c:v>
                </c:pt>
                <c:pt idx="138">
                  <c:v>0.173946566336</c:v>
                </c:pt>
                <c:pt idx="139">
                  <c:v>0.174007116607</c:v>
                </c:pt>
                <c:pt idx="140">
                  <c:v>0.17441177289699999</c:v>
                </c:pt>
                <c:pt idx="141">
                  <c:v>0.17510045722600001</c:v>
                </c:pt>
                <c:pt idx="142">
                  <c:v>0.17608979304899999</c:v>
                </c:pt>
                <c:pt idx="143">
                  <c:v>0.17728960052600001</c:v>
                </c:pt>
                <c:pt idx="144">
                  <c:v>0.17870391715699999</c:v>
                </c:pt>
                <c:pt idx="145">
                  <c:v>0.18028765036300001</c:v>
                </c:pt>
                <c:pt idx="146">
                  <c:v>0.18202954799400001</c:v>
                </c:pt>
                <c:pt idx="147">
                  <c:v>0.18383017803999999</c:v>
                </c:pt>
                <c:pt idx="148">
                  <c:v>0.185651201362</c:v>
                </c:pt>
                <c:pt idx="149">
                  <c:v>0.18756469133000001</c:v>
                </c:pt>
                <c:pt idx="150">
                  <c:v>0.18939781493999999</c:v>
                </c:pt>
                <c:pt idx="151">
                  <c:v>0.19121030268200001</c:v>
                </c:pt>
                <c:pt idx="152">
                  <c:v>0.19290589197300001</c:v>
                </c:pt>
                <c:pt idx="153">
                  <c:v>0.19451604552999999</c:v>
                </c:pt>
                <c:pt idx="154">
                  <c:v>0.195999943767</c:v>
                </c:pt>
                <c:pt idx="155">
                  <c:v>0.19725916228699999</c:v>
                </c:pt>
                <c:pt idx="156">
                  <c:v>0.198414366176</c:v>
                </c:pt>
                <c:pt idx="157">
                  <c:v>0.19932257132</c:v>
                </c:pt>
                <c:pt idx="158">
                  <c:v>0.19996781508399999</c:v>
                </c:pt>
                <c:pt idx="159">
                  <c:v>0.20037823945700001</c:v>
                </c:pt>
                <c:pt idx="160">
                  <c:v>0.20053027477999999</c:v>
                </c:pt>
                <c:pt idx="161">
                  <c:v>0.20043381197099999</c:v>
                </c:pt>
                <c:pt idx="162">
                  <c:v>0.20007691848299999</c:v>
                </c:pt>
                <c:pt idx="163">
                  <c:v>0.19940791671700001</c:v>
                </c:pt>
                <c:pt idx="164">
                  <c:v>0.19842365608400001</c:v>
                </c:pt>
                <c:pt idx="165">
                  <c:v>0.19719948689200001</c:v>
                </c:pt>
                <c:pt idx="166">
                  <c:v>0.195706277219</c:v>
                </c:pt>
                <c:pt idx="167">
                  <c:v>0.19391275829099999</c:v>
                </c:pt>
                <c:pt idx="168">
                  <c:v>0.19183147495700001</c:v>
                </c:pt>
                <c:pt idx="169">
                  <c:v>0.18953054426800001</c:v>
                </c:pt>
                <c:pt idx="170">
                  <c:v>0.186956765897</c:v>
                </c:pt>
                <c:pt idx="171">
                  <c:v>0.18415956527999999</c:v>
                </c:pt>
                <c:pt idx="172">
                  <c:v>0.18115104655</c:v>
                </c:pt>
                <c:pt idx="173">
                  <c:v>0.177927548021</c:v>
                </c:pt>
                <c:pt idx="174">
                  <c:v>0.17452468839800001</c:v>
                </c:pt>
                <c:pt idx="175">
                  <c:v>0.17097222625700001</c:v>
                </c:pt>
                <c:pt idx="176">
                  <c:v>0.16726520819900001</c:v>
                </c:pt>
                <c:pt idx="177">
                  <c:v>0.163428592416</c:v>
                </c:pt>
                <c:pt idx="178">
                  <c:v>0.159503630658</c:v>
                </c:pt>
                <c:pt idx="179">
                  <c:v>0.155492885182</c:v>
                </c:pt>
                <c:pt idx="180">
                  <c:v>0.15142550762199999</c:v>
                </c:pt>
                <c:pt idx="181">
                  <c:v>0.14731977871499999</c:v>
                </c:pt>
                <c:pt idx="182">
                  <c:v>0.143205850863</c:v>
                </c:pt>
                <c:pt idx="183">
                  <c:v>0.13909680475799999</c:v>
                </c:pt>
                <c:pt idx="184">
                  <c:v>0.135016708332</c:v>
                </c:pt>
                <c:pt idx="185">
                  <c:v>0.13098519331899999</c:v>
                </c:pt>
                <c:pt idx="186">
                  <c:v>0.12702171123</c:v>
                </c:pt>
                <c:pt idx="187">
                  <c:v>0.123144350874</c:v>
                </c:pt>
                <c:pt idx="188">
                  <c:v>0.119370387462</c:v>
                </c:pt>
                <c:pt idx="189">
                  <c:v>0.11571612109</c:v>
                </c:pt>
                <c:pt idx="190">
                  <c:v>0.11219651824599999</c:v>
                </c:pt>
                <c:pt idx="191">
                  <c:v>0.108825198167</c:v>
                </c:pt>
                <c:pt idx="192">
                  <c:v>0.105614560294</c:v>
                </c:pt>
                <c:pt idx="193">
                  <c:v>0.102575698704</c:v>
                </c:pt>
                <c:pt idx="194">
                  <c:v>9.9718399353000003E-2</c:v>
                </c:pt>
                <c:pt idx="195">
                  <c:v>9.7048072114000003E-2</c:v>
                </c:pt>
                <c:pt idx="196">
                  <c:v>9.4576093052999993E-2</c:v>
                </c:pt>
                <c:pt idx="197">
                  <c:v>9.2302149025999994E-2</c:v>
                </c:pt>
                <c:pt idx="198">
                  <c:v>9.0232520612999995E-2</c:v>
                </c:pt>
                <c:pt idx="199">
                  <c:v>8.8369695053999997E-2</c:v>
                </c:pt>
                <c:pt idx="200">
                  <c:v>8.6720426946999996E-2</c:v>
                </c:pt>
                <c:pt idx="201">
                  <c:v>8.5272806177999996E-2</c:v>
                </c:pt>
                <c:pt idx="202">
                  <c:v>8.4031086857000004E-2</c:v>
                </c:pt>
                <c:pt idx="203">
                  <c:v>8.2992360187E-2</c:v>
                </c:pt>
                <c:pt idx="204">
                  <c:v>8.2143381008000005E-2</c:v>
                </c:pt>
                <c:pt idx="205">
                  <c:v>8.1497628239999995E-2</c:v>
                </c:pt>
                <c:pt idx="206">
                  <c:v>8.1040088092000001E-2</c:v>
                </c:pt>
                <c:pt idx="207">
                  <c:v>8.0749669891999998E-2</c:v>
                </c:pt>
                <c:pt idx="208">
                  <c:v>8.0644973260000002E-2</c:v>
                </c:pt>
                <c:pt idx="209">
                  <c:v>8.0689319743999996E-2</c:v>
                </c:pt>
                <c:pt idx="210">
                  <c:v>8.0900884578999993E-2</c:v>
                </c:pt>
                <c:pt idx="211">
                  <c:v>8.1257088926000004E-2</c:v>
                </c:pt>
                <c:pt idx="212">
                  <c:v>8.1728614421000004E-2</c:v>
                </c:pt>
                <c:pt idx="213">
                  <c:v>8.2340336723999999E-2</c:v>
                </c:pt>
                <c:pt idx="214">
                  <c:v>8.3046664231999995E-2</c:v>
                </c:pt>
                <c:pt idx="215">
                  <c:v>8.3871638164999998E-2</c:v>
                </c:pt>
                <c:pt idx="216">
                  <c:v>8.4784835444000006E-2</c:v>
                </c:pt>
                <c:pt idx="217">
                  <c:v>8.5752077358000001E-2</c:v>
                </c:pt>
                <c:pt idx="218">
                  <c:v>8.6804538190000002E-2</c:v>
                </c:pt>
                <c:pt idx="219">
                  <c:v>8.7911537698000003E-2</c:v>
                </c:pt>
                <c:pt idx="220">
                  <c:v>8.9032521855999996E-2</c:v>
                </c:pt>
                <c:pt idx="221">
                  <c:v>9.0206026108999998E-2</c:v>
                </c:pt>
                <c:pt idx="222">
                  <c:v>9.1420959307000005E-2</c:v>
                </c:pt>
                <c:pt idx="223">
                  <c:v>9.2618323124999999E-2</c:v>
                </c:pt>
                <c:pt idx="224">
                  <c:v>9.3817418208999998E-2</c:v>
                </c:pt>
                <c:pt idx="225">
                  <c:v>9.5002507165E-2</c:v>
                </c:pt>
                <c:pt idx="226">
                  <c:v>9.6164138965000007E-2</c:v>
                </c:pt>
                <c:pt idx="227">
                  <c:v>9.7317188590000006E-2</c:v>
                </c:pt>
                <c:pt idx="228">
                  <c:v>9.8427855561000005E-2</c:v>
                </c:pt>
                <c:pt idx="229">
                  <c:v>9.9468343412999996E-2</c:v>
                </c:pt>
                <c:pt idx="230">
                  <c:v>0.100474513216</c:v>
                </c:pt>
                <c:pt idx="231">
                  <c:v>0.101416193232</c:v>
                </c:pt>
                <c:pt idx="232">
                  <c:v>0.102310224317</c:v>
                </c:pt>
                <c:pt idx="233">
                  <c:v>0.10310310202300001</c:v>
                </c:pt>
                <c:pt idx="234">
                  <c:v>0.103841827507</c:v>
                </c:pt>
                <c:pt idx="235">
                  <c:v>0.104493161036</c:v>
                </c:pt>
                <c:pt idx="236">
                  <c:v>0.10505327186299999</c:v>
                </c:pt>
                <c:pt idx="237">
                  <c:v>0.105518594989</c:v>
                </c:pt>
                <c:pt idx="238">
                  <c:v>0.10590723717099999</c:v>
                </c:pt>
                <c:pt idx="239">
                  <c:v>0.106178155479</c:v>
                </c:pt>
                <c:pt idx="240">
                  <c:v>0.10638786167399999</c:v>
                </c:pt>
                <c:pt idx="241">
                  <c:v>0.106473447006</c:v>
                </c:pt>
                <c:pt idx="242">
                  <c:v>0.106474376693</c:v>
                </c:pt>
                <c:pt idx="243">
                  <c:v>0.10637010583500001</c:v>
                </c:pt>
                <c:pt idx="244">
                  <c:v>0.106165781738</c:v>
                </c:pt>
                <c:pt idx="245">
                  <c:v>0.105875984444</c:v>
                </c:pt>
                <c:pt idx="246">
                  <c:v>0.10548287468299999</c:v>
                </c:pt>
                <c:pt idx="247">
                  <c:v>0.104988128284</c:v>
                </c:pt>
                <c:pt idx="248">
                  <c:v>0.104409310805</c:v>
                </c:pt>
                <c:pt idx="249">
                  <c:v>0.103735653096</c:v>
                </c:pt>
                <c:pt idx="250">
                  <c:v>0.10298140844000001</c:v>
                </c:pt>
                <c:pt idx="251">
                  <c:v>0.102133830111</c:v>
                </c:pt>
                <c:pt idx="252">
                  <c:v>0.101196266482</c:v>
                </c:pt>
                <c:pt idx="253">
                  <c:v>0.10018489516</c:v>
                </c:pt>
                <c:pt idx="254">
                  <c:v>9.9104698697000004E-2</c:v>
                </c:pt>
                <c:pt idx="255">
                  <c:v>9.79320043E-2</c:v>
                </c:pt>
                <c:pt idx="256">
                  <c:v>9.6706241383999997E-2</c:v>
                </c:pt>
                <c:pt idx="257">
                  <c:v>9.5407148706000006E-2</c:v>
                </c:pt>
                <c:pt idx="258">
                  <c:v>9.4039185861000005E-2</c:v>
                </c:pt>
                <c:pt idx="259">
                  <c:v>9.2619464698000004E-2</c:v>
                </c:pt>
                <c:pt idx="260">
                  <c:v>9.1139747514000002E-2</c:v>
                </c:pt>
                <c:pt idx="261">
                  <c:v>8.9612432251000004E-2</c:v>
                </c:pt>
                <c:pt idx="262">
                  <c:v>8.8040585414999997E-2</c:v>
                </c:pt>
                <c:pt idx="263">
                  <c:v>8.6419867708999995E-2</c:v>
                </c:pt>
                <c:pt idx="264">
                  <c:v>8.4763140850999993E-2</c:v>
                </c:pt>
                <c:pt idx="265">
                  <c:v>8.3065400555999994E-2</c:v>
                </c:pt>
                <c:pt idx="266">
                  <c:v>8.1338407113E-2</c:v>
                </c:pt>
                <c:pt idx="267">
                  <c:v>7.9585344156000007E-2</c:v>
                </c:pt>
                <c:pt idx="268">
                  <c:v>7.7809415265000001E-2</c:v>
                </c:pt>
                <c:pt idx="269">
                  <c:v>7.6015380566999996E-2</c:v>
                </c:pt>
                <c:pt idx="270">
                  <c:v>7.4200247334000005E-2</c:v>
                </c:pt>
                <c:pt idx="271">
                  <c:v>7.2368050271999995E-2</c:v>
                </c:pt>
                <c:pt idx="272">
                  <c:v>7.0531291142000005E-2</c:v>
                </c:pt>
                <c:pt idx="273">
                  <c:v>6.8687995981999997E-2</c:v>
                </c:pt>
                <c:pt idx="274">
                  <c:v>6.6838270709000003E-2</c:v>
                </c:pt>
                <c:pt idx="275">
                  <c:v>6.4988248228000006E-2</c:v>
                </c:pt>
                <c:pt idx="276">
                  <c:v>6.3140814365999998E-2</c:v>
                </c:pt>
                <c:pt idx="277">
                  <c:v>6.1298542916000003E-2</c:v>
                </c:pt>
                <c:pt idx="278">
                  <c:v>5.9461192610999997E-2</c:v>
                </c:pt>
                <c:pt idx="279">
                  <c:v>5.7637034536999997E-2</c:v>
                </c:pt>
                <c:pt idx="280">
                  <c:v>5.5824970490999999E-2</c:v>
                </c:pt>
                <c:pt idx="281">
                  <c:v>5.4027616105000002E-2</c:v>
                </c:pt>
                <c:pt idx="282">
                  <c:v>5.2247024176000002E-2</c:v>
                </c:pt>
                <c:pt idx="283">
                  <c:v>5.0485144236999999E-2</c:v>
                </c:pt>
                <c:pt idx="284">
                  <c:v>4.8744102339999998E-2</c:v>
                </c:pt>
                <c:pt idx="285">
                  <c:v>4.7025270426E-2</c:v>
                </c:pt>
                <c:pt idx="286">
                  <c:v>4.5330433562999997E-2</c:v>
                </c:pt>
                <c:pt idx="287">
                  <c:v>4.3662390182000001E-2</c:v>
                </c:pt>
                <c:pt idx="288">
                  <c:v>4.2019812290999999E-2</c:v>
                </c:pt>
                <c:pt idx="289">
                  <c:v>4.0406446760999998E-2</c:v>
                </c:pt>
                <c:pt idx="290">
                  <c:v>3.8823048186999998E-2</c:v>
                </c:pt>
                <c:pt idx="291">
                  <c:v>3.7268944446999998E-2</c:v>
                </c:pt>
                <c:pt idx="292">
                  <c:v>3.5747040920999999E-2</c:v>
                </c:pt>
                <c:pt idx="293">
                  <c:v>3.4257247097000003E-2</c:v>
                </c:pt>
                <c:pt idx="294">
                  <c:v>3.2800974213000003E-2</c:v>
                </c:pt>
                <c:pt idx="295">
                  <c:v>3.1378052933999999E-2</c:v>
                </c:pt>
                <c:pt idx="296">
                  <c:v>2.9989933186999999E-2</c:v>
                </c:pt>
                <c:pt idx="297">
                  <c:v>2.8636489147999999E-2</c:v>
                </c:pt>
                <c:pt idx="298">
                  <c:v>2.7318644638E-2</c:v>
                </c:pt>
                <c:pt idx="299">
                  <c:v>2.6036143774999999E-2</c:v>
                </c:pt>
                <c:pt idx="300">
                  <c:v>2.4789648024000001E-2</c:v>
                </c:pt>
                <c:pt idx="301">
                  <c:v>2.3579502119E-2</c:v>
                </c:pt>
                <c:pt idx="302">
                  <c:v>2.240577392E-2</c:v>
                </c:pt>
                <c:pt idx="303">
                  <c:v>2.1268218584E-2</c:v>
                </c:pt>
                <c:pt idx="304">
                  <c:v>2.0167037546000001E-2</c:v>
                </c:pt>
                <c:pt idx="305">
                  <c:v>1.9102135845999998E-2</c:v>
                </c:pt>
                <c:pt idx="306">
                  <c:v>1.8073525723E-2</c:v>
                </c:pt>
                <c:pt idx="307">
                  <c:v>1.7081013107000002E-2</c:v>
                </c:pt>
                <c:pt idx="308">
                  <c:v>1.6124211098999999E-2</c:v>
                </c:pt>
                <c:pt idx="309">
                  <c:v>1.5203076667E-2</c:v>
                </c:pt>
                <c:pt idx="310">
                  <c:v>1.4317125692999999E-2</c:v>
                </c:pt>
                <c:pt idx="311">
                  <c:v>1.3466200497E-2</c:v>
                </c:pt>
                <c:pt idx="312">
                  <c:v>1.2649664732E-2</c:v>
                </c:pt>
                <c:pt idx="313">
                  <c:v>1.1867180671E-2</c:v>
                </c:pt>
                <c:pt idx="314">
                  <c:v>1.1118261019E-2</c:v>
                </c:pt>
                <c:pt idx="315">
                  <c:v>1.0402366164999999E-2</c:v>
                </c:pt>
                <c:pt idx="316">
                  <c:v>9.7189368660000001E-3</c:v>
                </c:pt>
                <c:pt idx="317">
                  <c:v>9.0674208829999992E-3</c:v>
                </c:pt>
                <c:pt idx="318">
                  <c:v>8.4470833189999994E-3</c:v>
                </c:pt>
                <c:pt idx="319">
                  <c:v>7.8573437189999994E-3</c:v>
                </c:pt>
                <c:pt idx="320">
                  <c:v>7.2974620300000001E-3</c:v>
                </c:pt>
                <c:pt idx="321">
                  <c:v>6.766760135E-3</c:v>
                </c:pt>
                <c:pt idx="322">
                  <c:v>6.2644553430000003E-3</c:v>
                </c:pt>
                <c:pt idx="323">
                  <c:v>5.7897981419999999E-3</c:v>
                </c:pt>
                <c:pt idx="324">
                  <c:v>5.3419567279999998E-3</c:v>
                </c:pt>
                <c:pt idx="325">
                  <c:v>4.9201532679999998E-3</c:v>
                </c:pt>
                <c:pt idx="326">
                  <c:v>4.5235310739999996E-3</c:v>
                </c:pt>
                <c:pt idx="327">
                  <c:v>4.1512543940000002E-3</c:v>
                </c:pt>
                <c:pt idx="328">
                  <c:v>3.8024467450000002E-3</c:v>
                </c:pt>
                <c:pt idx="329">
                  <c:v>3.4762418199999999E-3</c:v>
                </c:pt>
                <c:pt idx="330">
                  <c:v>3.1717544360000001E-3</c:v>
                </c:pt>
                <c:pt idx="331">
                  <c:v>2.8880958739999998E-3</c:v>
                </c:pt>
                <c:pt idx="332">
                  <c:v>2.6243709310000002E-3</c:v>
                </c:pt>
                <c:pt idx="333">
                  <c:v>2.3796835050000002E-3</c:v>
                </c:pt>
                <c:pt idx="334">
                  <c:v>2.153139566E-3</c:v>
                </c:pt>
                <c:pt idx="335">
                  <c:v>1.943845179E-3</c:v>
                </c:pt>
                <c:pt idx="336">
                  <c:v>1.7509204539999999E-3</c:v>
                </c:pt>
                <c:pt idx="337">
                  <c:v>1.573493122E-3</c:v>
                </c:pt>
                <c:pt idx="338">
                  <c:v>1.410697283E-3</c:v>
                </c:pt>
                <c:pt idx="339">
                  <c:v>1.26168474E-3</c:v>
                </c:pt>
                <c:pt idx="340">
                  <c:v>1.1256233850000001E-3</c:v>
                </c:pt>
                <c:pt idx="341">
                  <c:v>1.001699549E-3</c:v>
                </c:pt>
                <c:pt idx="342">
                  <c:v>8.8912192799999997E-4</c:v>
                </c:pt>
                <c:pt idx="343">
                  <c:v>7.8711988300000002E-4</c:v>
                </c:pt>
                <c:pt idx="344">
                  <c:v>6.9494949300000003E-4</c:v>
                </c:pt>
                <c:pt idx="345">
                  <c:v>6.1189165500000003E-4</c:v>
                </c:pt>
                <c:pt idx="346">
                  <c:v>5.37256259E-4</c:v>
                </c:pt>
                <c:pt idx="347">
                  <c:v>4.7038175599999998E-4</c:v>
                </c:pt>
                <c:pt idx="348">
                  <c:v>4.10636754E-4</c:v>
                </c:pt>
                <c:pt idx="349">
                  <c:v>3.5742095399999999E-4</c:v>
                </c:pt>
                <c:pt idx="350">
                  <c:v>3.1016502300000001E-4</c:v>
                </c:pt>
                <c:pt idx="351">
                  <c:v>2.6833236E-4</c:v>
                </c:pt>
                <c:pt idx="352">
                  <c:v>2.3141773799999999E-4</c:v>
                </c:pt>
                <c:pt idx="353">
                  <c:v>1.9894809299999999E-4</c:v>
                </c:pt>
                <c:pt idx="354">
                  <c:v>1.70482057E-4</c:v>
                </c:pt>
                <c:pt idx="355">
                  <c:v>1.4560938799999999E-4</c:v>
                </c:pt>
                <c:pt idx="356">
                  <c:v>1.23950341E-4</c:v>
                </c:pt>
                <c:pt idx="357">
                  <c:v>1.05155028E-4</c:v>
                </c:pt>
                <c:pt idx="358">
                  <c:v>8.8902137000000005E-5</c:v>
                </c:pt>
                <c:pt idx="359">
                  <c:v>7.4898047000000002E-5</c:v>
                </c:pt>
                <c:pt idx="360">
                  <c:v>6.2875467999999997E-5</c:v>
                </c:pt>
                <c:pt idx="361">
                  <c:v>5.2592152000000003E-5</c:v>
                </c:pt>
                <c:pt idx="362">
                  <c:v>4.3829499999999998E-5</c:v>
                </c:pt>
                <c:pt idx="363">
                  <c:v>3.6391086E-5</c:v>
                </c:pt>
                <c:pt idx="364">
                  <c:v>3.0101171E-5</c:v>
                </c:pt>
                <c:pt idx="365">
                  <c:v>2.4803224999999998E-5</c:v>
                </c:pt>
                <c:pt idx="366">
                  <c:v>2.0358454999999999E-5</c:v>
                </c:pt>
                <c:pt idx="367">
                  <c:v>1.6644384999999998E-5</c:v>
                </c:pt>
                <c:pt idx="368">
                  <c:v>1.3553456E-5</c:v>
                </c:pt>
                <c:pt idx="369">
                  <c:v>1.0991662E-5</c:v>
                </c:pt>
                <c:pt idx="370">
                  <c:v>8.8772390000000003E-6</c:v>
                </c:pt>
                <c:pt idx="371">
                  <c:v>7.1394069999999998E-6</c:v>
                </c:pt>
                <c:pt idx="372">
                  <c:v>5.7171909999999996E-6</c:v>
                </c:pt>
                <c:pt idx="373">
                  <c:v>4.5583089999999997E-6</c:v>
                </c:pt>
                <c:pt idx="374">
                  <c:v>3.6181550000000002E-6</c:v>
                </c:pt>
                <c:pt idx="375">
                  <c:v>2.858853E-6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4B-8D43-B33A-86666E2A77D5}"/>
            </c:ext>
          </c:extLst>
        </c:ser>
        <c:ser>
          <c:idx val="2"/>
          <c:order val="2"/>
          <c:tx>
            <c:strRef>
              <c:f>'ErrAnalysis GRAD2 REAL'!$F$6</c:f>
              <c:strCache>
                <c:ptCount val="1"/>
                <c:pt idx="0">
                  <c:v>numericTest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REAL'!$F$7:$F$382</c:f>
              <c:numCache>
                <c:formatCode>General</c:formatCode>
                <c:ptCount val="376"/>
                <c:pt idx="1">
                  <c:v>-0.3069532489959888</c:v>
                </c:pt>
                <c:pt idx="2">
                  <c:v>-0.37869072640761076</c:v>
                </c:pt>
                <c:pt idx="3">
                  <c:v>-0.46518055877743142</c:v>
                </c:pt>
                <c:pt idx="4">
                  <c:v>-0.50569688071262364</c:v>
                </c:pt>
                <c:pt idx="5">
                  <c:v>-0.55557994801223143</c:v>
                </c:pt>
                <c:pt idx="6">
                  <c:v>-0.62488511413454084</c:v>
                </c:pt>
                <c:pt idx="7">
                  <c:v>-0.64093801567164854</c:v>
                </c:pt>
                <c:pt idx="8">
                  <c:v>-0.67230462196020491</c:v>
                </c:pt>
                <c:pt idx="9">
                  <c:v>-0.69902368827385375</c:v>
                </c:pt>
                <c:pt idx="10">
                  <c:v>-0.74014918920863082</c:v>
                </c:pt>
                <c:pt idx="11">
                  <c:v>-0.72746262828713248</c:v>
                </c:pt>
                <c:pt idx="12">
                  <c:v>-0.73197577036517347</c:v>
                </c:pt>
                <c:pt idx="13">
                  <c:v>-0.7528559341192802</c:v>
                </c:pt>
                <c:pt idx="14">
                  <c:v>-0.72373859081562431</c:v>
                </c:pt>
                <c:pt idx="15">
                  <c:v>-0.70737589580514182</c:v>
                </c:pt>
                <c:pt idx="16">
                  <c:v>-0.71023055080213482</c:v>
                </c:pt>
                <c:pt idx="17">
                  <c:v>-0.66033084015852028</c:v>
                </c:pt>
                <c:pt idx="18">
                  <c:v>-0.62819368623614036</c:v>
                </c:pt>
                <c:pt idx="19">
                  <c:v>-0.61469631785944023</c:v>
                </c:pt>
                <c:pt idx="20">
                  <c:v>-0.54842900254615234</c:v>
                </c:pt>
                <c:pt idx="21">
                  <c:v>-0.52410508050314453</c:v>
                </c:pt>
                <c:pt idx="22">
                  <c:v>-0.45381263704164099</c:v>
                </c:pt>
                <c:pt idx="23">
                  <c:v>-0.41988148527607716</c:v>
                </c:pt>
                <c:pt idx="24">
                  <c:v>-0.3486626822316557</c:v>
                </c:pt>
                <c:pt idx="25">
                  <c:v>-0.29109869640718516</c:v>
                </c:pt>
                <c:pt idx="26">
                  <c:v>-0.24854585384615274</c:v>
                </c:pt>
                <c:pt idx="27">
                  <c:v>-0.18558173874926934</c:v>
                </c:pt>
                <c:pt idx="28">
                  <c:v>-0.10677499538106468</c:v>
                </c:pt>
                <c:pt idx="29">
                  <c:v>-6.0020302736596316E-2</c:v>
                </c:pt>
                <c:pt idx="30">
                  <c:v>1.8028048450699781E-2</c:v>
                </c:pt>
                <c:pt idx="31">
                  <c:v>6.749874665924338E-2</c:v>
                </c:pt>
                <c:pt idx="32">
                  <c:v>0.13028548158328562</c:v>
                </c:pt>
                <c:pt idx="33">
                  <c:v>0.19175499185225539</c:v>
                </c:pt>
                <c:pt idx="34">
                  <c:v>0.258103587982835</c:v>
                </c:pt>
                <c:pt idx="35">
                  <c:v>0.3042970683624806</c:v>
                </c:pt>
                <c:pt idx="36">
                  <c:v>0.36712445706806462</c:v>
                </c:pt>
                <c:pt idx="37">
                  <c:v>0.41026999586349322</c:v>
                </c:pt>
                <c:pt idx="38">
                  <c:v>0.45901768625446704</c:v>
                </c:pt>
                <c:pt idx="39">
                  <c:v>0.50275192730944562</c:v>
                </c:pt>
                <c:pt idx="40">
                  <c:v>0.54344785443669053</c:v>
                </c:pt>
                <c:pt idx="41">
                  <c:v>0.58451934532019389</c:v>
                </c:pt>
                <c:pt idx="42">
                  <c:v>0.61198479961089569</c:v>
                </c:pt>
                <c:pt idx="43">
                  <c:v>0.64029614230768761</c:v>
                </c:pt>
                <c:pt idx="44">
                  <c:v>0.66257267394399955</c:v>
                </c:pt>
                <c:pt idx="45">
                  <c:v>0.68128351266416731</c:v>
                </c:pt>
                <c:pt idx="46">
                  <c:v>0.69518765616311307</c:v>
                </c:pt>
                <c:pt idx="47">
                  <c:v>0.70301784988557658</c:v>
                </c:pt>
                <c:pt idx="48">
                  <c:v>0.70851768444846985</c:v>
                </c:pt>
                <c:pt idx="49">
                  <c:v>0.70793082000893293</c:v>
                </c:pt>
                <c:pt idx="50">
                  <c:v>0.70267044552271107</c:v>
                </c:pt>
                <c:pt idx="51">
                  <c:v>0.69322887837838143</c:v>
                </c:pt>
                <c:pt idx="52">
                  <c:v>0.67935796986655472</c:v>
                </c:pt>
                <c:pt idx="53">
                  <c:v>0.66154779965971544</c:v>
                </c:pt>
                <c:pt idx="54">
                  <c:v>0.63970922899159677</c:v>
                </c:pt>
                <c:pt idx="55">
                  <c:v>0.61405999502074948</c:v>
                </c:pt>
                <c:pt idx="56">
                  <c:v>0.58528023206231994</c:v>
                </c:pt>
                <c:pt idx="57">
                  <c:v>0.55324712920210606</c:v>
                </c:pt>
                <c:pt idx="58">
                  <c:v>0.51854054501800673</c:v>
                </c:pt>
                <c:pt idx="59">
                  <c:v>0.48178926916996034</c:v>
                </c:pt>
                <c:pt idx="60">
                  <c:v>0.44160985870413649</c:v>
                </c:pt>
                <c:pt idx="61">
                  <c:v>0.40074855709876689</c:v>
                </c:pt>
                <c:pt idx="62">
                  <c:v>0.35819551657142656</c:v>
                </c:pt>
                <c:pt idx="63">
                  <c:v>0.31496944448626402</c:v>
                </c:pt>
                <c:pt idx="64">
                  <c:v>0.27053585130111496</c:v>
                </c:pt>
                <c:pt idx="65">
                  <c:v>0.2262141991182951</c:v>
                </c:pt>
                <c:pt idx="66">
                  <c:v>0.18214973993471248</c:v>
                </c:pt>
                <c:pt idx="67">
                  <c:v>0.13557906487455318</c:v>
                </c:pt>
                <c:pt idx="68">
                  <c:v>9.6187208215297623E-2</c:v>
                </c:pt>
                <c:pt idx="69">
                  <c:v>4.979774536551123E-2</c:v>
                </c:pt>
                <c:pt idx="70">
                  <c:v>1.3098022797926823E-2</c:v>
                </c:pt>
                <c:pt idx="71">
                  <c:v>-2.957093071672404E-2</c:v>
                </c:pt>
                <c:pt idx="72">
                  <c:v>-6.5896486850977376E-2</c:v>
                </c:pt>
                <c:pt idx="73">
                  <c:v>-9.972310592937908E-2</c:v>
                </c:pt>
                <c:pt idx="74">
                  <c:v>-0.12726681743421228</c:v>
                </c:pt>
                <c:pt idx="75">
                  <c:v>-0.16249078348504292</c:v>
                </c:pt>
                <c:pt idx="76">
                  <c:v>-0.1880187390048165</c:v>
                </c:pt>
                <c:pt idx="77">
                  <c:v>-0.21038369743101862</c:v>
                </c:pt>
                <c:pt idx="78">
                  <c:v>-0.23587194486215166</c:v>
                </c:pt>
                <c:pt idx="79">
                  <c:v>-0.24729771340142551</c:v>
                </c:pt>
                <c:pt idx="80">
                  <c:v>-0.2677426874617746</c:v>
                </c:pt>
                <c:pt idx="81">
                  <c:v>-0.26986700996677582</c:v>
                </c:pt>
                <c:pt idx="82">
                  <c:v>-0.28240472165871489</c:v>
                </c:pt>
                <c:pt idx="83">
                  <c:v>-0.28464066725611276</c:v>
                </c:pt>
                <c:pt idx="84">
                  <c:v>-0.28684819970888209</c:v>
                </c:pt>
                <c:pt idx="85">
                  <c:v>-0.2848421081703072</c:v>
                </c:pt>
                <c:pt idx="86">
                  <c:v>-0.27741641846591208</c:v>
                </c:pt>
                <c:pt idx="87">
                  <c:v>-0.26713306735896503</c:v>
                </c:pt>
                <c:pt idx="88">
                  <c:v>-0.25403871693928548</c:v>
                </c:pt>
                <c:pt idx="89">
                  <c:v>-0.24769172555464286</c:v>
                </c:pt>
                <c:pt idx="90">
                  <c:v>-0.22457775595238061</c:v>
                </c:pt>
                <c:pt idx="91">
                  <c:v>-0.21074274017642372</c:v>
                </c:pt>
                <c:pt idx="92">
                  <c:v>-0.18828528748680148</c:v>
                </c:pt>
                <c:pt idx="93">
                  <c:v>-0.16428835602503727</c:v>
                </c:pt>
                <c:pt idx="94">
                  <c:v>-0.14162119402215953</c:v>
                </c:pt>
                <c:pt idx="95">
                  <c:v>-0.11128776304403144</c:v>
                </c:pt>
                <c:pt idx="96">
                  <c:v>-9.4297147058824055E-2</c:v>
                </c:pt>
                <c:pt idx="97">
                  <c:v>-6.1268213859911144E-2</c:v>
                </c:pt>
                <c:pt idx="98">
                  <c:v>-3.7400316241412448E-2</c:v>
                </c:pt>
                <c:pt idx="99">
                  <c:v>-6.911414202617267E-3</c:v>
                </c:pt>
                <c:pt idx="100">
                  <c:v>1.6018880028735829E-2</c:v>
                </c:pt>
                <c:pt idx="101">
                  <c:v>4.4079373462629683E-2</c:v>
                </c:pt>
                <c:pt idx="102">
                  <c:v>7.1290096261681618E-2</c:v>
                </c:pt>
                <c:pt idx="103">
                  <c:v>9.7399879759983071E-2</c:v>
                </c:pt>
                <c:pt idx="104">
                  <c:v>0.12108786639306848</c:v>
                </c:pt>
                <c:pt idx="105">
                  <c:v>0.14176576531531479</c:v>
                </c:pt>
                <c:pt idx="106">
                  <c:v>0.166190389853138</c:v>
                </c:pt>
                <c:pt idx="107">
                  <c:v>0.18465611538461532</c:v>
                </c:pt>
                <c:pt idx="108">
                  <c:v>0.20328409422492405</c:v>
                </c:pt>
                <c:pt idx="109">
                  <c:v>0.21921443371943414</c:v>
                </c:pt>
                <c:pt idx="110">
                  <c:v>0.23332867372881369</c:v>
                </c:pt>
                <c:pt idx="111">
                  <c:v>0.24489189660945967</c:v>
                </c:pt>
                <c:pt idx="112">
                  <c:v>0.25580661174281322</c:v>
                </c:pt>
                <c:pt idx="113">
                  <c:v>0.26303298937908742</c:v>
                </c:pt>
                <c:pt idx="114">
                  <c:v>0.26842551432606859</c:v>
                </c:pt>
                <c:pt idx="115">
                  <c:v>0.27166699920271115</c:v>
                </c:pt>
                <c:pt idx="116">
                  <c:v>0.27273482772199276</c:v>
                </c:pt>
                <c:pt idx="117">
                  <c:v>0.27146548074678961</c:v>
                </c:pt>
                <c:pt idx="118">
                  <c:v>0.26830886990776331</c:v>
                </c:pt>
                <c:pt idx="119">
                  <c:v>0.26286466027709371</c:v>
                </c:pt>
                <c:pt idx="120">
                  <c:v>0.25557523903262103</c:v>
                </c:pt>
                <c:pt idx="121">
                  <c:v>0.24648540526023113</c:v>
                </c:pt>
                <c:pt idx="122">
                  <c:v>0.23563289075937824</c:v>
                </c:pt>
                <c:pt idx="123">
                  <c:v>0.2231596150370527</c:v>
                </c:pt>
                <c:pt idx="124">
                  <c:v>0.20940396072129894</c:v>
                </c:pt>
                <c:pt idx="125">
                  <c:v>0.19410597636684263</c:v>
                </c:pt>
                <c:pt idx="126">
                  <c:v>0.17828209705523593</c:v>
                </c:pt>
                <c:pt idx="127">
                  <c:v>0.16058724165232438</c:v>
                </c:pt>
                <c:pt idx="128">
                  <c:v>0.14275489423567317</c:v>
                </c:pt>
                <c:pt idx="129">
                  <c:v>0.12466945297279113</c:v>
                </c:pt>
                <c:pt idx="130">
                  <c:v>0.10504747552679716</c:v>
                </c:pt>
                <c:pt idx="131">
                  <c:v>8.7069150442477761E-2</c:v>
                </c:pt>
                <c:pt idx="132">
                  <c:v>6.6459429566061462E-2</c:v>
                </c:pt>
                <c:pt idx="133">
                  <c:v>4.7725212891875118E-2</c:v>
                </c:pt>
                <c:pt idx="134">
                  <c:v>2.9948786854163672E-2</c:v>
                </c:pt>
                <c:pt idx="135">
                  <c:v>1.0300228187919213E-2</c:v>
                </c:pt>
                <c:pt idx="136">
                  <c:v>-6.862439562133801E-3</c:v>
                </c:pt>
                <c:pt idx="137">
                  <c:v>-2.3106049961919874E-2</c:v>
                </c:pt>
                <c:pt idx="138">
                  <c:v>-4.01160998946887E-2</c:v>
                </c:pt>
                <c:pt idx="139">
                  <c:v>-5.5718519768133336E-2</c:v>
                </c:pt>
                <c:pt idx="140">
                  <c:v>-6.9981949053002562E-2</c:v>
                </c:pt>
                <c:pt idx="141">
                  <c:v>-8.1958275021758537E-2</c:v>
                </c:pt>
                <c:pt idx="142">
                  <c:v>-9.4738359312320983E-2</c:v>
                </c:pt>
                <c:pt idx="143">
                  <c:v>-0.10398671804670778</c:v>
                </c:pt>
                <c:pt idx="144">
                  <c:v>-0.11349532746085109</c:v>
                </c:pt>
                <c:pt idx="145">
                  <c:v>-0.12125848453038614</c:v>
                </c:pt>
                <c:pt idx="146">
                  <c:v>-0.12864669709373694</c:v>
                </c:pt>
                <c:pt idx="147">
                  <c:v>-0.13202602924922599</c:v>
                </c:pt>
                <c:pt idx="148">
                  <c:v>-0.13384323259219694</c:v>
                </c:pt>
                <c:pt idx="149">
                  <c:v>-0.13865857871892867</c:v>
                </c:pt>
                <c:pt idx="150">
                  <c:v>-0.13641262175155874</c:v>
                </c:pt>
                <c:pt idx="151">
                  <c:v>-0.13657152175587201</c:v>
                </c:pt>
                <c:pt idx="152">
                  <c:v>-0.13276413465195952</c:v>
                </c:pt>
                <c:pt idx="153">
                  <c:v>-0.1301984349949894</c:v>
                </c:pt>
                <c:pt idx="154">
                  <c:v>-0.12590007410614776</c:v>
                </c:pt>
                <c:pt idx="155">
                  <c:v>-0.11752447170272665</c:v>
                </c:pt>
                <c:pt idx="156">
                  <c:v>-0.11397775066409012</c:v>
                </c:pt>
                <c:pt idx="157">
                  <c:v>-0.10450121111641272</c:v>
                </c:pt>
                <c:pt idx="158">
                  <c:v>-9.4238926720074834E-2</c:v>
                </c:pt>
                <c:pt idx="159">
                  <c:v>-8.5030426609242316E-2</c:v>
                </c:pt>
                <c:pt idx="160">
                  <c:v>-7.4719005749109446E-2</c:v>
                </c:pt>
                <c:pt idx="161">
                  <c:v>-6.4683849630891313E-2</c:v>
                </c:pt>
                <c:pt idx="162">
                  <c:v>-5.4052878366247767E-2</c:v>
                </c:pt>
                <c:pt idx="163">
                  <c:v>-4.1156672134781476E-2</c:v>
                </c:pt>
                <c:pt idx="164">
                  <c:v>-2.7976817823516621E-2</c:v>
                </c:pt>
                <c:pt idx="165">
                  <c:v>-1.7749959113034352E-2</c:v>
                </c:pt>
                <c:pt idx="166">
                  <c:v>-6.2030606902443606E-3</c:v>
                </c:pt>
                <c:pt idx="167">
                  <c:v>6.7608314511871026E-3</c:v>
                </c:pt>
                <c:pt idx="168">
                  <c:v>1.9358046819603826E-2</c:v>
                </c:pt>
                <c:pt idx="169">
                  <c:v>2.9288400762179475E-2</c:v>
                </c:pt>
                <c:pt idx="170">
                  <c:v>4.1518310948310801E-2</c:v>
                </c:pt>
                <c:pt idx="171">
                  <c:v>5.1840296582914447E-2</c:v>
                </c:pt>
                <c:pt idx="172">
                  <c:v>6.178566219839194E-2</c:v>
                </c:pt>
                <c:pt idx="173">
                  <c:v>7.1975862089258699E-2</c:v>
                </c:pt>
                <c:pt idx="174">
                  <c:v>8.0800275360914511E-2</c:v>
                </c:pt>
                <c:pt idx="175">
                  <c:v>8.8489943625575079E-2</c:v>
                </c:pt>
                <c:pt idx="176">
                  <c:v>9.6459595782904639E-2</c:v>
                </c:pt>
                <c:pt idx="177">
                  <c:v>0.10347224546983018</c:v>
                </c:pt>
                <c:pt idx="178">
                  <c:v>0.10884434000738086</c:v>
                </c:pt>
                <c:pt idx="179">
                  <c:v>0.11414707099890702</c:v>
                </c:pt>
                <c:pt idx="180">
                  <c:v>0.11830623095623929</c:v>
                </c:pt>
                <c:pt idx="181">
                  <c:v>0.12172326265231691</c:v>
                </c:pt>
                <c:pt idx="182">
                  <c:v>0.12392188630173095</c:v>
                </c:pt>
                <c:pt idx="183">
                  <c:v>0.12557888369065193</c:v>
                </c:pt>
                <c:pt idx="184">
                  <c:v>0.12623573488810771</c:v>
                </c:pt>
                <c:pt idx="185">
                  <c:v>0.12607391385736089</c:v>
                </c:pt>
                <c:pt idx="186">
                  <c:v>0.12506982346050816</c:v>
                </c:pt>
                <c:pt idx="187">
                  <c:v>0.12330146478756876</c:v>
                </c:pt>
                <c:pt idx="188">
                  <c:v>0.12075233507511492</c:v>
                </c:pt>
                <c:pt idx="189">
                  <c:v>0.11749432464913566</c:v>
                </c:pt>
                <c:pt idx="190">
                  <c:v>0.11355400589641383</c:v>
                </c:pt>
                <c:pt idx="191">
                  <c:v>0.10897100173160193</c:v>
                </c:pt>
                <c:pt idx="192">
                  <c:v>0.10380660384106981</c:v>
                </c:pt>
                <c:pt idx="193">
                  <c:v>9.8099507412244491E-2</c:v>
                </c:pt>
                <c:pt idx="194">
                  <c:v>9.1891220864947235E-2</c:v>
                </c:pt>
                <c:pt idx="195">
                  <c:v>8.537801251780186E-2</c:v>
                </c:pt>
                <c:pt idx="196">
                  <c:v>7.8285054124093048E-2</c:v>
                </c:pt>
                <c:pt idx="197">
                  <c:v>7.1106916544763366E-2</c:v>
                </c:pt>
                <c:pt idx="198">
                  <c:v>6.3566033670519981E-2</c:v>
                </c:pt>
                <c:pt idx="199">
                  <c:v>5.5815305852961745E-2</c:v>
                </c:pt>
                <c:pt idx="200">
                  <c:v>4.7677767028628137E-2</c:v>
                </c:pt>
                <c:pt idx="201">
                  <c:v>3.9915181235634339E-2</c:v>
                </c:pt>
                <c:pt idx="202">
                  <c:v>3.1872055731388391E-2</c:v>
                </c:pt>
                <c:pt idx="203">
                  <c:v>2.384234937466008E-2</c:v>
                </c:pt>
                <c:pt idx="204">
                  <c:v>1.6248724300006678E-2</c:v>
                </c:pt>
                <c:pt idx="205">
                  <c:v>7.9993556410426318E-3</c:v>
                </c:pt>
                <c:pt idx="206">
                  <c:v>2.6116963700687575E-4</c:v>
                </c:pt>
                <c:pt idx="207">
                  <c:v>-6.7097460677065695E-3</c:v>
                </c:pt>
                <c:pt idx="208">
                  <c:v>-1.4534761253197028E-2</c:v>
                </c:pt>
                <c:pt idx="209">
                  <c:v>-2.0950327564426403E-2</c:v>
                </c:pt>
                <c:pt idx="210">
                  <c:v>-2.8193657702626863E-2</c:v>
                </c:pt>
                <c:pt idx="211">
                  <c:v>-3.4598300788954581E-2</c:v>
                </c:pt>
                <c:pt idx="212">
                  <c:v>-3.9876168056993004E-2</c:v>
                </c:pt>
                <c:pt idx="213">
                  <c:v>-4.6240490706767216E-2</c:v>
                </c:pt>
                <c:pt idx="214">
                  <c:v>-5.0803529411764338E-2</c:v>
                </c:pt>
                <c:pt idx="215">
                  <c:v>-5.6410979045606768E-2</c:v>
                </c:pt>
                <c:pt idx="216">
                  <c:v>-6.083064608337671E-2</c:v>
                </c:pt>
                <c:pt idx="217">
                  <c:v>-6.3900057452171033E-2</c:v>
                </c:pt>
                <c:pt idx="218">
                  <c:v>-6.8276978499491048E-2</c:v>
                </c:pt>
                <c:pt idx="219">
                  <c:v>-7.1450669871436542E-2</c:v>
                </c:pt>
                <c:pt idx="220">
                  <c:v>-7.2980110430125547E-2</c:v>
                </c:pt>
                <c:pt idx="221">
                  <c:v>-7.6111577833532978E-2</c:v>
                </c:pt>
                <c:pt idx="222">
                  <c:v>-7.8822528853925378E-2</c:v>
                </c:pt>
                <c:pt idx="223">
                  <c:v>-7.9131986320328279E-2</c:v>
                </c:pt>
                <c:pt idx="224">
                  <c:v>-8.0232603743821754E-2</c:v>
                </c:pt>
                <c:pt idx="225">
                  <c:v>-8.0688126266035762E-2</c:v>
                </c:pt>
                <c:pt idx="226">
                  <c:v>-8.0762092103238203E-2</c:v>
                </c:pt>
                <c:pt idx="227">
                  <c:v>-8.143836560393293E-2</c:v>
                </c:pt>
                <c:pt idx="228">
                  <c:v>-8.0729741725502055E-2</c:v>
                </c:pt>
                <c:pt idx="229">
                  <c:v>-7.8858330316070965E-2</c:v>
                </c:pt>
                <c:pt idx="230">
                  <c:v>-7.8434022231993958E-2</c:v>
                </c:pt>
                <c:pt idx="231">
                  <c:v>-7.6757531711555235E-2</c:v>
                </c:pt>
                <c:pt idx="232">
                  <c:v>-7.5752001716574424E-2</c:v>
                </c:pt>
                <c:pt idx="233">
                  <c:v>-7.2520375724176911E-2</c:v>
                </c:pt>
                <c:pt idx="234">
                  <c:v>-7.1185757247220066E-2</c:v>
                </c:pt>
                <c:pt idx="235">
                  <c:v>-6.8456186523257634E-2</c:v>
                </c:pt>
                <c:pt idx="236">
                  <c:v>-6.5535027017209466E-2</c:v>
                </c:pt>
                <c:pt idx="237">
                  <c:v>-6.2422233819242091E-2</c:v>
                </c:pt>
                <c:pt idx="238">
                  <c:v>-6.0019207904997908E-2</c:v>
                </c:pt>
                <c:pt idx="239">
                  <c:v>-5.5889835901251995E-2</c:v>
                </c:pt>
                <c:pt idx="240">
                  <c:v>-5.403107324455219E-2</c:v>
                </c:pt>
                <c:pt idx="241">
                  <c:v>-4.956363653837953E-2</c:v>
                </c:pt>
                <c:pt idx="242">
                  <c:v>-4.6657566835442921E-2</c:v>
                </c:pt>
                <c:pt idx="243">
                  <c:v>-4.287147755408284E-2</c:v>
                </c:pt>
                <c:pt idx="244">
                  <c:v>-3.924815618051522E-2</c:v>
                </c:pt>
                <c:pt idx="245">
                  <c:v>-3.6178373927191435E-2</c:v>
                </c:pt>
                <c:pt idx="246">
                  <c:v>-3.2336632539076954E-2</c:v>
                </c:pt>
                <c:pt idx="247">
                  <c:v>-2.8515373992775626E-2</c:v>
                </c:pt>
                <c:pt idx="248">
                  <c:v>-2.536821220200771E-2</c:v>
                </c:pt>
                <c:pt idx="249">
                  <c:v>-2.1740748460316806E-2</c:v>
                </c:pt>
                <c:pt idx="250">
                  <c:v>-1.8654796165913937E-2</c:v>
                </c:pt>
                <c:pt idx="251">
                  <c:v>-1.5005589809494976E-2</c:v>
                </c:pt>
                <c:pt idx="252">
                  <c:v>-1.1449627959077125E-2</c:v>
                </c:pt>
                <c:pt idx="253">
                  <c:v>-8.5167548137218257E-3</c:v>
                </c:pt>
                <c:pt idx="254">
                  <c:v>-5.7522941155036117E-3</c:v>
                </c:pt>
                <c:pt idx="255">
                  <c:v>-1.9806731579138769E-3</c:v>
                </c:pt>
                <c:pt idx="256">
                  <c:v>2.1459579007261097E-4</c:v>
                </c:pt>
                <c:pt idx="257">
                  <c:v>3.2702866978115684E-3</c:v>
                </c:pt>
                <c:pt idx="258">
                  <c:v>6.1795524635670724E-3</c:v>
                </c:pt>
                <c:pt idx="259">
                  <c:v>8.4204522177281811E-3</c:v>
                </c:pt>
                <c:pt idx="260">
                  <c:v>1.102769302136581E-2</c:v>
                </c:pt>
                <c:pt idx="261">
                  <c:v>1.3157092386941413E-2</c:v>
                </c:pt>
                <c:pt idx="262">
                  <c:v>1.5186612774253327E-2</c:v>
                </c:pt>
                <c:pt idx="263">
                  <c:v>1.7420552160856632E-2</c:v>
                </c:pt>
                <c:pt idx="264">
                  <c:v>1.9153357301776388E-2</c:v>
                </c:pt>
                <c:pt idx="265">
                  <c:v>2.1114382736104706E-2</c:v>
                </c:pt>
                <c:pt idx="266">
                  <c:v>2.2618326305852778E-2</c:v>
                </c:pt>
                <c:pt idx="267">
                  <c:v>2.4010138536615523E-2</c:v>
                </c:pt>
                <c:pt idx="268">
                  <c:v>2.5291012650842746E-2</c:v>
                </c:pt>
                <c:pt idx="269">
                  <c:v>2.6393779483135267E-2</c:v>
                </c:pt>
                <c:pt idx="270">
                  <c:v>2.7637411829922309E-2</c:v>
                </c:pt>
                <c:pt idx="271">
                  <c:v>2.8733360525692878E-2</c:v>
                </c:pt>
                <c:pt idx="272">
                  <c:v>2.9333642153279247E-2</c:v>
                </c:pt>
                <c:pt idx="273">
                  <c:v>3.0026781484691012E-2</c:v>
                </c:pt>
                <c:pt idx="274">
                  <c:v>3.0729836900074265E-2</c:v>
                </c:pt>
                <c:pt idx="275">
                  <c:v>3.1195565493136207E-2</c:v>
                </c:pt>
                <c:pt idx="276">
                  <c:v>3.155534369169944E-2</c:v>
                </c:pt>
                <c:pt idx="277">
                  <c:v>3.1820518003025808E-2</c:v>
                </c:pt>
                <c:pt idx="278">
                  <c:v>3.2107351122221461E-2</c:v>
                </c:pt>
                <c:pt idx="279">
                  <c:v>3.2065636236746693E-2</c:v>
                </c:pt>
                <c:pt idx="280">
                  <c:v>3.2078481743695784E-2</c:v>
                </c:pt>
                <c:pt idx="281">
                  <c:v>3.1993575765513482E-2</c:v>
                </c:pt>
                <c:pt idx="282">
                  <c:v>3.1834423174455416E-2</c:v>
                </c:pt>
                <c:pt idx="283">
                  <c:v>3.1603400899749189E-2</c:v>
                </c:pt>
                <c:pt idx="284">
                  <c:v>3.129470037623415E-2</c:v>
                </c:pt>
                <c:pt idx="285">
                  <c:v>3.0938243926166238E-2</c:v>
                </c:pt>
                <c:pt idx="286">
                  <c:v>3.0516346121624297E-2</c:v>
                </c:pt>
                <c:pt idx="287">
                  <c:v>2.9989393310938989E-2</c:v>
                </c:pt>
                <c:pt idx="288">
                  <c:v>2.9523516855823786E-2</c:v>
                </c:pt>
                <c:pt idx="289">
                  <c:v>2.8913393144730355E-2</c:v>
                </c:pt>
                <c:pt idx="290">
                  <c:v>2.8279498275336181E-2</c:v>
                </c:pt>
                <c:pt idx="291">
                  <c:v>2.7681441389860898E-2</c:v>
                </c:pt>
                <c:pt idx="292">
                  <c:v>2.6972241321670684E-2</c:v>
                </c:pt>
                <c:pt idx="293">
                  <c:v>2.6274855889072458E-2</c:v>
                </c:pt>
                <c:pt idx="294">
                  <c:v>2.5527367483744033E-2</c:v>
                </c:pt>
                <c:pt idx="295">
                  <c:v>2.4794526642239224E-2</c:v>
                </c:pt>
                <c:pt idx="296">
                  <c:v>2.4011182032272038E-2</c:v>
                </c:pt>
                <c:pt idx="297">
                  <c:v>2.3239590263866575E-2</c:v>
                </c:pt>
                <c:pt idx="298">
                  <c:v>2.2438877752952287E-2</c:v>
                </c:pt>
                <c:pt idx="299">
                  <c:v>2.1655303548156726E-2</c:v>
                </c:pt>
                <c:pt idx="300">
                  <c:v>2.0852732344940679E-2</c:v>
                </c:pt>
                <c:pt idx="301">
                  <c:v>2.0043360484913068E-2</c:v>
                </c:pt>
                <c:pt idx="302">
                  <c:v>1.9237906648295007E-2</c:v>
                </c:pt>
                <c:pt idx="303">
                  <c:v>1.8449437147203582E-2</c:v>
                </c:pt>
                <c:pt idx="304">
                  <c:v>1.7659422071502059E-2</c:v>
                </c:pt>
                <c:pt idx="305">
                  <c:v>1.6878921476706759E-2</c:v>
                </c:pt>
                <c:pt idx="306">
                  <c:v>1.6104151339147652E-2</c:v>
                </c:pt>
                <c:pt idx="307">
                  <c:v>1.5342396351575693E-2</c:v>
                </c:pt>
                <c:pt idx="308">
                  <c:v>1.4600820381493781E-2</c:v>
                </c:pt>
                <c:pt idx="309">
                  <c:v>1.3865347935267959E-2</c:v>
                </c:pt>
                <c:pt idx="310">
                  <c:v>1.3153083184799845E-2</c:v>
                </c:pt>
                <c:pt idx="311">
                  <c:v>1.244974496741756E-2</c:v>
                </c:pt>
                <c:pt idx="312">
                  <c:v>1.1774626864868819E-2</c:v>
                </c:pt>
                <c:pt idx="313">
                  <c:v>1.1114288535798978E-2</c:v>
                </c:pt>
                <c:pt idx="314">
                  <c:v>1.0473984549160976E-2</c:v>
                </c:pt>
                <c:pt idx="315">
                  <c:v>9.855135604646412E-3</c:v>
                </c:pt>
                <c:pt idx="316">
                  <c:v>9.2575645544114293E-3</c:v>
                </c:pt>
                <c:pt idx="317">
                  <c:v>8.6797997739656019E-3</c:v>
                </c:pt>
                <c:pt idx="318">
                  <c:v>8.1281597987103247E-3</c:v>
                </c:pt>
                <c:pt idx="319">
                  <c:v>7.5956727078188542E-3</c:v>
                </c:pt>
                <c:pt idx="320">
                  <c:v>7.0872407232755296E-3</c:v>
                </c:pt>
                <c:pt idx="321">
                  <c:v>6.5994849891575441E-3</c:v>
                </c:pt>
                <c:pt idx="322">
                  <c:v>6.1356476832751762E-3</c:v>
                </c:pt>
                <c:pt idx="323">
                  <c:v>5.6930373696998235E-3</c:v>
                </c:pt>
                <c:pt idx="324">
                  <c:v>5.2739170641065165E-3</c:v>
                </c:pt>
                <c:pt idx="325">
                  <c:v>4.8750573469574883E-3</c:v>
                </c:pt>
                <c:pt idx="326">
                  <c:v>4.4984460327294152E-3</c:v>
                </c:pt>
                <c:pt idx="327">
                  <c:v>4.1423844488894229E-3</c:v>
                </c:pt>
                <c:pt idx="328">
                  <c:v>3.8072657888140239E-3</c:v>
                </c:pt>
                <c:pt idx="329">
                  <c:v>3.4919441951930153E-3</c:v>
                </c:pt>
                <c:pt idx="330">
                  <c:v>3.1960618749550421E-3</c:v>
                </c:pt>
                <c:pt idx="331">
                  <c:v>2.919022359630403E-3</c:v>
                </c:pt>
                <c:pt idx="332">
                  <c:v>2.6603062416625865E-3</c:v>
                </c:pt>
                <c:pt idx="333">
                  <c:v>2.4192085697243623E-3</c:v>
                </c:pt>
                <c:pt idx="334">
                  <c:v>2.1950281454684991E-3</c:v>
                </c:pt>
                <c:pt idx="335">
                  <c:v>1.9872578138747841E-3</c:v>
                </c:pt>
                <c:pt idx="336">
                  <c:v>1.7948250026743637E-3</c:v>
                </c:pt>
                <c:pt idx="337">
                  <c:v>1.6170986737821008E-3</c:v>
                </c:pt>
                <c:pt idx="338">
                  <c:v>1.4535665948978999E-3</c:v>
                </c:pt>
                <c:pt idx="339">
                  <c:v>1.3033511478917756E-3</c:v>
                </c:pt>
                <c:pt idx="340">
                  <c:v>1.1657084882595624E-3</c:v>
                </c:pt>
                <c:pt idx="341">
                  <c:v>1.0399624141487825E-3</c:v>
                </c:pt>
                <c:pt idx="342">
                  <c:v>9.2532295342710822E-4</c:v>
                </c:pt>
                <c:pt idx="343">
                  <c:v>8.2118879273307031E-4</c:v>
                </c:pt>
                <c:pt idx="344">
                  <c:v>7.2675953096959219E-4</c:v>
                </c:pt>
                <c:pt idx="345">
                  <c:v>6.4146501599166353E-4</c:v>
                </c:pt>
                <c:pt idx="346">
                  <c:v>5.6456530073719529E-4</c:v>
                </c:pt>
                <c:pt idx="347">
                  <c:v>4.954823490905735E-4</c:v>
                </c:pt>
                <c:pt idx="348">
                  <c:v>4.3359421478059704E-4</c:v>
                </c:pt>
                <c:pt idx="349">
                  <c:v>3.7830964113795703E-4</c:v>
                </c:pt>
                <c:pt idx="350">
                  <c:v>3.2910676778148343E-4</c:v>
                </c:pt>
                <c:pt idx="351">
                  <c:v>2.8541909055490664E-4</c:v>
                </c:pt>
                <c:pt idx="352">
                  <c:v>2.4677197053002024E-4</c:v>
                </c:pt>
                <c:pt idx="353">
                  <c:v>2.1268838462290516E-4</c:v>
                </c:pt>
                <c:pt idx="354">
                  <c:v>1.8272914766447401E-4</c:v>
                </c:pt>
                <c:pt idx="355">
                  <c:v>1.5648165108439778E-4</c:v>
                </c:pt>
                <c:pt idx="356">
                  <c:v>1.3356807472407787E-4</c:v>
                </c:pt>
                <c:pt idx="357">
                  <c:v>1.1362572409798095E-4</c:v>
                </c:pt>
                <c:pt idx="358">
                  <c:v>9.6331456540843985E-5</c:v>
                </c:pt>
                <c:pt idx="359">
                  <c:v>8.1385050219551764E-5</c:v>
                </c:pt>
                <c:pt idx="360">
                  <c:v>6.8511537234254582E-5</c:v>
                </c:pt>
                <c:pt idx="361">
                  <c:v>5.7463823793059601E-5</c:v>
                </c:pt>
                <c:pt idx="362">
                  <c:v>4.8015754237783374E-5</c:v>
                </c:pt>
                <c:pt idx="363">
                  <c:v>3.9966663462462808E-5</c:v>
                </c:pt>
                <c:pt idx="364">
                  <c:v>3.3136730953669651E-5</c:v>
                </c:pt>
                <c:pt idx="365">
                  <c:v>2.7364935978612619E-5</c:v>
                </c:pt>
                <c:pt idx="366">
                  <c:v>2.2509007005448417E-5</c:v>
                </c:pt>
                <c:pt idx="367">
                  <c:v>1.8441154124291839E-5</c:v>
                </c:pt>
                <c:pt idx="368">
                  <c:v>1.504790798195077E-5</c:v>
                </c:pt>
                <c:pt idx="369">
                  <c:v>1.2229456796519895E-5</c:v>
                </c:pt>
                <c:pt idx="370">
                  <c:v>9.8980542686961E-6</c:v>
                </c:pt>
                <c:pt idx="371">
                  <c:v>7.9778587492808563E-6</c:v>
                </c:pt>
                <c:pt idx="372">
                  <c:v>6.4028623341284797E-6</c:v>
                </c:pt>
                <c:pt idx="373">
                  <c:v>5.1166157693714665E-6</c:v>
                </c:pt>
                <c:pt idx="374">
                  <c:v>4.0707119088433884E-6</c:v>
                </c:pt>
                <c:pt idx="375">
                  <c:v>3.2240779632596575E-6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4B-8D43-B33A-86666E2A77D5}"/>
            </c:ext>
          </c:extLst>
        </c:ser>
        <c:ser>
          <c:idx val="3"/>
          <c:order val="3"/>
          <c:tx>
            <c:strRef>
              <c:f>'ErrAnalysis GRAD2 REAL'!$G$6</c:f>
              <c:strCache>
                <c:ptCount val="1"/>
                <c:pt idx="0">
                  <c:v>diff zz - numericTest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REAL'!$G$7:$G$382</c:f>
              <c:numCache>
                <c:formatCode>General</c:formatCode>
                <c:ptCount val="376"/>
                <c:pt idx="1">
                  <c:v>-1.5488327894739888</c:v>
                </c:pt>
                <c:pt idx="2">
                  <c:v>-1.6155805231336107</c:v>
                </c:pt>
                <c:pt idx="3">
                  <c:v>-1.6992393764624314</c:v>
                </c:pt>
                <c:pt idx="4">
                  <c:v>-1.7379370695996237</c:v>
                </c:pt>
                <c:pt idx="5">
                  <c:v>-1.7872467179942315</c:v>
                </c:pt>
                <c:pt idx="6">
                  <c:v>-1.8576576718575408</c:v>
                </c:pt>
                <c:pt idx="7">
                  <c:v>-1.8752012262256486</c:v>
                </c:pt>
                <c:pt idx="8">
                  <c:v>-1.908808841096205</c:v>
                </c:pt>
                <c:pt idx="9">
                  <c:v>-1.9383826616878537</c:v>
                </c:pt>
                <c:pt idx="10">
                  <c:v>-1.9833289551156308</c:v>
                </c:pt>
                <c:pt idx="11">
                  <c:v>-1.9741071520391325</c:v>
                </c:pt>
                <c:pt idx="12">
                  <c:v>-1.9821487181041735</c:v>
                </c:pt>
                <c:pt idx="13">
                  <c:v>-2.0070277863832802</c:v>
                </c:pt>
                <c:pt idx="14">
                  <c:v>-1.9811441465746245</c:v>
                </c:pt>
                <c:pt idx="15">
                  <c:v>-1.9675905722121416</c:v>
                </c:pt>
                <c:pt idx="16">
                  <c:v>-1.9732874453821347</c:v>
                </c:pt>
                <c:pt idx="17">
                  <c:v>-1.9249782388345205</c:v>
                </c:pt>
                <c:pt idx="18">
                  <c:v>-1.8936350266721405</c:v>
                </c:pt>
                <c:pt idx="19">
                  <c:v>-1.8805855597364403</c:v>
                </c:pt>
                <c:pt idx="20">
                  <c:v>-1.8131586886261521</c:v>
                </c:pt>
                <c:pt idx="21">
                  <c:v>-1.7870953906891445</c:v>
                </c:pt>
                <c:pt idx="22">
                  <c:v>-1.7133726069386408</c:v>
                </c:pt>
                <c:pt idx="23">
                  <c:v>-1.675235983968077</c:v>
                </c:pt>
                <c:pt idx="24">
                  <c:v>-1.5981259350556556</c:v>
                </c:pt>
                <c:pt idx="25">
                  <c:v>-1.5333466833161851</c:v>
                </c:pt>
                <c:pt idx="26">
                  <c:v>-1.4826299211591527</c:v>
                </c:pt>
                <c:pt idx="27">
                  <c:v>-1.4100716327402694</c:v>
                </c:pt>
                <c:pt idx="28">
                  <c:v>-1.3198720287100647</c:v>
                </c:pt>
                <c:pt idx="29">
                  <c:v>-1.2607272088555965</c:v>
                </c:pt>
                <c:pt idx="30">
                  <c:v>-1.1685419447863001</c:v>
                </c:pt>
                <c:pt idx="31">
                  <c:v>-1.1039044951797565</c:v>
                </c:pt>
                <c:pt idx="32">
                  <c:v>-1.0246084381657143</c:v>
                </c:pt>
                <c:pt idx="33">
                  <c:v>-0.9453371227887446</c:v>
                </c:pt>
                <c:pt idx="34">
                  <c:v>-0.85978954810016495</c:v>
                </c:pt>
                <c:pt idx="35">
                  <c:v>-0.79350731413551934</c:v>
                </c:pt>
                <c:pt idx="36">
                  <c:v>-0.70930916512493536</c:v>
                </c:pt>
                <c:pt idx="37">
                  <c:v>-0.64400129079350688</c:v>
                </c:pt>
                <c:pt idx="38">
                  <c:v>-0.57217996246953295</c:v>
                </c:pt>
                <c:pt idx="39">
                  <c:v>-0.50459008752755441</c:v>
                </c:pt>
                <c:pt idx="40">
                  <c:v>-0.43933527612030943</c:v>
                </c:pt>
                <c:pt idx="41">
                  <c:v>-0.37300963739780613</c:v>
                </c:pt>
                <c:pt idx="42">
                  <c:v>-0.31992194765710436</c:v>
                </c:pt>
                <c:pt idx="43">
                  <c:v>-0.26562095108231243</c:v>
                </c:pt>
                <c:pt idx="44">
                  <c:v>-0.21711837619800045</c:v>
                </c:pt>
                <c:pt idx="45">
                  <c:v>-0.17205222742483273</c:v>
                </c:pt>
                <c:pt idx="46">
                  <c:v>-0.13177670417688692</c:v>
                </c:pt>
                <c:pt idx="47">
                  <c:v>-9.7701543205423458E-2</c:v>
                </c:pt>
                <c:pt idx="48">
                  <c:v>-6.6140806172530153E-2</c:v>
                </c:pt>
                <c:pt idx="49">
                  <c:v>-4.0999074161067073E-2</c:v>
                </c:pt>
                <c:pt idx="50">
                  <c:v>-2.0967621714288898E-2</c:v>
                </c:pt>
                <c:pt idx="51">
                  <c:v>-5.6604316006185762E-3</c:v>
                </c:pt>
                <c:pt idx="52">
                  <c:v>4.5854848515547442E-3</c:v>
                </c:pt>
                <c:pt idx="53">
                  <c:v>1.016254660171545E-2</c:v>
                </c:pt>
                <c:pt idx="54">
                  <c:v>1.0897163114596764E-2</c:v>
                </c:pt>
                <c:pt idx="55">
                  <c:v>6.9283085827495094E-3</c:v>
                </c:pt>
                <c:pt idx="56">
                  <c:v>-1.1375558976800537E-3</c:v>
                </c:pt>
                <c:pt idx="57">
                  <c:v>-1.3486614214893944E-2</c:v>
                </c:pt>
                <c:pt idx="58">
                  <c:v>-2.9593315847993296E-2</c:v>
                </c:pt>
                <c:pt idx="59">
                  <c:v>-4.8862174398039637E-2</c:v>
                </c:pt>
                <c:pt idx="60">
                  <c:v>-7.2743965306863556E-2</c:v>
                </c:pt>
                <c:pt idx="61">
                  <c:v>-9.8504326356233129E-2</c:v>
                </c:pt>
                <c:pt idx="62">
                  <c:v>-0.12716968698057346</c:v>
                </c:pt>
                <c:pt idx="63">
                  <c:v>-0.15772792633973598</c:v>
                </c:pt>
                <c:pt idx="64">
                  <c:v>-0.19072632808688506</c:v>
                </c:pt>
                <c:pt idx="65">
                  <c:v>-0.2248308270907049</c:v>
                </c:pt>
                <c:pt idx="66">
                  <c:v>-0.25987005087228754</c:v>
                </c:pt>
                <c:pt idx="67">
                  <c:v>-0.29865794541844681</c:v>
                </c:pt>
                <c:pt idx="68">
                  <c:v>-0.33131874380770238</c:v>
                </c:pt>
                <c:pt idx="69">
                  <c:v>-0.37218562439148878</c:v>
                </c:pt>
                <c:pt idx="70">
                  <c:v>-0.40432121761507317</c:v>
                </c:pt>
                <c:pt idx="71">
                  <c:v>-0.44351813133472406</c:v>
                </c:pt>
                <c:pt idx="72">
                  <c:v>-0.4772962180679774</c:v>
                </c:pt>
                <c:pt idx="73">
                  <c:v>-0.50942758878237904</c:v>
                </c:pt>
                <c:pt idx="74">
                  <c:v>-0.53596660280121233</c:v>
                </c:pt>
                <c:pt idx="75">
                  <c:v>-0.57105205359204292</c:v>
                </c:pt>
                <c:pt idx="76">
                  <c:v>-0.5970646873268165</c:v>
                </c:pt>
                <c:pt idx="77">
                  <c:v>-0.62045107506701858</c:v>
                </c:pt>
                <c:pt idx="78">
                  <c:v>-0.64756771922915168</c:v>
                </c:pt>
                <c:pt idx="79">
                  <c:v>-0.66087886778142546</c:v>
                </c:pt>
                <c:pt idx="80">
                  <c:v>-0.6836812392817746</c:v>
                </c:pt>
                <c:pt idx="81">
                  <c:v>-0.68818702250077579</c:v>
                </c:pt>
                <c:pt idx="82">
                  <c:v>-0.70338204666271487</c:v>
                </c:pt>
                <c:pt idx="83">
                  <c:v>-0.70829641980911273</c:v>
                </c:pt>
                <c:pt idx="84">
                  <c:v>-0.71320354078288206</c:v>
                </c:pt>
                <c:pt idx="85">
                  <c:v>-0.71381249789830714</c:v>
                </c:pt>
                <c:pt idx="86">
                  <c:v>-0.70879155559091211</c:v>
                </c:pt>
                <c:pt idx="87">
                  <c:v>-0.70063275411396497</c:v>
                </c:pt>
                <c:pt idx="88">
                  <c:v>-0.68931869573628546</c:v>
                </c:pt>
                <c:pt idx="89">
                  <c:v>-0.68457496892964287</c:v>
                </c:pt>
                <c:pt idx="90">
                  <c:v>-0.66248268847838054</c:v>
                </c:pt>
                <c:pt idx="91">
                  <c:v>-0.64931954402042369</c:v>
                </c:pt>
                <c:pt idx="92">
                  <c:v>-0.62698073756280148</c:v>
                </c:pt>
                <c:pt idx="93">
                  <c:v>-0.60251656954703725</c:v>
                </c:pt>
                <c:pt idx="94">
                  <c:v>-0.57883627302215956</c:v>
                </c:pt>
                <c:pt idx="95">
                  <c:v>-0.54676448580903148</c:v>
                </c:pt>
                <c:pt idx="96">
                  <c:v>-0.52764348992882404</c:v>
                </c:pt>
                <c:pt idx="97">
                  <c:v>-0.49170628513891118</c:v>
                </c:pt>
                <c:pt idx="98">
                  <c:v>-0.46438490522341241</c:v>
                </c:pt>
                <c:pt idx="99">
                  <c:v>-0.42974283094461724</c:v>
                </c:pt>
                <c:pt idx="100">
                  <c:v>-0.40215194541326421</c:v>
                </c:pt>
                <c:pt idx="101">
                  <c:v>-0.36880480915437031</c:v>
                </c:pt>
                <c:pt idx="102">
                  <c:v>-0.33570969170131837</c:v>
                </c:pt>
                <c:pt idx="103">
                  <c:v>-0.30315156487401695</c:v>
                </c:pt>
                <c:pt idx="104">
                  <c:v>-0.27251731756293152</c:v>
                </c:pt>
                <c:pt idx="105">
                  <c:v>-0.2444742203556852</c:v>
                </c:pt>
                <c:pt idx="106">
                  <c:v>-0.21218006413186202</c:v>
                </c:pt>
                <c:pt idx="107">
                  <c:v>-0.18549018934738468</c:v>
                </c:pt>
                <c:pt idx="108">
                  <c:v>-0.15828439398107597</c:v>
                </c:pt>
                <c:pt idx="109">
                  <c:v>-0.13349318701956589</c:v>
                </c:pt>
                <c:pt idx="110">
                  <c:v>-0.11028109319118631</c:v>
                </c:pt>
                <c:pt idx="111">
                  <c:v>-8.9448695068540335E-2</c:v>
                </c:pt>
                <c:pt idx="112">
                  <c:v>-6.9110939752186795E-2</c:v>
                </c:pt>
                <c:pt idx="113">
                  <c:v>-5.2400071945912563E-2</c:v>
                </c:pt>
                <c:pt idx="114">
                  <c:v>-3.7506555934931407E-2</c:v>
                </c:pt>
                <c:pt idx="115">
                  <c:v>-2.4799686068288862E-2</c:v>
                </c:pt>
                <c:pt idx="116">
                  <c:v>-1.4354114836007237E-2</c:v>
                </c:pt>
                <c:pt idx="117">
                  <c:v>-6.3887677742103799E-3</c:v>
                </c:pt>
                <c:pt idx="118">
                  <c:v>-5.0007961623665942E-4</c:v>
                </c:pt>
                <c:pt idx="119">
                  <c:v>2.8611398210937056E-3</c:v>
                </c:pt>
                <c:pt idx="120">
                  <c:v>4.0943726606210151E-3</c:v>
                </c:pt>
                <c:pt idx="121">
                  <c:v>3.2032215702311462E-3</c:v>
                </c:pt>
                <c:pt idx="122">
                  <c:v>1.8682130137823161E-4</c:v>
                </c:pt>
                <c:pt idx="123">
                  <c:v>-4.8466450329472943E-3</c:v>
                </c:pt>
                <c:pt idx="124">
                  <c:v>-1.1585973137701072E-2</c:v>
                </c:pt>
                <c:pt idx="125">
                  <c:v>-2.0323276588157385E-2</c:v>
                </c:pt>
                <c:pt idx="126">
                  <c:v>-3.0049989583764064E-2</c:v>
                </c:pt>
                <c:pt idx="127">
                  <c:v>-4.2150108441675632E-2</c:v>
                </c:pt>
                <c:pt idx="128">
                  <c:v>-5.488793217732682E-2</c:v>
                </c:pt>
                <c:pt idx="129">
                  <c:v>-6.8378456677208863E-2</c:v>
                </c:pt>
                <c:pt idx="130">
                  <c:v>-8.3936846390202824E-2</c:v>
                </c:pt>
                <c:pt idx="131">
                  <c:v>-9.8336061361522231E-2</c:v>
                </c:pt>
                <c:pt idx="132">
                  <c:v>-0.11590982074293854</c:v>
                </c:pt>
                <c:pt idx="133">
                  <c:v>-0.13209864590712489</c:v>
                </c:pt>
                <c:pt idx="134">
                  <c:v>-0.14779097561183635</c:v>
                </c:pt>
                <c:pt idx="135">
                  <c:v>-0.16585659668908079</c:v>
                </c:pt>
                <c:pt idx="136">
                  <c:v>-0.1818709696001338</c:v>
                </c:pt>
                <c:pt idx="137">
                  <c:v>-0.19737321315591988</c:v>
                </c:pt>
                <c:pt idx="138">
                  <c:v>-0.2140626662306887</c:v>
                </c:pt>
                <c:pt idx="139">
                  <c:v>-0.22972563637513332</c:v>
                </c:pt>
                <c:pt idx="140">
                  <c:v>-0.24439372195000256</c:v>
                </c:pt>
                <c:pt idx="141">
                  <c:v>-0.25705873224775855</c:v>
                </c:pt>
                <c:pt idx="142">
                  <c:v>-0.27082815236132096</c:v>
                </c:pt>
                <c:pt idx="143">
                  <c:v>-0.2812763185727078</c:v>
                </c:pt>
                <c:pt idx="144">
                  <c:v>-0.29219924461785107</c:v>
                </c:pt>
                <c:pt idx="145">
                  <c:v>-0.30154613489338616</c:v>
                </c:pt>
                <c:pt idx="146">
                  <c:v>-0.31067624508773695</c:v>
                </c:pt>
                <c:pt idx="147">
                  <c:v>-0.31585620728922598</c:v>
                </c:pt>
                <c:pt idx="148">
                  <c:v>-0.31949443395419697</c:v>
                </c:pt>
                <c:pt idx="149">
                  <c:v>-0.3262232700489287</c:v>
                </c:pt>
                <c:pt idx="150">
                  <c:v>-0.32581043669155874</c:v>
                </c:pt>
                <c:pt idx="151">
                  <c:v>-0.32778182443787202</c:v>
                </c:pt>
                <c:pt idx="152">
                  <c:v>-0.32567002662495953</c:v>
                </c:pt>
                <c:pt idx="153">
                  <c:v>-0.32471448052498941</c:v>
                </c:pt>
                <c:pt idx="154">
                  <c:v>-0.32190001787314776</c:v>
                </c:pt>
                <c:pt idx="155">
                  <c:v>-0.31478363398972664</c:v>
                </c:pt>
                <c:pt idx="156">
                  <c:v>-0.31239211684009011</c:v>
                </c:pt>
                <c:pt idx="157">
                  <c:v>-0.30382378243641273</c:v>
                </c:pt>
                <c:pt idx="158">
                  <c:v>-0.2942067418040748</c:v>
                </c:pt>
                <c:pt idx="159">
                  <c:v>-0.28540866606624232</c:v>
                </c:pt>
                <c:pt idx="160">
                  <c:v>-0.27524928052910946</c:v>
                </c:pt>
                <c:pt idx="161">
                  <c:v>-0.26511766160189132</c:v>
                </c:pt>
                <c:pt idx="162">
                  <c:v>-0.25412979684924775</c:v>
                </c:pt>
                <c:pt idx="163">
                  <c:v>-0.24056458885178147</c:v>
                </c:pt>
                <c:pt idx="164">
                  <c:v>-0.22640047390751664</c:v>
                </c:pt>
                <c:pt idx="165">
                  <c:v>-0.21494944600503435</c:v>
                </c:pt>
                <c:pt idx="166">
                  <c:v>-0.20190933790924437</c:v>
                </c:pt>
                <c:pt idx="167">
                  <c:v>-0.18715192683981288</c:v>
                </c:pt>
                <c:pt idx="168">
                  <c:v>-0.17247342813739619</c:v>
                </c:pt>
                <c:pt idx="169">
                  <c:v>-0.16024214350582053</c:v>
                </c:pt>
                <c:pt idx="170">
                  <c:v>-0.14543845494868921</c:v>
                </c:pt>
                <c:pt idx="171">
                  <c:v>-0.13231926869708555</c:v>
                </c:pt>
                <c:pt idx="172">
                  <c:v>-0.11936538435160807</c:v>
                </c:pt>
                <c:pt idx="173">
                  <c:v>-0.1059516859317413</c:v>
                </c:pt>
                <c:pt idx="174">
                  <c:v>-9.3724413037085494E-2</c:v>
                </c:pt>
                <c:pt idx="175">
                  <c:v>-8.248228263142493E-2</c:v>
                </c:pt>
                <c:pt idx="176">
                  <c:v>-7.080561241609537E-2</c:v>
                </c:pt>
                <c:pt idx="177">
                  <c:v>-5.9956346946169817E-2</c:v>
                </c:pt>
                <c:pt idx="178">
                  <c:v>-5.0659290650619138E-2</c:v>
                </c:pt>
                <c:pt idx="179">
                  <c:v>-4.134581418309298E-2</c:v>
                </c:pt>
                <c:pt idx="180">
                  <c:v>-3.31192766657607E-2</c:v>
                </c:pt>
                <c:pt idx="181">
                  <c:v>-2.5596516062683081E-2</c:v>
                </c:pt>
                <c:pt idx="182">
                  <c:v>-1.9283964561269046E-2</c:v>
                </c:pt>
                <c:pt idx="183">
                  <c:v>-1.351792106734806E-2</c:v>
                </c:pt>
                <c:pt idx="184">
                  <c:v>-8.7809734438922815E-3</c:v>
                </c:pt>
                <c:pt idx="185">
                  <c:v>-4.9112794616391064E-3</c:v>
                </c:pt>
                <c:pt idx="186">
                  <c:v>-1.9518877694918446E-3</c:v>
                </c:pt>
                <c:pt idx="187">
                  <c:v>1.571139135687627E-4</c:v>
                </c:pt>
                <c:pt idx="188">
                  <c:v>1.3819476131149144E-3</c:v>
                </c:pt>
                <c:pt idx="189">
                  <c:v>1.7782035591356604E-3</c:v>
                </c:pt>
                <c:pt idx="190">
                  <c:v>1.3574876504138383E-3</c:v>
                </c:pt>
                <c:pt idx="191">
                  <c:v>1.4580356460193455E-4</c:v>
                </c:pt>
                <c:pt idx="192">
                  <c:v>-1.8079564529301928E-3</c:v>
                </c:pt>
                <c:pt idx="193">
                  <c:v>-4.476191291755513E-3</c:v>
                </c:pt>
                <c:pt idx="194">
                  <c:v>-7.8271784880527689E-3</c:v>
                </c:pt>
                <c:pt idx="195">
                  <c:v>-1.1670059596198143E-2</c:v>
                </c:pt>
                <c:pt idx="196">
                  <c:v>-1.6291038928906945E-2</c:v>
                </c:pt>
                <c:pt idx="197">
                  <c:v>-2.1195232481236628E-2</c:v>
                </c:pt>
                <c:pt idx="198">
                  <c:v>-2.6666486942480014E-2</c:v>
                </c:pt>
                <c:pt idx="199">
                  <c:v>-3.2554389201038252E-2</c:v>
                </c:pt>
                <c:pt idx="200">
                  <c:v>-3.9042659918371858E-2</c:v>
                </c:pt>
                <c:pt idx="201">
                  <c:v>-4.5357624942365657E-2</c:v>
                </c:pt>
                <c:pt idx="202">
                  <c:v>-5.2159031125611613E-2</c:v>
                </c:pt>
                <c:pt idx="203">
                  <c:v>-5.915001081233992E-2</c:v>
                </c:pt>
                <c:pt idx="204">
                  <c:v>-6.5894656707993327E-2</c:v>
                </c:pt>
                <c:pt idx="205">
                  <c:v>-7.3498272598957359E-2</c:v>
                </c:pt>
                <c:pt idx="206">
                  <c:v>-8.0778918454993132E-2</c:v>
                </c:pt>
                <c:pt idx="207">
                  <c:v>-8.7459415959706563E-2</c:v>
                </c:pt>
                <c:pt idx="208">
                  <c:v>-9.5179734513197028E-2</c:v>
                </c:pt>
                <c:pt idx="209">
                  <c:v>-0.1016396473084264</c:v>
                </c:pt>
                <c:pt idx="210">
                  <c:v>-0.10909454228162685</c:v>
                </c:pt>
                <c:pt idx="211">
                  <c:v>-0.11585538971495458</c:v>
                </c:pt>
                <c:pt idx="212">
                  <c:v>-0.121604782477993</c:v>
                </c:pt>
                <c:pt idx="213">
                  <c:v>-0.12858082743076721</c:v>
                </c:pt>
                <c:pt idx="214">
                  <c:v>-0.13385019364376433</c:v>
                </c:pt>
                <c:pt idx="215">
                  <c:v>-0.14028261721060675</c:v>
                </c:pt>
                <c:pt idx="216">
                  <c:v>-0.14561548152737672</c:v>
                </c:pt>
                <c:pt idx="217">
                  <c:v>-0.14965213481017103</c:v>
                </c:pt>
                <c:pt idx="218">
                  <c:v>-0.15508151668949105</c:v>
                </c:pt>
                <c:pt idx="219">
                  <c:v>-0.15936220756943653</c:v>
                </c:pt>
                <c:pt idx="220">
                  <c:v>-0.16201263228612556</c:v>
                </c:pt>
                <c:pt idx="221">
                  <c:v>-0.16631760394253298</c:v>
                </c:pt>
                <c:pt idx="222">
                  <c:v>-0.17024348816092538</c:v>
                </c:pt>
                <c:pt idx="223">
                  <c:v>-0.17175030944532826</c:v>
                </c:pt>
                <c:pt idx="224">
                  <c:v>-0.17405002195282177</c:v>
                </c:pt>
                <c:pt idx="225">
                  <c:v>-0.17569063343103575</c:v>
                </c:pt>
                <c:pt idx="226">
                  <c:v>-0.17692623106823821</c:v>
                </c:pt>
                <c:pt idx="227">
                  <c:v>-0.17875555419393294</c:v>
                </c:pt>
                <c:pt idx="228">
                  <c:v>-0.17915759728650205</c:v>
                </c:pt>
                <c:pt idx="229">
                  <c:v>-0.17832667372907096</c:v>
                </c:pt>
                <c:pt idx="230">
                  <c:v>-0.17890853544799395</c:v>
                </c:pt>
                <c:pt idx="231">
                  <c:v>-0.17817372494355524</c:v>
                </c:pt>
                <c:pt idx="232">
                  <c:v>-0.17806222603357441</c:v>
                </c:pt>
                <c:pt idx="233">
                  <c:v>-0.1756234777471769</c:v>
                </c:pt>
                <c:pt idx="234">
                  <c:v>-0.17502758475422006</c:v>
                </c:pt>
                <c:pt idx="235">
                  <c:v>-0.17294934755925762</c:v>
                </c:pt>
                <c:pt idx="236">
                  <c:v>-0.17058829888020946</c:v>
                </c:pt>
                <c:pt idx="237">
                  <c:v>-0.1679408288082421</c:v>
                </c:pt>
                <c:pt idx="238">
                  <c:v>-0.16592644507599791</c:v>
                </c:pt>
                <c:pt idx="239">
                  <c:v>-0.16206799138025199</c:v>
                </c:pt>
                <c:pt idx="240">
                  <c:v>-0.16041893491855219</c:v>
                </c:pt>
                <c:pt idx="241">
                  <c:v>-0.15603708354437953</c:v>
                </c:pt>
                <c:pt idx="242">
                  <c:v>-0.15313194352844292</c:v>
                </c:pt>
                <c:pt idx="243">
                  <c:v>-0.14924158338908283</c:v>
                </c:pt>
                <c:pt idx="244">
                  <c:v>-0.1454139379185152</c:v>
                </c:pt>
                <c:pt idx="245">
                  <c:v>-0.14205435837119143</c:v>
                </c:pt>
                <c:pt idx="246">
                  <c:v>-0.13781950722207695</c:v>
                </c:pt>
                <c:pt idx="247">
                  <c:v>-0.13350350227677563</c:v>
                </c:pt>
                <c:pt idx="248">
                  <c:v>-0.12977752300700771</c:v>
                </c:pt>
                <c:pt idx="249">
                  <c:v>-0.12547640155631681</c:v>
                </c:pt>
                <c:pt idx="250">
                  <c:v>-0.12163620460591394</c:v>
                </c:pt>
                <c:pt idx="251">
                  <c:v>-0.11713941992049497</c:v>
                </c:pt>
                <c:pt idx="252">
                  <c:v>-0.11264589444107713</c:v>
                </c:pt>
                <c:pt idx="253">
                  <c:v>-0.10870164997372182</c:v>
                </c:pt>
                <c:pt idx="254">
                  <c:v>-0.10485699281250362</c:v>
                </c:pt>
                <c:pt idx="255">
                  <c:v>-9.9912677457913879E-2</c:v>
                </c:pt>
                <c:pt idx="256">
                  <c:v>-9.649164559392738E-2</c:v>
                </c:pt>
                <c:pt idx="257">
                  <c:v>-9.2136862008188436E-2</c:v>
                </c:pt>
                <c:pt idx="258">
                  <c:v>-8.7859633397432926E-2</c:v>
                </c:pt>
                <c:pt idx="259">
                  <c:v>-8.4199012480271826E-2</c:v>
                </c:pt>
                <c:pt idx="260">
                  <c:v>-8.0112054492634199E-2</c:v>
                </c:pt>
                <c:pt idx="261">
                  <c:v>-7.6455339864058586E-2</c:v>
                </c:pt>
                <c:pt idx="262">
                  <c:v>-7.2853972640746667E-2</c:v>
                </c:pt>
                <c:pt idx="263">
                  <c:v>-6.899931554814337E-2</c:v>
                </c:pt>
                <c:pt idx="264">
                  <c:v>-6.5609783549223602E-2</c:v>
                </c:pt>
                <c:pt idx="265">
                  <c:v>-6.1951017819895288E-2</c:v>
                </c:pt>
                <c:pt idx="266">
                  <c:v>-5.8720080807147218E-2</c:v>
                </c:pt>
                <c:pt idx="267">
                  <c:v>-5.5575205619384484E-2</c:v>
                </c:pt>
                <c:pt idx="268">
                  <c:v>-5.2518402614157259E-2</c:v>
                </c:pt>
                <c:pt idx="269">
                  <c:v>-4.9621601083864729E-2</c:v>
                </c:pt>
                <c:pt idx="270">
                  <c:v>-4.6562835504077693E-2</c:v>
                </c:pt>
                <c:pt idx="271">
                  <c:v>-4.3634689746307118E-2</c:v>
                </c:pt>
                <c:pt idx="272">
                  <c:v>-4.1197648988720761E-2</c:v>
                </c:pt>
                <c:pt idx="273">
                  <c:v>-3.8661214497308985E-2</c:v>
                </c:pt>
                <c:pt idx="274">
                  <c:v>-3.6108433808925741E-2</c:v>
                </c:pt>
                <c:pt idx="275">
                  <c:v>-3.3792682734863799E-2</c:v>
                </c:pt>
                <c:pt idx="276">
                  <c:v>-3.1585470674300557E-2</c:v>
                </c:pt>
                <c:pt idx="277">
                  <c:v>-2.9478024912974195E-2</c:v>
                </c:pt>
                <c:pt idx="278">
                  <c:v>-2.7353841488778535E-2</c:v>
                </c:pt>
                <c:pt idx="279">
                  <c:v>-2.5571398300253304E-2</c:v>
                </c:pt>
                <c:pt idx="280">
                  <c:v>-2.3746488747304215E-2</c:v>
                </c:pt>
                <c:pt idx="281">
                  <c:v>-2.203404033948652E-2</c:v>
                </c:pt>
                <c:pt idx="282">
                  <c:v>-2.0412601001544586E-2</c:v>
                </c:pt>
                <c:pt idx="283">
                  <c:v>-1.888174333725081E-2</c:v>
                </c:pt>
                <c:pt idx="284">
                  <c:v>-1.7449401963765848E-2</c:v>
                </c:pt>
                <c:pt idx="285">
                  <c:v>-1.6087026499833762E-2</c:v>
                </c:pt>
                <c:pt idx="286">
                  <c:v>-1.48140874413757E-2</c:v>
                </c:pt>
                <c:pt idx="287">
                  <c:v>-1.3672996871061011E-2</c:v>
                </c:pt>
                <c:pt idx="288">
                  <c:v>-1.2496295435176212E-2</c:v>
                </c:pt>
                <c:pt idx="289">
                  <c:v>-1.1493053616269643E-2</c:v>
                </c:pt>
                <c:pt idx="290">
                  <c:v>-1.0543549911663817E-2</c:v>
                </c:pt>
                <c:pt idx="291">
                  <c:v>-9.5875030571390997E-3</c:v>
                </c:pt>
                <c:pt idx="292">
                  <c:v>-8.7747995993293151E-3</c:v>
                </c:pt>
                <c:pt idx="293">
                  <c:v>-7.9823912079275451E-3</c:v>
                </c:pt>
                <c:pt idx="294">
                  <c:v>-7.27360672925597E-3</c:v>
                </c:pt>
                <c:pt idx="295">
                  <c:v>-6.5835262917607745E-3</c:v>
                </c:pt>
                <c:pt idx="296">
                  <c:v>-5.9787511547279605E-3</c:v>
                </c:pt>
                <c:pt idx="297">
                  <c:v>-5.3968988841334234E-3</c:v>
                </c:pt>
                <c:pt idx="298">
                  <c:v>-4.8797668850477129E-3</c:v>
                </c:pt>
                <c:pt idx="299">
                  <c:v>-4.3808402268432738E-3</c:v>
                </c:pt>
                <c:pt idx="300">
                  <c:v>-3.9369156790593218E-3</c:v>
                </c:pt>
                <c:pt idx="301">
                  <c:v>-3.5361416340869319E-3</c:v>
                </c:pt>
                <c:pt idx="302">
                  <c:v>-3.1678672717049931E-3</c:v>
                </c:pt>
                <c:pt idx="303">
                  <c:v>-2.8187814367964178E-3</c:v>
                </c:pt>
                <c:pt idx="304">
                  <c:v>-2.5076154744979422E-3</c:v>
                </c:pt>
                <c:pt idx="305">
                  <c:v>-2.2232143692932395E-3</c:v>
                </c:pt>
                <c:pt idx="306">
                  <c:v>-1.9693743838523486E-3</c:v>
                </c:pt>
                <c:pt idx="307">
                  <c:v>-1.7386167554243083E-3</c:v>
                </c:pt>
                <c:pt idx="308">
                  <c:v>-1.5233907175062171E-3</c:v>
                </c:pt>
                <c:pt idx="309">
                  <c:v>-1.3377287317320411E-3</c:v>
                </c:pt>
                <c:pt idx="310">
                  <c:v>-1.1640425082001544E-3</c:v>
                </c:pt>
                <c:pt idx="311">
                  <c:v>-1.0164555295824398E-3</c:v>
                </c:pt>
                <c:pt idx="312">
                  <c:v>-8.7503786713118148E-4</c:v>
                </c:pt>
                <c:pt idx="313">
                  <c:v>-7.5289213520102205E-4</c:v>
                </c:pt>
                <c:pt idx="314">
                  <c:v>-6.4427646983902451E-4</c:v>
                </c:pt>
                <c:pt idx="315">
                  <c:v>-5.4723056035358743E-4</c:v>
                </c:pt>
                <c:pt idx="316">
                  <c:v>-4.6137231158857074E-4</c:v>
                </c:pt>
                <c:pt idx="317">
                  <c:v>-3.8762110903439728E-4</c:v>
                </c:pt>
                <c:pt idx="318">
                  <c:v>-3.1892352028967466E-4</c:v>
                </c:pt>
                <c:pt idx="319">
                  <c:v>-2.616710111811452E-4</c:v>
                </c:pt>
                <c:pt idx="320">
                  <c:v>-2.1022130672447049E-4</c:v>
                </c:pt>
                <c:pt idx="321">
                  <c:v>-1.6727514584245588E-4</c:v>
                </c:pt>
                <c:pt idx="322">
                  <c:v>-1.2880765972482413E-4</c:v>
                </c:pt>
                <c:pt idx="323">
                  <c:v>-9.676077230017649E-5</c:v>
                </c:pt>
                <c:pt idx="324">
                  <c:v>-6.8039663893483364E-5</c:v>
                </c:pt>
                <c:pt idx="325">
                  <c:v>-4.5095921042511561E-5</c:v>
                </c:pt>
                <c:pt idx="326">
                  <c:v>-2.5085041270584384E-5</c:v>
                </c:pt>
                <c:pt idx="327">
                  <c:v>-8.8699451105773638E-6</c:v>
                </c:pt>
                <c:pt idx="328">
                  <c:v>4.8190438140236803E-6</c:v>
                </c:pt>
                <c:pt idx="329">
                  <c:v>1.5702375193015362E-5</c:v>
                </c:pt>
                <c:pt idx="330">
                  <c:v>2.4307438955041907E-5</c:v>
                </c:pt>
                <c:pt idx="331">
                  <c:v>3.0926485630403209E-5</c:v>
                </c:pt>
                <c:pt idx="332">
                  <c:v>3.5935310662586328E-5</c:v>
                </c:pt>
                <c:pt idx="333">
                  <c:v>3.9525064724362045E-5</c:v>
                </c:pt>
                <c:pt idx="334">
                  <c:v>4.1888579468499134E-5</c:v>
                </c:pt>
                <c:pt idx="335">
                  <c:v>4.3412634874784089E-5</c:v>
                </c:pt>
                <c:pt idx="336">
                  <c:v>4.3904548674363747E-5</c:v>
                </c:pt>
                <c:pt idx="337">
                  <c:v>4.3605551782100859E-5</c:v>
                </c:pt>
                <c:pt idx="338">
                  <c:v>4.2869311897899935E-5</c:v>
                </c:pt>
                <c:pt idx="339">
                  <c:v>4.1666407891775576E-5</c:v>
                </c:pt>
                <c:pt idx="340">
                  <c:v>4.0085103259562393E-5</c:v>
                </c:pt>
                <c:pt idx="341">
                  <c:v>3.8262865148782537E-5</c:v>
                </c:pt>
                <c:pt idx="342">
                  <c:v>3.6201025427108255E-5</c:v>
                </c:pt>
                <c:pt idx="343">
                  <c:v>3.4068909733070288E-5</c:v>
                </c:pt>
                <c:pt idx="344">
                  <c:v>3.181003796959216E-5</c:v>
                </c:pt>
                <c:pt idx="345">
                  <c:v>2.9573360991663506E-5</c:v>
                </c:pt>
                <c:pt idx="346">
                  <c:v>2.7309041737195289E-5</c:v>
                </c:pt>
                <c:pt idx="347">
                  <c:v>2.510059309057352E-5</c:v>
                </c:pt>
                <c:pt idx="348">
                  <c:v>2.2957460780597045E-5</c:v>
                </c:pt>
                <c:pt idx="349">
                  <c:v>2.0888687137957042E-5</c:v>
                </c:pt>
                <c:pt idx="350">
                  <c:v>1.8941744781483414E-5</c:v>
                </c:pt>
                <c:pt idx="351">
                  <c:v>1.7086730554906641E-5</c:v>
                </c:pt>
                <c:pt idx="352">
                  <c:v>1.5354232530020252E-5</c:v>
                </c:pt>
                <c:pt idx="353">
                  <c:v>1.3740291622905173E-5</c:v>
                </c:pt>
                <c:pt idx="354">
                  <c:v>1.2247090664474009E-5</c:v>
                </c:pt>
                <c:pt idx="355">
                  <c:v>1.0872263084397787E-5</c:v>
                </c:pt>
                <c:pt idx="356">
                  <c:v>9.617733724077873E-6</c:v>
                </c:pt>
                <c:pt idx="357">
                  <c:v>8.470696097980952E-6</c:v>
                </c:pt>
                <c:pt idx="358">
                  <c:v>7.4293195408439797E-6</c:v>
                </c:pt>
                <c:pt idx="359">
                  <c:v>6.4870032195517622E-6</c:v>
                </c:pt>
                <c:pt idx="360">
                  <c:v>5.6360692342545852E-6</c:v>
                </c:pt>
                <c:pt idx="361">
                  <c:v>4.871671793059598E-6</c:v>
                </c:pt>
                <c:pt idx="362">
                  <c:v>4.1862542377833767E-6</c:v>
                </c:pt>
                <c:pt idx="363">
                  <c:v>3.5755774624628085E-6</c:v>
                </c:pt>
                <c:pt idx="364">
                  <c:v>3.0355599536696516E-6</c:v>
                </c:pt>
                <c:pt idx="365">
                  <c:v>2.561710978612621E-6</c:v>
                </c:pt>
                <c:pt idx="366">
                  <c:v>2.1505520054484189E-6</c:v>
                </c:pt>
                <c:pt idx="367">
                  <c:v>1.7967691242918407E-6</c:v>
                </c:pt>
                <c:pt idx="368">
                  <c:v>1.4944519819507708E-6</c:v>
                </c:pt>
                <c:pt idx="369">
                  <c:v>1.2377947965198957E-6</c:v>
                </c:pt>
                <c:pt idx="370">
                  <c:v>1.0208152686960997E-6</c:v>
                </c:pt>
                <c:pt idx="371">
                  <c:v>8.3845174928085652E-7</c:v>
                </c:pt>
                <c:pt idx="372">
                  <c:v>6.8567133412848012E-7</c:v>
                </c:pt>
                <c:pt idx="373">
                  <c:v>5.5830676937146684E-7</c:v>
                </c:pt>
                <c:pt idx="374">
                  <c:v>4.5255690884338825E-7</c:v>
                </c:pt>
                <c:pt idx="375">
                  <c:v>3.6522496325965746E-7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4B-8D43-B33A-86666E2A7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5936"/>
        <c:axId val="1997498048"/>
      </c:scatterChart>
      <c:valAx>
        <c:axId val="2077895936"/>
        <c:scaling>
          <c:orientation val="minMax"/>
          <c:max val="8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98048"/>
        <c:crosses val="autoZero"/>
        <c:crossBetween val="midCat"/>
      </c:valAx>
      <c:valAx>
        <c:axId val="1997498048"/>
        <c:scaling>
          <c:orientation val="minMax"/>
          <c:max val="0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REAL'!$K$6</c:f>
              <c:strCache>
                <c:ptCount val="1"/>
                <c:pt idx="0">
                  <c:v>Numeric ss_grad_z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REAL'!$J$7:$J$230</c:f>
              <c:numCache>
                <c:formatCode>0.000000</c:formatCode>
                <c:ptCount val="224"/>
                <c:pt idx="0">
                  <c:v>5.2600000000000001E-2</c:v>
                </c:pt>
                <c:pt idx="1">
                  <c:v>5.3900000000000003E-2</c:v>
                </c:pt>
                <c:pt idx="2">
                  <c:v>5.5300000000000002E-2</c:v>
                </c:pt>
                <c:pt idx="3">
                  <c:v>5.67E-2</c:v>
                </c:pt>
                <c:pt idx="4">
                  <c:v>5.8200000000000002E-2</c:v>
                </c:pt>
                <c:pt idx="5">
                  <c:v>5.9700000000000003E-2</c:v>
                </c:pt>
                <c:pt idx="6">
                  <c:v>6.1199999999999997E-2</c:v>
                </c:pt>
                <c:pt idx="7">
                  <c:v>6.2799999999999995E-2</c:v>
                </c:pt>
                <c:pt idx="8">
                  <c:v>6.4399999999999999E-2</c:v>
                </c:pt>
                <c:pt idx="9">
                  <c:v>6.6000000000000003E-2</c:v>
                </c:pt>
                <c:pt idx="10">
                  <c:v>6.7699999999999996E-2</c:v>
                </c:pt>
                <c:pt idx="11">
                  <c:v>6.9500000000000006E-2</c:v>
                </c:pt>
                <c:pt idx="12">
                  <c:v>7.1199999999999999E-2</c:v>
                </c:pt>
                <c:pt idx="13">
                  <c:v>7.3099999999999998E-2</c:v>
                </c:pt>
                <c:pt idx="14">
                  <c:v>7.4899999999999994E-2</c:v>
                </c:pt>
                <c:pt idx="15">
                  <c:v>7.6799999999999993E-2</c:v>
                </c:pt>
                <c:pt idx="16">
                  <c:v>7.8799999999999995E-2</c:v>
                </c:pt>
                <c:pt idx="17">
                  <c:v>8.0799999999999997E-2</c:v>
                </c:pt>
                <c:pt idx="18">
                  <c:v>8.2900000000000001E-2</c:v>
                </c:pt>
                <c:pt idx="19">
                  <c:v>8.5000000000000006E-2</c:v>
                </c:pt>
                <c:pt idx="20">
                  <c:v>8.72E-2</c:v>
                </c:pt>
                <c:pt idx="21">
                  <c:v>8.9399999999999993E-2</c:v>
                </c:pt>
                <c:pt idx="22">
                  <c:v>9.1700000000000004E-2</c:v>
                </c:pt>
                <c:pt idx="23">
                  <c:v>9.4100000000000003E-2</c:v>
                </c:pt>
                <c:pt idx="24">
                  <c:v>9.6500000000000002E-2</c:v>
                </c:pt>
                <c:pt idx="25">
                  <c:v>9.8900000000000002E-2</c:v>
                </c:pt>
                <c:pt idx="26">
                  <c:v>0.10150000000000001</c:v>
                </c:pt>
                <c:pt idx="27">
                  <c:v>0.1041</c:v>
                </c:pt>
                <c:pt idx="28">
                  <c:v>0.1067</c:v>
                </c:pt>
                <c:pt idx="29">
                  <c:v>0.1095</c:v>
                </c:pt>
                <c:pt idx="30">
                  <c:v>0.1123</c:v>
                </c:pt>
                <c:pt idx="31">
                  <c:v>0.11509999999999999</c:v>
                </c:pt>
                <c:pt idx="32">
                  <c:v>0.1181</c:v>
                </c:pt>
                <c:pt idx="33">
                  <c:v>0.1211</c:v>
                </c:pt>
                <c:pt idx="34">
                  <c:v>0.1242</c:v>
                </c:pt>
                <c:pt idx="35">
                  <c:v>0.12740000000000001</c:v>
                </c:pt>
                <c:pt idx="36">
                  <c:v>0.13070000000000001</c:v>
                </c:pt>
                <c:pt idx="37">
                  <c:v>0.13400000000000001</c:v>
                </c:pt>
                <c:pt idx="38">
                  <c:v>0.13739999999999999</c:v>
                </c:pt>
                <c:pt idx="39">
                  <c:v>0.14099999999999999</c:v>
                </c:pt>
                <c:pt idx="40">
                  <c:v>0.14460000000000001</c:v>
                </c:pt>
                <c:pt idx="41">
                  <c:v>0.14829999999999999</c:v>
                </c:pt>
                <c:pt idx="42">
                  <c:v>0.15210000000000001</c:v>
                </c:pt>
                <c:pt idx="43">
                  <c:v>0.15590000000000001</c:v>
                </c:pt>
                <c:pt idx="44">
                  <c:v>0.15989999999999999</c:v>
                </c:pt>
                <c:pt idx="45">
                  <c:v>0.16400000000000001</c:v>
                </c:pt>
                <c:pt idx="46">
                  <c:v>0.16819999999999999</c:v>
                </c:pt>
                <c:pt idx="47">
                  <c:v>0.17249999999999999</c:v>
                </c:pt>
                <c:pt idx="48">
                  <c:v>0.17699999999999999</c:v>
                </c:pt>
                <c:pt idx="49">
                  <c:v>0.18149999999999999</c:v>
                </c:pt>
                <c:pt idx="50">
                  <c:v>0.18609999999999999</c:v>
                </c:pt>
                <c:pt idx="51">
                  <c:v>0.19089999999999999</c:v>
                </c:pt>
                <c:pt idx="52">
                  <c:v>0.1958</c:v>
                </c:pt>
                <c:pt idx="53">
                  <c:v>0.20080000000000001</c:v>
                </c:pt>
                <c:pt idx="54">
                  <c:v>0.2059</c:v>
                </c:pt>
                <c:pt idx="55">
                  <c:v>0.2112</c:v>
                </c:pt>
                <c:pt idx="56">
                  <c:v>0.21659999999999999</c:v>
                </c:pt>
                <c:pt idx="57">
                  <c:v>0.22220000000000001</c:v>
                </c:pt>
                <c:pt idx="58">
                  <c:v>0.22789999999999999</c:v>
                </c:pt>
                <c:pt idx="59">
                  <c:v>0.23369999999999999</c:v>
                </c:pt>
                <c:pt idx="60">
                  <c:v>0.2397</c:v>
                </c:pt>
                <c:pt idx="61">
                  <c:v>0.24579999999999999</c:v>
                </c:pt>
                <c:pt idx="62">
                  <c:v>0.25209999999999999</c:v>
                </c:pt>
                <c:pt idx="63">
                  <c:v>0.25850000000000001</c:v>
                </c:pt>
                <c:pt idx="64">
                  <c:v>0.26519999999999999</c:v>
                </c:pt>
                <c:pt idx="65">
                  <c:v>0.27200000000000002</c:v>
                </c:pt>
                <c:pt idx="66">
                  <c:v>0.27889999999999998</c:v>
                </c:pt>
                <c:pt idx="67">
                  <c:v>0.28610000000000002</c:v>
                </c:pt>
                <c:pt idx="68">
                  <c:v>0.29339999999999999</c:v>
                </c:pt>
                <c:pt idx="69">
                  <c:v>0.3009</c:v>
                </c:pt>
                <c:pt idx="70">
                  <c:v>0.30859999999999999</c:v>
                </c:pt>
                <c:pt idx="71">
                  <c:v>0.3165</c:v>
                </c:pt>
                <c:pt idx="72">
                  <c:v>0.3246</c:v>
                </c:pt>
                <c:pt idx="73">
                  <c:v>0.33289999999999997</c:v>
                </c:pt>
                <c:pt idx="74">
                  <c:v>0.34139999999999998</c:v>
                </c:pt>
                <c:pt idx="75">
                  <c:v>0.35020000000000001</c:v>
                </c:pt>
                <c:pt idx="76">
                  <c:v>0.35909999999999997</c:v>
                </c:pt>
                <c:pt idx="77">
                  <c:v>0.36830000000000002</c:v>
                </c:pt>
                <c:pt idx="78">
                  <c:v>0.37780000000000002</c:v>
                </c:pt>
                <c:pt idx="79">
                  <c:v>0.38740000000000002</c:v>
                </c:pt>
                <c:pt idx="80">
                  <c:v>0.39729999999999999</c:v>
                </c:pt>
                <c:pt idx="81">
                  <c:v>0.40749999999999997</c:v>
                </c:pt>
                <c:pt idx="82">
                  <c:v>0.41789999999999999</c:v>
                </c:pt>
                <c:pt idx="83">
                  <c:v>0.42859999999999998</c:v>
                </c:pt>
                <c:pt idx="84">
                  <c:v>0.43959999999999999</c:v>
                </c:pt>
                <c:pt idx="85">
                  <c:v>0.45090000000000002</c:v>
                </c:pt>
                <c:pt idx="86">
                  <c:v>0.46239999999999998</c:v>
                </c:pt>
                <c:pt idx="87">
                  <c:v>0.4743</c:v>
                </c:pt>
                <c:pt idx="88">
                  <c:v>0.4864</c:v>
                </c:pt>
                <c:pt idx="89">
                  <c:v>0.49880000000000002</c:v>
                </c:pt>
                <c:pt idx="90">
                  <c:v>0.51160000000000005</c:v>
                </c:pt>
                <c:pt idx="91">
                  <c:v>0.52470000000000006</c:v>
                </c:pt>
                <c:pt idx="92">
                  <c:v>0.53810000000000002</c:v>
                </c:pt>
                <c:pt idx="93">
                  <c:v>0.55189999999999995</c:v>
                </c:pt>
                <c:pt idx="94">
                  <c:v>0.56610000000000005</c:v>
                </c:pt>
                <c:pt idx="95">
                  <c:v>0.58050000000000002</c:v>
                </c:pt>
                <c:pt idx="96">
                  <c:v>0.59540000000000004</c:v>
                </c:pt>
                <c:pt idx="97">
                  <c:v>0.61070000000000002</c:v>
                </c:pt>
                <c:pt idx="98">
                  <c:v>0.62629999999999997</c:v>
                </c:pt>
                <c:pt idx="99">
                  <c:v>0.64229999999999998</c:v>
                </c:pt>
                <c:pt idx="100">
                  <c:v>0.65880000000000005</c:v>
                </c:pt>
                <c:pt idx="101">
                  <c:v>0.67559999999999998</c:v>
                </c:pt>
                <c:pt idx="102">
                  <c:v>0.69289999999999996</c:v>
                </c:pt>
                <c:pt idx="103">
                  <c:v>0.7107</c:v>
                </c:pt>
                <c:pt idx="104">
                  <c:v>0.72889999999999999</c:v>
                </c:pt>
                <c:pt idx="105">
                  <c:v>0.74750000000000005</c:v>
                </c:pt>
                <c:pt idx="106">
                  <c:v>0.76659999999999995</c:v>
                </c:pt>
                <c:pt idx="107">
                  <c:v>0.7863</c:v>
                </c:pt>
                <c:pt idx="108">
                  <c:v>0.80640000000000001</c:v>
                </c:pt>
                <c:pt idx="109">
                  <c:v>0.82699999999999996</c:v>
                </c:pt>
                <c:pt idx="110">
                  <c:v>0.84819999999999995</c:v>
                </c:pt>
                <c:pt idx="111">
                  <c:v>0.86990000000000001</c:v>
                </c:pt>
                <c:pt idx="112">
                  <c:v>0.89219999999999999</c:v>
                </c:pt>
                <c:pt idx="113">
                  <c:v>0.91500000000000004</c:v>
                </c:pt>
                <c:pt idx="114">
                  <c:v>0.9385</c:v>
                </c:pt>
                <c:pt idx="115">
                  <c:v>0.96250000000000002</c:v>
                </c:pt>
                <c:pt idx="116">
                  <c:v>0.98709999999999998</c:v>
                </c:pt>
                <c:pt idx="117">
                  <c:v>1.0124</c:v>
                </c:pt>
                <c:pt idx="118">
                  <c:v>1.0383</c:v>
                </c:pt>
                <c:pt idx="119">
                  <c:v>1.0649</c:v>
                </c:pt>
                <c:pt idx="120">
                  <c:v>1.0922000000000001</c:v>
                </c:pt>
                <c:pt idx="121">
                  <c:v>1.1201000000000001</c:v>
                </c:pt>
                <c:pt idx="122">
                  <c:v>1.1488</c:v>
                </c:pt>
                <c:pt idx="123">
                  <c:v>1.1781999999999999</c:v>
                </c:pt>
                <c:pt idx="124">
                  <c:v>1.2083999999999999</c:v>
                </c:pt>
                <c:pt idx="125">
                  <c:v>1.2393000000000001</c:v>
                </c:pt>
                <c:pt idx="126">
                  <c:v>1.2709999999999999</c:v>
                </c:pt>
                <c:pt idx="127">
                  <c:v>1.3036000000000001</c:v>
                </c:pt>
                <c:pt idx="128">
                  <c:v>1.3369</c:v>
                </c:pt>
                <c:pt idx="129">
                  <c:v>1.3712</c:v>
                </c:pt>
                <c:pt idx="130">
                  <c:v>1.4063000000000001</c:v>
                </c:pt>
                <c:pt idx="131">
                  <c:v>1.4422999999999999</c:v>
                </c:pt>
                <c:pt idx="132">
                  <c:v>1.4792000000000001</c:v>
                </c:pt>
                <c:pt idx="133">
                  <c:v>1.5170999999999999</c:v>
                </c:pt>
                <c:pt idx="134">
                  <c:v>1.5559000000000001</c:v>
                </c:pt>
                <c:pt idx="135">
                  <c:v>1.5956999999999999</c:v>
                </c:pt>
                <c:pt idx="136">
                  <c:v>1.6366000000000001</c:v>
                </c:pt>
                <c:pt idx="137">
                  <c:v>1.6785000000000001</c:v>
                </c:pt>
                <c:pt idx="138">
                  <c:v>1.7214</c:v>
                </c:pt>
                <c:pt idx="139">
                  <c:v>1.7655000000000001</c:v>
                </c:pt>
                <c:pt idx="140">
                  <c:v>1.8107</c:v>
                </c:pt>
                <c:pt idx="141">
                  <c:v>1.8571</c:v>
                </c:pt>
                <c:pt idx="142">
                  <c:v>1.9046000000000001</c:v>
                </c:pt>
                <c:pt idx="143">
                  <c:v>1.9534</c:v>
                </c:pt>
                <c:pt idx="144">
                  <c:v>2.0034000000000001</c:v>
                </c:pt>
                <c:pt idx="145">
                  <c:v>2.0546000000000002</c:v>
                </c:pt>
                <c:pt idx="146">
                  <c:v>2.1072000000000002</c:v>
                </c:pt>
                <c:pt idx="147">
                  <c:v>2.1612</c:v>
                </c:pt>
                <c:pt idx="148">
                  <c:v>2.2164999999999999</c:v>
                </c:pt>
                <c:pt idx="149">
                  <c:v>2.2732999999999999</c:v>
                </c:pt>
                <c:pt idx="150">
                  <c:v>2.3315000000000001</c:v>
                </c:pt>
                <c:pt idx="151">
                  <c:v>2.3910999999999998</c:v>
                </c:pt>
                <c:pt idx="152">
                  <c:v>2.4523999999999999</c:v>
                </c:pt>
                <c:pt idx="153">
                  <c:v>2.5150999999999999</c:v>
                </c:pt>
                <c:pt idx="154">
                  <c:v>2.5794999999999999</c:v>
                </c:pt>
                <c:pt idx="155">
                  <c:v>2.6456</c:v>
                </c:pt>
                <c:pt idx="156">
                  <c:v>2.7132999999999998</c:v>
                </c:pt>
                <c:pt idx="157">
                  <c:v>2.7827000000000002</c:v>
                </c:pt>
                <c:pt idx="158">
                  <c:v>2.8540000000000001</c:v>
                </c:pt>
                <c:pt idx="159">
                  <c:v>2.927</c:v>
                </c:pt>
                <c:pt idx="160">
                  <c:v>3.0019999999999998</c:v>
                </c:pt>
                <c:pt idx="161">
                  <c:v>3.0788000000000002</c:v>
                </c:pt>
                <c:pt idx="162">
                  <c:v>3.1577000000000002</c:v>
                </c:pt>
                <c:pt idx="163">
                  <c:v>3.2385000000000002</c:v>
                </c:pt>
                <c:pt idx="164">
                  <c:v>3.3214000000000001</c:v>
                </c:pt>
                <c:pt idx="165">
                  <c:v>3.4064000000000001</c:v>
                </c:pt>
                <c:pt idx="166">
                  <c:v>3.4935999999999998</c:v>
                </c:pt>
                <c:pt idx="167">
                  <c:v>3.5831</c:v>
                </c:pt>
                <c:pt idx="168">
                  <c:v>3.6747999999999998</c:v>
                </c:pt>
                <c:pt idx="169">
                  <c:v>3.7688999999999999</c:v>
                </c:pt>
                <c:pt idx="170">
                  <c:v>3.8653</c:v>
                </c:pt>
                <c:pt idx="171">
                  <c:v>3.9643000000000002</c:v>
                </c:pt>
                <c:pt idx="172">
                  <c:v>4.0658000000000003</c:v>
                </c:pt>
                <c:pt idx="173">
                  <c:v>4.1699000000000002</c:v>
                </c:pt>
                <c:pt idx="174">
                  <c:v>4.2766000000000002</c:v>
                </c:pt>
                <c:pt idx="175">
                  <c:v>4.3860999999999999</c:v>
                </c:pt>
                <c:pt idx="176">
                  <c:v>4.4984000000000002</c:v>
                </c:pt>
                <c:pt idx="177">
                  <c:v>4.6135000000000002</c:v>
                </c:pt>
                <c:pt idx="178">
                  <c:v>4.7316000000000003</c:v>
                </c:pt>
                <c:pt idx="179">
                  <c:v>4.8528000000000002</c:v>
                </c:pt>
                <c:pt idx="180">
                  <c:v>4.9770000000000003</c:v>
                </c:pt>
                <c:pt idx="181">
                  <c:v>5.1044</c:v>
                </c:pt>
                <c:pt idx="182">
                  <c:v>5.2351000000000001</c:v>
                </c:pt>
                <c:pt idx="183">
                  <c:v>5.3691000000000004</c:v>
                </c:pt>
                <c:pt idx="184">
                  <c:v>5.5065999999999997</c:v>
                </c:pt>
                <c:pt idx="185">
                  <c:v>5.6475</c:v>
                </c:pt>
                <c:pt idx="186">
                  <c:v>5.7920999999999996</c:v>
                </c:pt>
                <c:pt idx="187">
                  <c:v>5.9404000000000003</c:v>
                </c:pt>
                <c:pt idx="188">
                  <c:v>6.0925000000000002</c:v>
                </c:pt>
                <c:pt idx="189">
                  <c:v>6.2484000000000002</c:v>
                </c:pt>
                <c:pt idx="190">
                  <c:v>6.4084000000000003</c:v>
                </c:pt>
                <c:pt idx="191">
                  <c:v>6.5724</c:v>
                </c:pt>
                <c:pt idx="192">
                  <c:v>6.7407000000000004</c:v>
                </c:pt>
                <c:pt idx="193">
                  <c:v>6.9132999999999996</c:v>
                </c:pt>
                <c:pt idx="194">
                  <c:v>7.0902000000000003</c:v>
                </c:pt>
                <c:pt idx="195">
                  <c:v>7.2717000000000001</c:v>
                </c:pt>
                <c:pt idx="196">
                  <c:v>7.4579000000000004</c:v>
                </c:pt>
                <c:pt idx="197">
                  <c:v>7.6487999999999996</c:v>
                </c:pt>
                <c:pt idx="198">
                  <c:v>7.8445999999999998</c:v>
                </c:pt>
                <c:pt idx="199">
                  <c:v>8.0455000000000005</c:v>
                </c:pt>
                <c:pt idx="200">
                  <c:v>8.2514000000000003</c:v>
                </c:pt>
                <c:pt idx="201">
                  <c:v>8.4626999999999999</c:v>
                </c:pt>
                <c:pt idx="202">
                  <c:v>8.6792999999999996</c:v>
                </c:pt>
                <c:pt idx="203">
                  <c:v>8.9015000000000004</c:v>
                </c:pt>
                <c:pt idx="204">
                  <c:v>9.1294000000000004</c:v>
                </c:pt>
                <c:pt idx="205">
                  <c:v>9.3630999999999993</c:v>
                </c:pt>
                <c:pt idx="206">
                  <c:v>9.6028000000000002</c:v>
                </c:pt>
                <c:pt idx="207">
                  <c:v>9.8485999999999994</c:v>
                </c:pt>
                <c:pt idx="208">
                  <c:v>10.1007</c:v>
                </c:pt>
                <c:pt idx="209">
                  <c:v>10.359299999999999</c:v>
                </c:pt>
                <c:pt idx="210">
                  <c:v>10.624499999999999</c:v>
                </c:pt>
                <c:pt idx="211">
                  <c:v>10.8965</c:v>
                </c:pt>
                <c:pt idx="212">
                  <c:v>11.1754</c:v>
                </c:pt>
                <c:pt idx="213">
                  <c:v>11.461499999999999</c:v>
                </c:pt>
                <c:pt idx="214">
                  <c:v>11.754899999999999</c:v>
                </c:pt>
                <c:pt idx="215">
                  <c:v>12.055899999999999</c:v>
                </c:pt>
                <c:pt idx="216">
                  <c:v>12.3645</c:v>
                </c:pt>
                <c:pt idx="217">
                  <c:v>12.680999999999999</c:v>
                </c:pt>
                <c:pt idx="218">
                  <c:v>13.005699999999999</c:v>
                </c:pt>
                <c:pt idx="219">
                  <c:v>13.3386</c:v>
                </c:pt>
                <c:pt idx="220">
                  <c:v>13.680099999999999</c:v>
                </c:pt>
                <c:pt idx="221">
                  <c:v>14.0303</c:v>
                </c:pt>
                <c:pt idx="222">
                  <c:v>14.3895</c:v>
                </c:pt>
                <c:pt idx="223">
                  <c:v>14.7578</c:v>
                </c:pt>
              </c:numCache>
            </c:numRef>
          </c:xVal>
          <c:yVal>
            <c:numRef>
              <c:f>'ErrAnalysis GRAD2 REAL'!$K$7:$K$230</c:f>
              <c:numCache>
                <c:formatCode>0.000000</c:formatCode>
                <c:ptCount val="224"/>
                <c:pt idx="0">
                  <c:v>-0.13907314934154599</c:v>
                </c:pt>
                <c:pt idx="1">
                  <c:v>-0.14115815306077339</c:v>
                </c:pt>
                <c:pt idx="2">
                  <c:v>-0.13256405967855758</c:v>
                </c:pt>
                <c:pt idx="3">
                  <c:v>-0.13358215576143281</c:v>
                </c:pt>
                <c:pt idx="4">
                  <c:v>-0.12517325992600348</c:v>
                </c:pt>
                <c:pt idx="5">
                  <c:v>-0.12520948155133224</c:v>
                </c:pt>
                <c:pt idx="6">
                  <c:v>-0.1247873660506683</c:v>
                </c:pt>
                <c:pt idx="7">
                  <c:v>-0.11617321423499172</c:v>
                </c:pt>
                <c:pt idx="8">
                  <c:v>-0.11495875013126416</c:v>
                </c:pt>
                <c:pt idx="9">
                  <c:v>-0.11337400803248353</c:v>
                </c:pt>
                <c:pt idx="10">
                  <c:v>-0.10490144604118191</c:v>
                </c:pt>
                <c:pt idx="11">
                  <c:v>-9.7118694037220107E-2</c:v>
                </c:pt>
                <c:pt idx="12">
                  <c:v>-0.10054957518764834</c:v>
                </c:pt>
                <c:pt idx="13">
                  <c:v>-8.7789824555265156E-2</c:v>
                </c:pt>
                <c:pt idx="14">
                  <c:v>-9.0295440696118182E-2</c:v>
                </c:pt>
                <c:pt idx="15">
                  <c:v>-8.3293496131044559E-2</c:v>
                </c:pt>
                <c:pt idx="16">
                  <c:v>-7.7058508291996605E-2</c:v>
                </c:pt>
                <c:pt idx="17">
                  <c:v>-7.5127483732506592E-2</c:v>
                </c:pt>
                <c:pt idx="18">
                  <c:v>-6.9914207820479204E-2</c:v>
                </c:pt>
                <c:pt idx="19">
                  <c:v>-6.8552333787621225E-2</c:v>
                </c:pt>
                <c:pt idx="20">
                  <c:v>-6.4463517274990154E-2</c:v>
                </c:pt>
                <c:pt idx="21">
                  <c:v>-6.3880159507733972E-2</c:v>
                </c:pt>
                <c:pt idx="22">
                  <c:v>-6.0971759595218819E-2</c:v>
                </c:pt>
                <c:pt idx="23">
                  <c:v>-5.8760612176242878E-2</c:v>
                </c:pt>
                <c:pt idx="24">
                  <c:v>-5.9582287958749605E-2</c:v>
                </c:pt>
                <c:pt idx="25">
                  <c:v>-6.0923857581248853E-2</c:v>
                </c:pt>
                <c:pt idx="26">
                  <c:v>-5.7970663231923465E-2</c:v>
                </c:pt>
                <c:pt idx="27">
                  <c:v>-6.0202196671538886E-2</c:v>
                </c:pt>
                <c:pt idx="28">
                  <c:v>-6.2922646159622994E-2</c:v>
                </c:pt>
                <c:pt idx="29">
                  <c:v>-6.1387469717501121E-2</c:v>
                </c:pt>
                <c:pt idx="30">
                  <c:v>-6.4746200667493065E-2</c:v>
                </c:pt>
                <c:pt idx="31">
                  <c:v>-6.8458271456787095E-2</c:v>
                </c:pt>
                <c:pt idx="32">
                  <c:v>-6.7634131207999715E-2</c:v>
                </c:pt>
                <c:pt idx="33">
                  <c:v>-7.1583964622664156E-2</c:v>
                </c:pt>
                <c:pt idx="34">
                  <c:v>-7.3228381727744721E-2</c:v>
                </c:pt>
                <c:pt idx="35">
                  <c:v>-7.481987179906531E-2</c:v>
                </c:pt>
                <c:pt idx="36">
                  <c:v>-7.6283120659087378E-2</c:v>
                </c:pt>
                <c:pt idx="37">
                  <c:v>-7.9898304240001064E-2</c:v>
                </c:pt>
                <c:pt idx="38">
                  <c:v>-8.0863726740292102E-2</c:v>
                </c:pt>
                <c:pt idx="39">
                  <c:v>-7.9244165547777745E-2</c:v>
                </c:pt>
                <c:pt idx="40">
                  <c:v>-8.1787547056388771E-2</c:v>
                </c:pt>
                <c:pt idx="41">
                  <c:v>-8.1668533251892217E-2</c:v>
                </c:pt>
                <c:pt idx="42">
                  <c:v>-8.1130811959735177E-2</c:v>
                </c:pt>
                <c:pt idx="43">
                  <c:v>-8.2276722376846537E-2</c:v>
                </c:pt>
                <c:pt idx="44">
                  <c:v>-7.8783631889998068E-2</c:v>
                </c:pt>
                <c:pt idx="45">
                  <c:v>-7.700058049146126E-2</c:v>
                </c:pt>
                <c:pt idx="46">
                  <c:v>-7.4851308281911028E-2</c:v>
                </c:pt>
                <c:pt idx="47">
                  <c:v>-7.238197978743717E-2</c:v>
                </c:pt>
                <c:pt idx="48">
                  <c:v>-6.8102572926226901E-2</c:v>
                </c:pt>
                <c:pt idx="49">
                  <c:v>-6.6724383979995375E-2</c:v>
                </c:pt>
                <c:pt idx="50">
                  <c:v>-6.3680280313911805E-2</c:v>
                </c:pt>
                <c:pt idx="51">
                  <c:v>-5.9337906147920186E-2</c:v>
                </c:pt>
                <c:pt idx="52">
                  <c:v>-5.6395881203670416E-2</c:v>
                </c:pt>
                <c:pt idx="53">
                  <c:v>-5.3584822351604396E-2</c:v>
                </c:pt>
                <c:pt idx="54">
                  <c:v>-5.0988519314705862E-2</c:v>
                </c:pt>
                <c:pt idx="55">
                  <c:v>-4.7767591186414743E-2</c:v>
                </c:pt>
                <c:pt idx="56">
                  <c:v>-4.5883924604256075E-2</c:v>
                </c:pt>
                <c:pt idx="57">
                  <c:v>-4.3624939174107404E-2</c:v>
                </c:pt>
                <c:pt idx="58">
                  <c:v>-4.2657314559298366E-2</c:v>
                </c:pt>
                <c:pt idx="59">
                  <c:v>-4.218124044948441E-2</c:v>
                </c:pt>
                <c:pt idx="60">
                  <c:v>-4.1511921554164978E-2</c:v>
                </c:pt>
                <c:pt idx="61">
                  <c:v>-4.2060919532626272E-2</c:v>
                </c:pt>
                <c:pt idx="62">
                  <c:v>-4.2414337113649482E-2</c:v>
                </c:pt>
                <c:pt idx="63">
                  <c:v>-4.389548356687345E-2</c:v>
                </c:pt>
                <c:pt idx="64">
                  <c:v>-4.4411689744328513E-2</c:v>
                </c:pt>
                <c:pt idx="65">
                  <c:v>-4.6587814569707141E-2</c:v>
                </c:pt>
                <c:pt idx="66">
                  <c:v>-4.9019796044346239E-2</c:v>
                </c:pt>
                <c:pt idx="67">
                  <c:v>-5.0189160851388123E-2</c:v>
                </c:pt>
                <c:pt idx="68">
                  <c:v>-5.2817248877123343E-2</c:v>
                </c:pt>
                <c:pt idx="69">
                  <c:v>-5.4689463042933935E-2</c:v>
                </c:pt>
                <c:pt idx="70">
                  <c:v>-5.6422261923507223E-2</c:v>
                </c:pt>
                <c:pt idx="71">
                  <c:v>-5.7931587382785553E-2</c:v>
                </c:pt>
                <c:pt idx="72">
                  <c:v>-5.9142885357161092E-2</c:v>
                </c:pt>
                <c:pt idx="73">
                  <c:v>-5.9993251112771144E-2</c:v>
                </c:pt>
                <c:pt idx="74">
                  <c:v>-6.0434088902233292E-2</c:v>
                </c:pt>
                <c:pt idx="75">
                  <c:v>-5.9745824099319451E-2</c:v>
                </c:pt>
                <c:pt idx="76">
                  <c:v>-5.9973066381123374E-2</c:v>
                </c:pt>
                <c:pt idx="77">
                  <c:v>-5.8415874539237328E-2</c:v>
                </c:pt>
                <c:pt idx="78">
                  <c:v>-5.6492033694317843E-2</c:v>
                </c:pt>
                <c:pt idx="79">
                  <c:v>-5.5374901386457204E-2</c:v>
                </c:pt>
                <c:pt idx="80">
                  <c:v>-5.2775838960201576E-2</c:v>
                </c:pt>
                <c:pt idx="81">
                  <c:v>-4.9978823025491594E-2</c:v>
                </c:pt>
                <c:pt idx="82">
                  <c:v>-4.7514207595385334E-2</c:v>
                </c:pt>
                <c:pt idx="83">
                  <c:v>-4.4520451289437463E-2</c:v>
                </c:pt>
                <c:pt idx="84">
                  <c:v>-4.1579699056636957E-2</c:v>
                </c:pt>
                <c:pt idx="85">
                  <c:v>-3.8779022316460361E-2</c:v>
                </c:pt>
                <c:pt idx="86">
                  <c:v>-3.6516919021739008E-2</c:v>
                </c:pt>
                <c:pt idx="87">
                  <c:v>-3.3926294245293517E-2</c:v>
                </c:pt>
                <c:pt idx="88">
                  <c:v>-3.2284292790496126E-2</c:v>
                </c:pt>
                <c:pt idx="89">
                  <c:v>-3.0785008985564945E-2</c:v>
                </c:pt>
                <c:pt idx="90">
                  <c:v>-2.9526138741952517E-2</c:v>
                </c:pt>
                <c:pt idx="91">
                  <c:v>-2.9009271606259646E-2</c:v>
                </c:pt>
                <c:pt idx="92">
                  <c:v>-2.8999011216493509E-2</c:v>
                </c:pt>
                <c:pt idx="93">
                  <c:v>-2.927557012043382E-2</c:v>
                </c:pt>
                <c:pt idx="94">
                  <c:v>-3.0028190757817406E-2</c:v>
                </c:pt>
                <c:pt idx="95">
                  <c:v>-3.1642222114860459E-2</c:v>
                </c:pt>
                <c:pt idx="96">
                  <c:v>-3.2976659701410518E-2</c:v>
                </c:pt>
                <c:pt idx="97">
                  <c:v>-3.4827191364181789E-2</c:v>
                </c:pt>
                <c:pt idx="98">
                  <c:v>-3.7131773615384916E-2</c:v>
                </c:pt>
                <c:pt idx="99">
                  <c:v>-3.9339044413562417E-2</c:v>
                </c:pt>
                <c:pt idx="100">
                  <c:v>-4.1336062499938951E-2</c:v>
                </c:pt>
                <c:pt idx="101">
                  <c:v>-4.3788760980357257E-2</c:v>
                </c:pt>
                <c:pt idx="102">
                  <c:v>-4.5588224271561298E-2</c:v>
                </c:pt>
                <c:pt idx="103">
                  <c:v>-4.7163306220225298E-2</c:v>
                </c:pt>
                <c:pt idx="104">
                  <c:v>-4.8710895224724687E-2</c:v>
                </c:pt>
                <c:pt idx="105">
                  <c:v>-4.9905089289892547E-2</c:v>
                </c:pt>
                <c:pt idx="106">
                  <c:v>-5.0428527523821563E-2</c:v>
                </c:pt>
                <c:pt idx="107">
                  <c:v>-5.0261855941523235E-2</c:v>
                </c:pt>
                <c:pt idx="108">
                  <c:v>-5.015700081253751E-2</c:v>
                </c:pt>
                <c:pt idx="109">
                  <c:v>-4.9342274793009074E-2</c:v>
                </c:pt>
                <c:pt idx="110">
                  <c:v>-4.7859790214812292E-2</c:v>
                </c:pt>
                <c:pt idx="111">
                  <c:v>-4.6202943255022416E-2</c:v>
                </c:pt>
                <c:pt idx="112">
                  <c:v>-4.3975241295426154E-2</c:v>
                </c:pt>
                <c:pt idx="113">
                  <c:v>-4.1639424817675831E-2</c:v>
                </c:pt>
                <c:pt idx="114">
                  <c:v>-3.8713219345829886E-2</c:v>
                </c:pt>
                <c:pt idx="115">
                  <c:v>-3.5961662338374951E-2</c:v>
                </c:pt>
                <c:pt idx="116">
                  <c:v>-3.2964068136625634E-2</c:v>
                </c:pt>
                <c:pt idx="117">
                  <c:v>-2.9845903794347473E-2</c:v>
                </c:pt>
                <c:pt idx="118">
                  <c:v>-2.6937109137335921E-2</c:v>
                </c:pt>
                <c:pt idx="119">
                  <c:v>-2.4090581839624561E-2</c:v>
                </c:pt>
                <c:pt idx="120">
                  <c:v>-2.1494119389303821E-2</c:v>
                </c:pt>
                <c:pt idx="121">
                  <c:v>-1.9279933275985223E-2</c:v>
                </c:pt>
                <c:pt idx="122">
                  <c:v>-1.7297346560941545E-2</c:v>
                </c:pt>
                <c:pt idx="123">
                  <c:v>-1.5800185879489174E-2</c:v>
                </c:pt>
                <c:pt idx="124">
                  <c:v>-1.4708317489205779E-2</c:v>
                </c:pt>
                <c:pt idx="125">
                  <c:v>-1.4149815056245347E-2</c:v>
                </c:pt>
                <c:pt idx="126">
                  <c:v>-1.404349318028396E-2</c:v>
                </c:pt>
                <c:pt idx="127">
                  <c:v>-1.4395152285183909E-2</c:v>
                </c:pt>
                <c:pt idx="128">
                  <c:v>-1.5328955168288999E-2</c:v>
                </c:pt>
                <c:pt idx="129">
                  <c:v>-1.6596452221020026E-2</c:v>
                </c:pt>
                <c:pt idx="130">
                  <c:v>-1.8401613287179711E-2</c:v>
                </c:pt>
                <c:pt idx="131">
                  <c:v>-2.0561175696889204E-2</c:v>
                </c:pt>
                <c:pt idx="132">
                  <c:v>-2.3079926817777274E-2</c:v>
                </c:pt>
                <c:pt idx="133">
                  <c:v>-2.5840732780976084E-2</c:v>
                </c:pt>
                <c:pt idx="134">
                  <c:v>-2.8921278584742686E-2</c:v>
                </c:pt>
                <c:pt idx="135">
                  <c:v>-3.2123114408014776E-2</c:v>
                </c:pt>
                <c:pt idx="136">
                  <c:v>-3.537083972136898E-2</c:v>
                </c:pt>
                <c:pt idx="137">
                  <c:v>-3.8774857753771409E-2</c:v>
                </c:pt>
                <c:pt idx="138">
                  <c:v>-4.2198927724171983E-2</c:v>
                </c:pt>
                <c:pt idx="139">
                  <c:v>-4.5382574189909583E-2</c:v>
                </c:pt>
                <c:pt idx="140">
                  <c:v>-4.8570550921084102E-2</c:v>
                </c:pt>
                <c:pt idx="141">
                  <c:v>-5.1507603977586303E-2</c:v>
                </c:pt>
                <c:pt idx="142">
                  <c:v>-5.4371139622168232E-2</c:v>
                </c:pt>
                <c:pt idx="143">
                  <c:v>-5.6783388569610765E-2</c:v>
                </c:pt>
                <c:pt idx="144">
                  <c:v>-5.9056890238720017E-2</c:v>
                </c:pt>
                <c:pt idx="145">
                  <c:v>-6.1052530357753779E-2</c:v>
                </c:pt>
                <c:pt idx="146">
                  <c:v>-6.2511983223802248E-2</c:v>
                </c:pt>
                <c:pt idx="147">
                  <c:v>-6.3661332918518665E-2</c:v>
                </c:pt>
                <c:pt idx="148">
                  <c:v>-6.4611005761835441E-2</c:v>
                </c:pt>
                <c:pt idx="149">
                  <c:v>-6.5009363474526558E-2</c:v>
                </c:pt>
                <c:pt idx="150">
                  <c:v>-6.5208843774367364E-2</c:v>
                </c:pt>
                <c:pt idx="151">
                  <c:v>-6.5099226446458394E-2</c:v>
                </c:pt>
                <c:pt idx="152">
                  <c:v>-6.4373819032371993E-2</c:v>
                </c:pt>
                <c:pt idx="153">
                  <c:v>-6.3689268466465665E-2</c:v>
                </c:pt>
                <c:pt idx="154">
                  <c:v>-6.244285505377159E-2</c:v>
                </c:pt>
                <c:pt idx="155">
                  <c:v>-6.0970720703603702E-2</c:v>
                </c:pt>
                <c:pt idx="156">
                  <c:v>-5.9381330684577641E-2</c:v>
                </c:pt>
                <c:pt idx="157">
                  <c:v>-5.7516586741185656E-2</c:v>
                </c:pt>
                <c:pt idx="158">
                  <c:v>-5.5335808955582023E-2</c:v>
                </c:pt>
                <c:pt idx="159">
                  <c:v>-5.3182735756602824E-2</c:v>
                </c:pt>
                <c:pt idx="160">
                  <c:v>-5.0711294821132173E-2</c:v>
                </c:pt>
                <c:pt idx="161">
                  <c:v>-4.8302159379937253E-2</c:v>
                </c:pt>
                <c:pt idx="162">
                  <c:v>-4.5657417329539936E-2</c:v>
                </c:pt>
                <c:pt idx="163">
                  <c:v>-4.3106286549439321E-2</c:v>
                </c:pt>
                <c:pt idx="164">
                  <c:v>-4.0444817082858887E-2</c:v>
                </c:pt>
                <c:pt idx="165">
                  <c:v>-3.7805886964737689E-2</c:v>
                </c:pt>
                <c:pt idx="166">
                  <c:v>-3.5164661119614797E-2</c:v>
                </c:pt>
                <c:pt idx="167">
                  <c:v>-3.2546988001110534E-2</c:v>
                </c:pt>
                <c:pt idx="168">
                  <c:v>-3.0041316917901913E-2</c:v>
                </c:pt>
                <c:pt idx="169">
                  <c:v>-2.7559295047840573E-2</c:v>
                </c:pt>
                <c:pt idx="170">
                  <c:v>-2.5207562365709528E-2</c:v>
                </c:pt>
                <c:pt idx="171">
                  <c:v>-2.2890920589255508E-2</c:v>
                </c:pt>
                <c:pt idx="172">
                  <c:v>-2.0721305420668943E-2</c:v>
                </c:pt>
                <c:pt idx="173">
                  <c:v>-1.8657727205730074E-2</c:v>
                </c:pt>
                <c:pt idx="174">
                  <c:v>-1.6724534933402067E-2</c:v>
                </c:pt>
                <c:pt idx="175">
                  <c:v>-1.4894663370133373E-2</c:v>
                </c:pt>
                <c:pt idx="176">
                  <c:v>-1.3201907392066036E-2</c:v>
                </c:pt>
                <c:pt idx="177">
                  <c:v>-1.164338430426161E-2</c:v>
                </c:pt>
                <c:pt idx="178">
                  <c:v>-1.0198200954424712E-2</c:v>
                </c:pt>
                <c:pt idx="179">
                  <c:v>-8.8772369350953832E-3</c:v>
                </c:pt>
                <c:pt idx="180">
                  <c:v>-7.6904905826652098E-3</c:v>
                </c:pt>
                <c:pt idx="181">
                  <c:v>-6.6127584552461652E-3</c:v>
                </c:pt>
                <c:pt idx="182">
                  <c:v>-5.6470273502956404E-3</c:v>
                </c:pt>
                <c:pt idx="183">
                  <c:v>-4.7915885934233429E-3</c:v>
                </c:pt>
                <c:pt idx="184">
                  <c:v>-4.032617840655877E-3</c:v>
                </c:pt>
                <c:pt idx="185">
                  <c:v>-3.3725994981761483E-3</c:v>
                </c:pt>
                <c:pt idx="186">
                  <c:v>-2.7940283405581677E-3</c:v>
                </c:pt>
                <c:pt idx="187">
                  <c:v>-2.2970383358010666E-3</c:v>
                </c:pt>
                <c:pt idx="188">
                  <c:v>-1.872062072464366E-3</c:v>
                </c:pt>
                <c:pt idx="189">
                  <c:v>-1.5128959612279935E-3</c:v>
                </c:pt>
                <c:pt idx="190">
                  <c:v>-1.2095838858042676E-3</c:v>
                </c:pt>
                <c:pt idx="191">
                  <c:v>-9.5880663809616053E-4</c:v>
                </c:pt>
                <c:pt idx="192">
                  <c:v>-7.5135384663186429E-4</c:v>
                </c:pt>
                <c:pt idx="193">
                  <c:v>-5.8289077325147411E-4</c:v>
                </c:pt>
                <c:pt idx="194">
                  <c:v>-4.4745508217531769E-4</c:v>
                </c:pt>
                <c:pt idx="195">
                  <c:v>-3.3915505357345497E-4</c:v>
                </c:pt>
                <c:pt idx="196">
                  <c:v>-2.5399947481274926E-4</c:v>
                </c:pt>
                <c:pt idx="197">
                  <c:v>-1.879606259128022E-4</c:v>
                </c:pt>
                <c:pt idx="198">
                  <c:v>-1.3721897428898308E-4</c:v>
                </c:pt>
                <c:pt idx="199">
                  <c:v>-9.8776357530379899E-5</c:v>
                </c:pt>
                <c:pt idx="200">
                  <c:v>-7.0175634753039896E-5</c:v>
                </c:pt>
                <c:pt idx="201">
                  <c:v>-4.9058102887343688E-5</c:v>
                </c:pt>
                <c:pt idx="202">
                  <c:v>-3.3810539681982043E-5</c:v>
                </c:pt>
                <c:pt idx="203">
                  <c:v>-2.2919203640608823E-5</c:v>
                </c:pt>
                <c:pt idx="204">
                  <c:v>-1.5288315296013693E-5</c:v>
                </c:pt>
                <c:pt idx="205">
                  <c:v>-1.0029844766172016E-5</c:v>
                </c:pt>
                <c:pt idx="206">
                  <c:v>-6.4647712823198762E-6</c:v>
                </c:pt>
                <c:pt idx="207">
                  <c:v>-4.0929285580694616E-6</c:v>
                </c:pt>
                <c:pt idx="208">
                  <c:v>-2.5424083168127917E-6</c:v>
                </c:pt>
                <c:pt idx="209">
                  <c:v>-1.5482673851292066E-6</c:v>
                </c:pt>
                <c:pt idx="210">
                  <c:v>-9.2388172121354043E-7</c:v>
                </c:pt>
                <c:pt idx="211">
                  <c:v>-5.3944718315632303E-7</c:v>
                </c:pt>
                <c:pt idx="212">
                  <c:v>-3.0796560262023649E-7</c:v>
                </c:pt>
                <c:pt idx="213">
                  <c:v>-1.7155068043494412E-7</c:v>
                </c:pt>
                <c:pt idx="214">
                  <c:v>-9.3170486119776371E-8</c:v>
                </c:pt>
                <c:pt idx="215">
                  <c:v>-4.921785756092224E-8</c:v>
                </c:pt>
                <c:pt idx="216">
                  <c:v>-2.5265385307785437E-8</c:v>
                </c:pt>
                <c:pt idx="217">
                  <c:v>-1.2563842214062641E-8</c:v>
                </c:pt>
                <c:pt idx="218">
                  <c:v>-6.037914645719802E-9</c:v>
                </c:pt>
                <c:pt idx="219">
                  <c:v>-2.7994975922891706E-9</c:v>
                </c:pt>
                <c:pt idx="220">
                  <c:v>-1.2471766973131745E-9</c:v>
                </c:pt>
                <c:pt idx="221">
                  <c:v>-5.3268796715953302E-10</c:v>
                </c:pt>
                <c:pt idx="222">
                  <c:v>-2.1727625220840814E-10</c:v>
                </c:pt>
                <c:pt idx="223">
                  <c:v>-8.4379974995924884E-11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C-3248-A112-29F61777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797296"/>
        <c:axId val="2076104400"/>
      </c:scatterChart>
      <c:valAx>
        <c:axId val="20027972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04400"/>
        <c:crosses val="autoZero"/>
        <c:crossBetween val="midCat"/>
      </c:valAx>
      <c:valAx>
        <c:axId val="2076104400"/>
        <c:scaling>
          <c:orientation val="minMax"/>
          <c:max val="1.4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9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'[1]Nintegral_RealSpace_Energy (2)'!$C$5</c:f>
              <c:strCache>
                <c:ptCount val="1"/>
                <c:pt idx="0">
                  <c:v>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(2)'!$C$6:$C$240</c:f>
              <c:numCache>
                <c:formatCode>General</c:formatCode>
                <c:ptCount val="235"/>
                <c:pt idx="0">
                  <c:v>0.190913760666994</c:v>
                </c:pt>
                <c:pt idx="1">
                  <c:v>0.19073296557284999</c:v>
                </c:pt>
                <c:pt idx="2">
                  <c:v>0.19054945997387099</c:v>
                </c:pt>
                <c:pt idx="3">
                  <c:v>0.19036387029032101</c:v>
                </c:pt>
                <c:pt idx="4">
                  <c:v>0.190176855272255</c:v>
                </c:pt>
                <c:pt idx="5">
                  <c:v>0.189989095382366</c:v>
                </c:pt>
                <c:pt idx="6">
                  <c:v>0.189801281160039</c:v>
                </c:pt>
                <c:pt idx="7">
                  <c:v>0.189614100110963</c:v>
                </c:pt>
                <c:pt idx="8">
                  <c:v>0.18942822296818701</c:v>
                </c:pt>
                <c:pt idx="9">
                  <c:v>0.18924428896797699</c:v>
                </c:pt>
                <c:pt idx="10">
                  <c:v>0.18906289055512501</c:v>
                </c:pt>
                <c:pt idx="11">
                  <c:v>0.188884558096855</c:v>
                </c:pt>
                <c:pt idx="12">
                  <c:v>0.18870974444758801</c:v>
                </c:pt>
                <c:pt idx="13">
                  <c:v>0.18853881016976901</c:v>
                </c:pt>
                <c:pt idx="14">
                  <c:v>0.188372009503114</c:v>
                </c:pt>
                <c:pt idx="15">
                  <c:v>0.18820947770986099</c:v>
                </c:pt>
                <c:pt idx="16">
                  <c:v>0.188051220067212</c:v>
                </c:pt>
                <c:pt idx="17">
                  <c:v>0.18789710305062801</c:v>
                </c:pt>
                <c:pt idx="18">
                  <c:v>0.187746848083163</c:v>
                </c:pt>
                <c:pt idx="19">
                  <c:v>0.18760002824673999</c:v>
                </c:pt>
                <c:pt idx="20">
                  <c:v>0.18745606834578599</c:v>
                </c:pt>
                <c:pt idx="21">
                  <c:v>0.18731424860778101</c:v>
                </c:pt>
                <c:pt idx="22">
                  <c:v>0.18717371225686399</c:v>
                </c:pt>
                <c:pt idx="23">
                  <c:v>0.18703347720979499</c:v>
                </c:pt>
                <c:pt idx="24">
                  <c:v>0.18689245174057201</c:v>
                </c:pt>
                <c:pt idx="25">
                  <c:v>0.18674945424947101</c:v>
                </c:pt>
                <c:pt idx="26">
                  <c:v>0.18660323699127601</c:v>
                </c:pt>
                <c:pt idx="27">
                  <c:v>0.18645251326687301</c:v>
                </c:pt>
                <c:pt idx="28">
                  <c:v>0.18629598755552701</c:v>
                </c:pt>
                <c:pt idx="29">
                  <c:v>0.18613238867551199</c:v>
                </c:pt>
                <c:pt idx="30">
                  <c:v>0.18596050376030299</c:v>
                </c:pt>
                <c:pt idx="31">
                  <c:v>0.18577921439843401</c:v>
                </c:pt>
                <c:pt idx="32">
                  <c:v>0.185587531238355</c:v>
                </c:pt>
                <c:pt idx="33">
                  <c:v>0.185384628844731</c:v>
                </c:pt>
                <c:pt idx="34">
                  <c:v>0.18516987695086301</c:v>
                </c:pt>
                <c:pt idx="35">
                  <c:v>0.184942868967507</c:v>
                </c:pt>
                <c:pt idx="36">
                  <c:v>0.18470344537774999</c:v>
                </c:pt>
                <c:pt idx="37">
                  <c:v>0.184451711079575</c:v>
                </c:pt>
                <c:pt idx="38">
                  <c:v>0.184188046675583</c:v>
                </c:pt>
                <c:pt idx="39">
                  <c:v>0.18391311000466601</c:v>
                </c:pt>
                <c:pt idx="40">
                  <c:v>0.18362783100869401</c:v>
                </c:pt>
                <c:pt idx="41">
                  <c:v>0.18333339583929101</c:v>
                </c:pt>
                <c:pt idx="42">
                  <c:v>0.18303122226625901</c:v>
                </c:pt>
                <c:pt idx="43">
                  <c:v>0.18272292518081201</c:v>
                </c:pt>
                <c:pt idx="44">
                  <c:v>0.18241027363578</c:v>
                </c:pt>
                <c:pt idx="45">
                  <c:v>0.18209513910822001</c:v>
                </c:pt>
                <c:pt idx="46">
                  <c:v>0.18177943672820501</c:v>
                </c:pt>
                <c:pt idx="47">
                  <c:v>0.18146506123342099</c:v>
                </c:pt>
                <c:pt idx="48">
                  <c:v>0.18115381872033501</c:v>
                </c:pt>
                <c:pt idx="49">
                  <c:v>0.18084735714216699</c:v>
                </c:pt>
                <c:pt idx="50">
                  <c:v>0.18054709741425701</c:v>
                </c:pt>
                <c:pt idx="51">
                  <c:v>0.18025416812481301</c:v>
                </c:pt>
                <c:pt idx="52">
                  <c:v>0.179969346175303</c:v>
                </c:pt>
                <c:pt idx="53">
                  <c:v>0.17969300635740501</c:v>
                </c:pt>
                <c:pt idx="54">
                  <c:v>0.17942508224564699</c:v>
                </c:pt>
                <c:pt idx="55">
                  <c:v>0.17916504079714199</c:v>
                </c:pt>
                <c:pt idx="56">
                  <c:v>0.17891187256385399</c:v>
                </c:pt>
                <c:pt idx="57">
                  <c:v>0.17866409937099101</c:v>
                </c:pt>
                <c:pt idx="58">
                  <c:v>0.17841979971161601</c:v>
                </c:pt>
                <c:pt idx="59">
                  <c:v>0.17817665301862801</c:v>
                </c:pt>
                <c:pt idx="60">
                  <c:v>0.177932001824021</c:v>
                </c:pt>
                <c:pt idx="61">
                  <c:v>0.17768293029469601</c:v>
                </c:pt>
                <c:pt idx="62">
                  <c:v>0.17742635868554699</c:v>
                </c:pt>
                <c:pt idx="63">
                  <c:v>0.17715914836173099</c:v>
                </c:pt>
                <c:pt idx="64">
                  <c:v>0.176878217266903</c:v>
                </c:pt>
                <c:pt idx="65">
                  <c:v>0.176580658945616</c:v>
                </c:pt>
                <c:pt idx="66">
                  <c:v>0.17626386180654199</c:v>
                </c:pt>
                <c:pt idx="67">
                  <c:v>0.17592562521383601</c:v>
                </c:pt>
                <c:pt idx="68">
                  <c:v>0.17556426325570601</c:v>
                </c:pt>
                <c:pt idx="69">
                  <c:v>0.17517869733890301</c:v>
                </c:pt>
                <c:pt idx="70">
                  <c:v>0.17476852636608101</c:v>
                </c:pt>
                <c:pt idx="71">
                  <c:v>0.17433407494927</c:v>
                </c:pt>
                <c:pt idx="72">
                  <c:v>0.17387641540894599</c:v>
                </c:pt>
                <c:pt idx="73">
                  <c:v>0.17339735803755299</c:v>
                </c:pt>
                <c:pt idx="74">
                  <c:v>0.17289941405331699</c:v>
                </c:pt>
                <c:pt idx="75">
                  <c:v>0.17238572429764801</c:v>
                </c:pt>
                <c:pt idx="76">
                  <c:v>0.17185996104557399</c:v>
                </c:pt>
                <c:pt idx="77">
                  <c:v>0.171326200754782</c:v>
                </c:pt>
                <c:pt idx="78">
                  <c:v>0.17078877470902101</c:v>
                </c:pt>
                <c:pt idx="79">
                  <c:v>0.17025210038892499</c:v>
                </c:pt>
                <c:pt idx="80">
                  <c:v>0.169720501335615</c:v>
                </c:pt>
                <c:pt idx="81">
                  <c:v>0.16919802052990901</c:v>
                </c:pt>
                <c:pt idx="82">
                  <c:v>0.168688236535049</c:v>
                </c:pt>
                <c:pt idx="83">
                  <c:v>0.16819408877605699</c:v>
                </c:pt>
                <c:pt idx="84">
                  <c:v>0.16771771994726001</c:v>
                </c:pt>
                <c:pt idx="85">
                  <c:v>0.167260343257637</c:v>
                </c:pt>
                <c:pt idx="86">
                  <c:v>0.166822140305461</c:v>
                </c:pt>
                <c:pt idx="87">
                  <c:v>0.166402195736711</c:v>
                </c:pt>
                <c:pt idx="88">
                  <c:v>0.16599847283519201</c:v>
                </c:pt>
                <c:pt idx="89">
                  <c:v>0.165607832892427</c:v>
                </c:pt>
                <c:pt idx="90">
                  <c:v>0.165226098781006</c:v>
                </c:pt>
                <c:pt idx="91">
                  <c:v>0.164848164205109</c:v>
                </c:pt>
                <c:pt idx="92">
                  <c:v>0.164468142747067</c:v>
                </c:pt>
                <c:pt idx="93">
                  <c:v>0.16407955599676599</c:v>
                </c:pt>
                <c:pt idx="94">
                  <c:v>0.16367555312910401</c:v>
                </c:pt>
                <c:pt idx="95">
                  <c:v>0.163249152820343</c:v>
                </c:pt>
                <c:pt idx="96">
                  <c:v>0.16279350482188901</c:v>
                </c:pt>
                <c:pt idx="97">
                  <c:v>0.16230215259233799</c:v>
                </c:pt>
                <c:pt idx="98">
                  <c:v>0.16176929656446601</c:v>
                </c:pt>
                <c:pt idx="99">
                  <c:v>0.16119004089606601</c:v>
                </c:pt>
                <c:pt idx="100">
                  <c:v>0.16056061618544901</c:v>
                </c:pt>
                <c:pt idx="101">
                  <c:v>0.15987857115420001</c:v>
                </c:pt>
                <c:pt idx="102">
                  <c:v>0.15914291996973001</c:v>
                </c:pt>
                <c:pt idx="103">
                  <c:v>0.158354243689832</c:v>
                </c:pt>
                <c:pt idx="104">
                  <c:v>0.15751473683911199</c:v>
                </c:pt>
                <c:pt idx="105">
                  <c:v>0.156628198546022</c:v>
                </c:pt>
                <c:pt idx="106">
                  <c:v>0.15569996388523</c:v>
                </c:pt>
                <c:pt idx="107">
                  <c:v>0.15473677900952501</c:v>
                </c:pt>
                <c:pt idx="108">
                  <c:v>0.153746620447477</c:v>
                </c:pt>
                <c:pt idx="109">
                  <c:v>0.152738464731145</c:v>
                </c:pt>
                <c:pt idx="110">
                  <c:v>0.15172201387040901</c:v>
                </c:pt>
                <c:pt idx="111">
                  <c:v>0.15070738631785499</c:v>
                </c:pt>
                <c:pt idx="112">
                  <c:v>0.149704782449221</c:v>
                </c:pt>
                <c:pt idx="113">
                  <c:v>0.148724134568333</c:v>
                </c:pt>
                <c:pt idx="114">
                  <c:v>0.14777475568248999</c:v>
                </c:pt>
                <c:pt idx="115">
                  <c:v>0.14686499502786299</c:v>
                </c:pt>
                <c:pt idx="116">
                  <c:v>0.14600191513174199</c:v>
                </c:pt>
                <c:pt idx="117">
                  <c:v>0.145190999055581</c:v>
                </c:pt>
                <c:pt idx="118">
                  <c:v>0.14443589768958401</c:v>
                </c:pt>
                <c:pt idx="119">
                  <c:v>0.14373822656292701</c:v>
                </c:pt>
                <c:pt idx="120">
                  <c:v>0.143097417085993</c:v>
                </c:pt>
                <c:pt idx="121">
                  <c:v>0.142510627626665</c:v>
                </c:pt>
                <c:pt idx="122">
                  <c:v>0.14197271748826501</c:v>
                </c:pt>
                <c:pt idx="123">
                  <c:v>0.14147628364196599</c:v>
                </c:pt>
                <c:pt idx="124">
                  <c:v>0.14101175817710901</c:v>
                </c:pt>
                <c:pt idx="125">
                  <c:v>0.14056756698893499</c:v>
                </c:pt>
                <c:pt idx="126">
                  <c:v>0.14013033770369701</c:v>
                </c:pt>
                <c:pt idx="127">
                  <c:v>0.13968515896988201</c:v>
                </c:pt>
                <c:pt idx="128">
                  <c:v>0.13921587700538501</c:v>
                </c:pt>
                <c:pt idx="129">
                  <c:v>0.13870542279828099</c:v>
                </c:pt>
                <c:pt idx="130">
                  <c:v>0.1381361644871</c:v>
                </c:pt>
                <c:pt idx="131">
                  <c:v>0.13749026786071999</c:v>
                </c:pt>
                <c:pt idx="132">
                  <c:v>0.13675006553563199</c:v>
                </c:pt>
                <c:pt idx="133">
                  <c:v>0.135898416236056</c:v>
                </c:pt>
                <c:pt idx="134">
                  <c:v>0.13491905246365701</c:v>
                </c:pt>
                <c:pt idx="135">
                  <c:v>0.13379690685456899</c:v>
                </c:pt>
                <c:pt idx="136">
                  <c:v>0.13251840690113001</c:v>
                </c:pt>
                <c:pt idx="137">
                  <c:v>0.13107173955652601</c:v>
                </c:pt>
                <c:pt idx="138">
                  <c:v>0.12944707301664299</c:v>
                </c:pt>
                <c:pt idx="139">
                  <c:v>0.12763673901727601</c:v>
                </c:pt>
                <c:pt idx="140">
                  <c:v>0.125635367495501</c:v>
                </c:pt>
                <c:pt idx="141">
                  <c:v>0.123439978593868</c:v>
                </c:pt>
                <c:pt idx="142">
                  <c:v>0.121050025769308</c:v>
                </c:pt>
                <c:pt idx="143">
                  <c:v>0.118467396637255</c:v>
                </c:pt>
                <c:pt idx="144">
                  <c:v>0.115696367275058</c:v>
                </c:pt>
                <c:pt idx="145">
                  <c:v>0.11274352276312199</c:v>
                </c:pt>
                <c:pt idx="146">
                  <c:v>0.10961763320880499</c:v>
                </c:pt>
                <c:pt idx="147">
                  <c:v>0.106329502891233</c:v>
                </c:pt>
                <c:pt idx="148">
                  <c:v>0.102891790913633</c:v>
                </c:pt>
                <c:pt idx="149">
                  <c:v>9.9318802295003505E-2</c:v>
                </c:pt>
                <c:pt idx="150">
                  <c:v>9.56262704496504E-2</c:v>
                </c:pt>
                <c:pt idx="151">
                  <c:v>9.1831115741982203E-2</c:v>
                </c:pt>
                <c:pt idx="152">
                  <c:v>8.7951201845773305E-2</c:v>
                </c:pt>
                <c:pt idx="153">
                  <c:v>8.4005086739088894E-2</c:v>
                </c:pt>
                <c:pt idx="154">
                  <c:v>8.0011769606241498E-2</c:v>
                </c:pt>
                <c:pt idx="155">
                  <c:v>7.5990449740778607E-2</c:v>
                </c:pt>
                <c:pt idx="156">
                  <c:v>7.1960285102270399E-2</c:v>
                </c:pt>
                <c:pt idx="157">
                  <c:v>6.7940169014924501E-2</c:v>
                </c:pt>
                <c:pt idx="158">
                  <c:v>6.3948517895086196E-2</c:v>
                </c:pt>
                <c:pt idx="159">
                  <c:v>6.0003074716553202E-2</c:v>
                </c:pt>
                <c:pt idx="160">
                  <c:v>5.6120735006321198E-2</c:v>
                </c:pt>
                <c:pt idx="161">
                  <c:v>5.2317387894736299E-2</c:v>
                </c:pt>
                <c:pt idx="162">
                  <c:v>4.8607782054357097E-2</c:v>
                </c:pt>
                <c:pt idx="163">
                  <c:v>4.5005411827056398E-2</c:v>
                </c:pt>
                <c:pt idx="164">
                  <c:v>4.1522423873861701E-2</c:v>
                </c:pt>
                <c:pt idx="165">
                  <c:v>3.81695485376927E-2</c:v>
                </c:pt>
                <c:pt idx="166">
                  <c:v>3.4956048145689998E-2</c:v>
                </c:pt>
                <c:pt idx="167">
                  <c:v>3.1889689696059598E-2</c:v>
                </c:pt>
                <c:pt idx="168">
                  <c:v>2.8976734269960201E-2</c:v>
                </c:pt>
                <c:pt idx="169">
                  <c:v>2.6221945508588598E-2</c:v>
                </c:pt>
                <c:pt idx="170">
                  <c:v>2.3628615844586798E-2</c:v>
                </c:pt>
                <c:pt idx="171">
                  <c:v>2.1198606832532399E-2</c:v>
                </c:pt>
                <c:pt idx="172">
                  <c:v>1.8932405694196099E-2</c:v>
                </c:pt>
                <c:pt idx="173">
                  <c:v>1.6829193193998199E-2</c:v>
                </c:pt>
                <c:pt idx="174">
                  <c:v>1.4886923791881701E-2</c:v>
                </c:pt>
                <c:pt idx="175">
                  <c:v>1.31024159144877E-2</c:v>
                </c:pt>
                <c:pt idx="176">
                  <c:v>1.14714502754581E-2</c:v>
                </c:pt>
                <c:pt idx="177">
                  <c:v>9.9888760753290805E-3</c:v>
                </c:pt>
                <c:pt idx="178">
                  <c:v>8.6487225419085694E-3</c:v>
                </c:pt>
                <c:pt idx="179">
                  <c:v>7.4443150091910099E-3</c:v>
                </c:pt>
                <c:pt idx="180">
                  <c:v>6.3683938926574497E-3</c:v>
                </c:pt>
                <c:pt idx="181">
                  <c:v>5.4132349622904299E-3</c:v>
                </c:pt>
                <c:pt idx="182">
                  <c:v>4.5707695350920702E-3</c:v>
                </c:pt>
                <c:pt idx="183">
                  <c:v>3.8327030604084298E-3</c:v>
                </c:pt>
                <c:pt idx="184">
                  <c:v>3.1906301888897002E-3</c:v>
                </c:pt>
                <c:pt idx="185">
                  <c:v>2.63614523579952E-3</c:v>
                </c:pt>
                <c:pt idx="186">
                  <c:v>2.1609459665064999E-3</c:v>
                </c:pt>
                <c:pt idx="187">
                  <c:v>1.7569294684617899E-3</c:v>
                </c:pt>
                <c:pt idx="188">
                  <c:v>1.41627868326249E-3</c:v>
                </c:pt>
                <c:pt idx="189">
                  <c:v>1.1315380420406601E-3</c:v>
                </c:pt>
                <c:pt idx="190">
                  <c:v>8.9567756168521602E-4</c:v>
                </c:pt>
                <c:pt idx="191">
                  <c:v>7.0214413995653305E-4</c:v>
                </c:pt>
                <c:pt idx="192">
                  <c:v>5.4489985130876301E-4</c:v>
                </c:pt>
                <c:pt idx="193">
                  <c:v>4.1844699892061999E-4</c:v>
                </c:pt>
                <c:pt idx="194">
                  <c:v>3.1784005145741603E-4</c:v>
                </c:pt>
                <c:pt idx="195">
                  <c:v>2.38685247420602E-4</c:v>
                </c:pt>
                <c:pt idx="196">
                  <c:v>1.7712860519702E-4</c:v>
                </c:pt>
                <c:pt idx="197">
                  <c:v>1.2983390298688599E-4</c:v>
                </c:pt>
                <c:pt idx="198">
                  <c:v>9.3952219500132206E-5</c:v>
                </c:pt>
                <c:pt idx="199">
                  <c:v>6.7084744334349294E-5</c:v>
                </c:pt>
                <c:pt idx="200">
                  <c:v>4.7240574106495899E-5</c:v>
                </c:pt>
                <c:pt idx="201">
                  <c:v>3.2791410910845001E-5</c:v>
                </c:pt>
                <c:pt idx="202">
                  <c:v>2.24254337707493E-5</c:v>
                </c:pt>
                <c:pt idx="203">
                  <c:v>1.5102070875632E-5</c:v>
                </c:pt>
                <c:pt idx="204">
                  <c:v>1.0009423826688701E-5</c:v>
                </c:pt>
                <c:pt idx="205">
                  <c:v>6.5252167707271798E-6</c:v>
                </c:pt>
                <c:pt idx="206">
                  <c:v>4.1812420488727903E-6</c:v>
                </c:pt>
                <c:pt idx="207">
                  <c:v>2.6316363725007101E-6</c:v>
                </c:pt>
                <c:pt idx="208">
                  <c:v>1.62559453292724E-6</c:v>
                </c:pt>
                <c:pt idx="209">
                  <c:v>9.8465339625873405E-7</c:v>
                </c:pt>
                <c:pt idx="210">
                  <c:v>5.8427145046432202E-7</c:v>
                </c:pt>
                <c:pt idx="211">
                  <c:v>3.39258017998491E-7</c:v>
                </c:pt>
                <c:pt idx="212">
                  <c:v>1.92528384179971E-7</c:v>
                </c:pt>
                <c:pt idx="213">
                  <c:v>1.06636777609187E-7</c:v>
                </c:pt>
                <c:pt idx="214">
                  <c:v>5.7556127936749599E-8</c:v>
                </c:pt>
                <c:pt idx="215">
                  <c:v>3.0219907309207202E-8</c:v>
                </c:pt>
                <c:pt idx="216">
                  <c:v>1.5405332183369601E-8</c:v>
                </c:pt>
                <c:pt idx="217">
                  <c:v>7.6084342773870101E-9</c:v>
                </c:pt>
                <c:pt idx="218">
                  <c:v>3.6319782166361898E-9</c:v>
                </c:pt>
                <c:pt idx="219">
                  <c:v>1.67146733117097E-9</c:v>
                </c:pt>
                <c:pt idx="220">
                  <c:v>7.3951458269790395E-10</c:v>
                </c:pt>
                <c:pt idx="221">
                  <c:v>3.1360374056545498E-10</c:v>
                </c:pt>
                <c:pt idx="222">
                  <c:v>1.27056414466186E-10</c:v>
                </c:pt>
                <c:pt idx="223">
                  <c:v>4.9010784672925898E-11</c:v>
                </c:pt>
                <c:pt idx="224">
                  <c:v>1.7933639881926799E-11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A-F946-8494-33096D7FAF73}"/>
            </c:ext>
          </c:extLst>
        </c:ser>
        <c:ser>
          <c:idx val="1"/>
          <c:order val="1"/>
          <c:tx>
            <c:strRef>
              <c:f>'[1]Nintegral_RealSpace_Energy (2)'!$D$5</c:f>
              <c:strCache>
                <c:ptCount val="1"/>
                <c:pt idx="0">
                  <c:v>SZ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(2)'!$D$6:$D$240</c:f>
              <c:numCache>
                <c:formatCode>General</c:formatCode>
                <c:ptCount val="235"/>
                <c:pt idx="0">
                  <c:v>-1.0459926779049099E-2</c:v>
                </c:pt>
                <c:pt idx="1">
                  <c:v>-1.0592892286255399E-2</c:v>
                </c:pt>
                <c:pt idx="2">
                  <c:v>-1.0729690252278601E-2</c:v>
                </c:pt>
                <c:pt idx="3">
                  <c:v>-1.0871056912643701E-2</c:v>
                </c:pt>
                <c:pt idx="4">
                  <c:v>-1.10177358289628E-2</c:v>
                </c:pt>
                <c:pt idx="5">
                  <c:v>-1.1170467456204499E-2</c:v>
                </c:pt>
                <c:pt idx="6">
                  <c:v>-1.1329978063114299E-2</c:v>
                </c:pt>
                <c:pt idx="7">
                  <c:v>-1.1496967704587999E-2</c:v>
                </c:pt>
                <c:pt idx="8">
                  <c:v>-1.16720979045756E-2</c:v>
                </c:pt>
                <c:pt idx="9">
                  <c:v>-1.18559788213407E-2</c:v>
                </c:pt>
                <c:pt idx="10">
                  <c:v>-1.20491562868312E-2</c:v>
                </c:pt>
                <c:pt idx="11">
                  <c:v>-1.22520990947604E-2</c:v>
                </c:pt>
                <c:pt idx="12">
                  <c:v>-1.24651865866112E-2</c:v>
                </c:pt>
                <c:pt idx="13">
                  <c:v>-1.26886970458449E-2</c:v>
                </c:pt>
                <c:pt idx="14">
                  <c:v>-1.29227971175587E-2</c:v>
                </c:pt>
                <c:pt idx="15">
                  <c:v>-1.3167532642793099E-2</c:v>
                </c:pt>
                <c:pt idx="16">
                  <c:v>-1.3422821256757299E-2</c:v>
                </c:pt>
                <c:pt idx="17">
                  <c:v>-1.3688447070577E-2</c:v>
                </c:pt>
                <c:pt idx="18">
                  <c:v>-1.39640578253155E-2</c:v>
                </c:pt>
                <c:pt idx="19">
                  <c:v>-1.4249164761241899E-2</c:v>
                </c:pt>
                <c:pt idx="20">
                  <c:v>-1.45431455591399E-2</c:v>
                </c:pt>
                <c:pt idx="21">
                  <c:v>-1.4845250505806E-2</c:v>
                </c:pt>
                <c:pt idx="22">
                  <c:v>-1.51546121212725E-2</c:v>
                </c:pt>
                <c:pt idx="23">
                  <c:v>-1.5470258381568701E-2</c:v>
                </c:pt>
                <c:pt idx="24">
                  <c:v>-1.57911293493865E-2</c:v>
                </c:pt>
                <c:pt idx="25">
                  <c:v>-1.61160973567777E-2</c:v>
                </c:pt>
                <c:pt idx="26">
                  <c:v>-1.6443990578245499E-2</c:v>
                </c:pt>
                <c:pt idx="27">
                  <c:v>-1.6773619538069499E-2</c:v>
                </c:pt>
                <c:pt idx="28">
                  <c:v>-1.7103805920873998E-2</c:v>
                </c:pt>
                <c:pt idx="29">
                  <c:v>-1.7433414177299902E-2</c:v>
                </c:pt>
                <c:pt idx="30">
                  <c:v>-1.7761383294786701E-2</c:v>
                </c:pt>
                <c:pt idx="31">
                  <c:v>-1.8086760745762001E-2</c:v>
                </c:pt>
                <c:pt idx="32">
                  <c:v>-1.84087345120926E-2</c:v>
                </c:pt>
                <c:pt idx="33">
                  <c:v>-1.8726665506653299E-2</c:v>
                </c:pt>
                <c:pt idx="34">
                  <c:v>-1.9040116397672401E-2</c:v>
                </c:pt>
                <c:pt idx="35">
                  <c:v>-1.9348877979553401E-2</c:v>
                </c:pt>
                <c:pt idx="36">
                  <c:v>-1.96529907924958E-2</c:v>
                </c:pt>
                <c:pt idx="37">
                  <c:v>-1.9952761186989E-2</c:v>
                </c:pt>
                <c:pt idx="38">
                  <c:v>-2.0248771979679999E-2</c:v>
                </c:pt>
                <c:pt idx="39">
                  <c:v>-2.0541883858220499E-2</c:v>
                </c:pt>
                <c:pt idx="40">
                  <c:v>-2.0833230999918999E-2</c:v>
                </c:pt>
                <c:pt idx="41">
                  <c:v>-2.1124206457021399E-2</c:v>
                </c:pt>
                <c:pt idx="42">
                  <c:v>-2.1416439577376101E-2</c:v>
                </c:pt>
                <c:pt idx="43">
                  <c:v>-2.1711763954923399E-2</c:v>
                </c:pt>
                <c:pt idx="44">
                  <c:v>-2.2012177427740399E-2</c:v>
                </c:pt>
                <c:pt idx="45">
                  <c:v>-2.2319793396035702E-2</c:v>
                </c:pt>
                <c:pt idx="46">
                  <c:v>-2.2636785084289401E-2</c:v>
                </c:pt>
                <c:pt idx="47">
                  <c:v>-2.29653243172445E-2</c:v>
                </c:pt>
                <c:pt idx="48">
                  <c:v>-2.3307515418958698E-2</c:v>
                </c:pt>
                <c:pt idx="49">
                  <c:v>-2.36653270663147E-2</c:v>
                </c:pt>
                <c:pt idx="50">
                  <c:v>-2.4040523587861198E-2</c:v>
                </c:pt>
                <c:pt idx="51">
                  <c:v>-2.4434598471838501E-2</c:v>
                </c:pt>
                <c:pt idx="52">
                  <c:v>-2.4848712191401601E-2</c:v>
                </c:pt>
                <c:pt idx="53">
                  <c:v>-2.5283637224839998E-2</c:v>
                </c:pt>
                <c:pt idx="54">
                  <c:v>-2.5739712547178099E-2</c:v>
                </c:pt>
                <c:pt idx="55">
                  <c:v>-2.6216810008376001E-2</c:v>
                </c:pt>
                <c:pt idx="56">
                  <c:v>-2.6714314698835201E-2</c:v>
                </c:pt>
                <c:pt idx="57">
                  <c:v>-2.7231121239659602E-2</c:v>
                </c:pt>
                <c:pt idx="58">
                  <c:v>-2.7765646829053199E-2</c:v>
                </c:pt>
                <c:pt idx="59">
                  <c:v>-2.8315862458048499E-2</c:v>
                </c:pt>
                <c:pt idx="60">
                  <c:v>-2.8879341997824499E-2</c:v>
                </c:pt>
                <c:pt idx="61">
                  <c:v>-2.94533283447013E-2</c:v>
                </c:pt>
                <c:pt idx="62">
                  <c:v>-3.0034816695108501E-2</c:v>
                </c:pt>
                <c:pt idx="63">
                  <c:v>-3.0620650628632999E-2</c:v>
                </c:pt>
                <c:pt idx="64">
                  <c:v>-3.1207631373946901E-2</c:v>
                </c:pt>
                <c:pt idx="65">
                  <c:v>-3.17926342342627E-2</c:v>
                </c:pt>
                <c:pt idx="66">
                  <c:v>-3.2372729477500098E-2</c:v>
                </c:pt>
                <c:pt idx="67">
                  <c:v>-3.2945304696604401E-2</c:v>
                </c:pt>
                <c:pt idx="68">
                  <c:v>-3.3508179899126203E-2</c:v>
                </c:pt>
                <c:pt idx="69">
                  <c:v>-3.4059716675802799E-2</c:v>
                </c:pt>
                <c:pt idx="70">
                  <c:v>-3.45989098270926E-2</c:v>
                </c:pt>
                <c:pt idx="71">
                  <c:v>-3.5125461833735799E-2</c:v>
                </c:pt>
                <c:pt idx="72">
                  <c:v>-3.5639835148097002E-2</c:v>
                </c:pt>
                <c:pt idx="73">
                  <c:v>-3.6143275596585499E-2</c:v>
                </c:pt>
                <c:pt idx="74">
                  <c:v>-3.6637810923810403E-2</c:v>
                </c:pt>
                <c:pt idx="75">
                  <c:v>-3.7126214942601203E-2</c:v>
                </c:pt>
                <c:pt idx="76">
                  <c:v>-3.7611944472221499E-2</c:v>
                </c:pt>
                <c:pt idx="77">
                  <c:v>-3.8099043952246101E-2</c:v>
                </c:pt>
                <c:pt idx="78">
                  <c:v>-3.8592023859015001E-2</c:v>
                </c:pt>
                <c:pt idx="79">
                  <c:v>-3.9095713616712699E-2</c:v>
                </c:pt>
                <c:pt idx="80">
                  <c:v>-3.9615095280463503E-2</c:v>
                </c:pt>
                <c:pt idx="81">
                  <c:v>-4.0155121594278503E-2</c:v>
                </c:pt>
                <c:pt idx="82">
                  <c:v>-4.0720526737282603E-2</c:v>
                </c:pt>
                <c:pt idx="83">
                  <c:v>-4.1315635093175401E-2</c:v>
                </c:pt>
                <c:pt idx="84">
                  <c:v>-4.1944175962948298E-2</c:v>
                </c:pt>
                <c:pt idx="85">
                  <c:v>-4.2609112015746901E-2</c:v>
                </c:pt>
                <c:pt idx="86">
                  <c:v>-4.3312487538683997E-2</c:v>
                </c:pt>
                <c:pt idx="87">
                  <c:v>-4.4055304520788201E-2</c:v>
                </c:pt>
                <c:pt idx="88">
                  <c:v>-4.4837431617109999E-2</c:v>
                </c:pt>
                <c:pt idx="89">
                  <c:v>-4.5657551168570801E-2</c:v>
                </c:pt>
                <c:pt idx="90">
                  <c:v>-4.6513147824091099E-2</c:v>
                </c:pt>
                <c:pt idx="91">
                  <c:v>-4.7400541664010198E-2</c:v>
                </c:pt>
                <c:pt idx="92">
                  <c:v>-4.8314964765665401E-2</c:v>
                </c:pt>
                <c:pt idx="93">
                  <c:v>-4.9250682292449097E-2</c:v>
                </c:pt>
                <c:pt idx="94">
                  <c:v>-5.0201154027948003E-2</c:v>
                </c:pt>
                <c:pt idx="95">
                  <c:v>-5.1159230997214498E-2</c:v>
                </c:pt>
                <c:pt idx="96">
                  <c:v>-5.2117385614526501E-2</c:v>
                </c:pt>
                <c:pt idx="97">
                  <c:v>-5.3067960890301899E-2</c:v>
                </c:pt>
                <c:pt idx="98">
                  <c:v>-5.4003438619181297E-2</c:v>
                </c:pt>
                <c:pt idx="99">
                  <c:v>-5.4916711068717303E-2</c:v>
                </c:pt>
                <c:pt idx="100">
                  <c:v>-5.5801349200464499E-2</c:v>
                </c:pt>
                <c:pt idx="101">
                  <c:v>-5.6651859652126199E-2</c:v>
                </c:pt>
                <c:pt idx="102">
                  <c:v>-5.7463916046195503E-2</c:v>
                </c:pt>
                <c:pt idx="103">
                  <c:v>-5.8234561706785502E-2</c:v>
                </c:pt>
                <c:pt idx="104">
                  <c:v>-5.8962370958246399E-2</c:v>
                </c:pt>
                <c:pt idx="105">
                  <c:v>-5.96475665677988E-2</c:v>
                </c:pt>
                <c:pt idx="106">
                  <c:v>-6.0292083727640597E-2</c:v>
                </c:pt>
                <c:pt idx="107">
                  <c:v>-6.0899580391533897E-2</c:v>
                </c:pt>
                <c:pt idx="108">
                  <c:v>-6.1475390100975302E-2</c:v>
                </c:pt>
                <c:pt idx="109">
                  <c:v>-6.2026417058876501E-2</c:v>
                </c:pt>
                <c:pt idx="110">
                  <c:v>-6.2560976116840097E-2</c:v>
                </c:pt>
                <c:pt idx="111">
                  <c:v>-6.30885810682138E-2</c:v>
                </c:pt>
                <c:pt idx="112">
                  <c:v>-6.3619686902714703E-2</c:v>
                </c:pt>
                <c:pt idx="113">
                  <c:v>-6.4165392360899104E-2</c:v>
                </c:pt>
                <c:pt idx="114">
                  <c:v>-6.4737113765401505E-2</c:v>
                </c:pt>
                <c:pt idx="115">
                  <c:v>-6.5346236824684795E-2</c:v>
                </c:pt>
                <c:pt idx="116">
                  <c:v>-6.6003759675387796E-2</c:v>
                </c:pt>
                <c:pt idx="117">
                  <c:v>-6.6719936185624898E-2</c:v>
                </c:pt>
                <c:pt idx="118">
                  <c:v>-6.7503929735688306E-2</c:v>
                </c:pt>
                <c:pt idx="119">
                  <c:v>-6.8363490729332593E-2</c:v>
                </c:pt>
                <c:pt idx="120">
                  <c:v>-6.9304662541337797E-2</c:v>
                </c:pt>
                <c:pt idx="121">
                  <c:v>-7.0331529216544397E-2</c:v>
                </c:pt>
                <c:pt idx="122">
                  <c:v>-7.1446008386124402E-2</c:v>
                </c:pt>
                <c:pt idx="123">
                  <c:v>-7.2647696430755193E-2</c:v>
                </c:pt>
                <c:pt idx="124">
                  <c:v>-7.3933769874841307E-2</c:v>
                </c:pt>
                <c:pt idx="125">
                  <c:v>-7.5298944999754105E-2</c:v>
                </c:pt>
                <c:pt idx="126">
                  <c:v>-7.6735495057003306E-2</c:v>
                </c:pt>
                <c:pt idx="127">
                  <c:v>-7.8233326722852603E-2</c:v>
                </c:pt>
                <c:pt idx="128">
                  <c:v>-7.9780109802017996E-2</c:v>
                </c:pt>
                <c:pt idx="129">
                  <c:v>-8.1361457958703004E-2</c:v>
                </c:pt>
                <c:pt idx="130">
                  <c:v>-8.2961156710687295E-2</c:v>
                </c:pt>
                <c:pt idx="131">
                  <c:v>-8.4561427167660505E-2</c:v>
                </c:pt>
                <c:pt idx="132">
                  <c:v>-8.61432268692882E-2</c:v>
                </c:pt>
                <c:pt idx="133">
                  <c:v>-8.7686571108547107E-2</c:v>
                </c:pt>
                <c:pt idx="134">
                  <c:v>-8.9170874215631898E-2</c:v>
                </c:pt>
                <c:pt idx="135">
                  <c:v>-9.0575300399419495E-2</c:v>
                </c:pt>
                <c:pt idx="136">
                  <c:v>-9.18791130998802E-2</c:v>
                </c:pt>
                <c:pt idx="137">
                  <c:v>-9.3062023968765895E-2</c:v>
                </c:pt>
                <c:pt idx="138">
                  <c:v>-9.4104523978339905E-2</c:v>
                </c:pt>
                <c:pt idx="139">
                  <c:v>-9.4988200668030098E-2</c:v>
                </c:pt>
                <c:pt idx="140">
                  <c:v>-9.5696027397594197E-2</c:v>
                </c:pt>
                <c:pt idx="141">
                  <c:v>-9.6212626687195699E-2</c:v>
                </c:pt>
                <c:pt idx="142">
                  <c:v>-9.6524499695935795E-2</c:v>
                </c:pt>
                <c:pt idx="143">
                  <c:v>-9.6620219848014E-2</c:v>
                </c:pt>
                <c:pt idx="144">
                  <c:v>-9.6490588010044204E-2</c:v>
                </c:pt>
                <c:pt idx="145">
                  <c:v>-9.6128753060758604E-2</c:v>
                </c:pt>
                <c:pt idx="146">
                  <c:v>-9.5530285444583293E-2</c:v>
                </c:pt>
                <c:pt idx="147">
                  <c:v>-9.4693218759927394E-2</c:v>
                </c:pt>
                <c:pt idx="148">
                  <c:v>-9.3618050635271094E-2</c:v>
                </c:pt>
                <c:pt idx="149">
                  <c:v>-9.2307703070829694E-2</c:v>
                </c:pt>
                <c:pt idx="150">
                  <c:v>-9.0767457379752906E-2</c:v>
                </c:pt>
                <c:pt idx="151">
                  <c:v>-8.9004846781515795E-2</c:v>
                </c:pt>
                <c:pt idx="152">
                  <c:v>-8.7029528209706497E-2</c:v>
                </c:pt>
                <c:pt idx="153">
                  <c:v>-8.4853125743527005E-2</c:v>
                </c:pt>
                <c:pt idx="154">
                  <c:v>-8.2489048867592105E-2</c:v>
                </c:pt>
                <c:pt idx="155">
                  <c:v>-7.9952299617743805E-2</c:v>
                </c:pt>
                <c:pt idx="156">
                  <c:v>-7.7259255859681797E-2</c:v>
                </c:pt>
                <c:pt idx="157">
                  <c:v>-7.4427451957064794E-2</c:v>
                </c:pt>
                <c:pt idx="158">
                  <c:v>-7.1475347117120405E-2</c:v>
                </c:pt>
                <c:pt idx="159">
                  <c:v>-6.8422090260970805E-2</c:v>
                </c:pt>
                <c:pt idx="160">
                  <c:v>-6.5287288205176902E-2</c:v>
                </c:pt>
                <c:pt idx="161">
                  <c:v>-6.2090771371630001E-2</c:v>
                </c:pt>
                <c:pt idx="162">
                  <c:v>-5.8852369638623503E-2</c:v>
                </c:pt>
                <c:pt idx="163">
                  <c:v>-5.5591695391570599E-2</c:v>
                </c:pt>
                <c:pt idx="164">
                  <c:v>-5.2327935449207497E-2</c:v>
                </c:pt>
                <c:pt idx="165">
                  <c:v>-4.9079660703201002E-2</c:v>
                </c:pt>
                <c:pt idx="166">
                  <c:v>-4.5864644123155003E-2</c:v>
                </c:pt>
                <c:pt idx="167">
                  <c:v>-4.269970185777E-2</c:v>
                </c:pt>
                <c:pt idx="168">
                  <c:v>-3.9600547286414801E-2</c:v>
                </c:pt>
                <c:pt idx="169">
                  <c:v>-3.6581665212314998E-2</c:v>
                </c:pt>
                <c:pt idx="170">
                  <c:v>-3.3656206607693799E-2</c:v>
                </c:pt>
                <c:pt idx="171">
                  <c:v>-3.0835900142093E-2</c:v>
                </c:pt>
                <c:pt idx="172">
                  <c:v>-2.81309879312465E-2</c:v>
                </c:pt>
                <c:pt idx="173">
                  <c:v>-2.555017776616E-2</c:v>
                </c:pt>
                <c:pt idx="174">
                  <c:v>-2.3100617659247199E-2</c:v>
                </c:pt>
                <c:pt idx="175">
                  <c:v>-2.0787890251822701E-2</c:v>
                </c:pt>
                <c:pt idx="176">
                  <c:v>-1.8616025152800902E-2</c:v>
                </c:pt>
                <c:pt idx="177">
                  <c:v>-1.6587532161464399E-2</c:v>
                </c:pt>
                <c:pt idx="178">
                  <c:v>-1.47034508021541E-2</c:v>
                </c:pt>
                <c:pt idx="179">
                  <c:v>-1.29634181211459E-2</c:v>
                </c:pt>
                <c:pt idx="180">
                  <c:v>-1.13657518352052E-2</c:v>
                </c:pt>
                <c:pt idx="181">
                  <c:v>-9.90754795479706E-3</c:v>
                </c:pt>
                <c:pt idx="182">
                  <c:v>-8.5847915747296697E-3</c:v>
                </c:pt>
                <c:pt idx="183">
                  <c:v>-7.3924785941636697E-3</c:v>
                </c:pt>
                <c:pt idx="184">
                  <c:v>-6.3247462063053296E-3</c:v>
                </c:pt>
                <c:pt idx="185">
                  <c:v>-5.3750105738803204E-3</c:v>
                </c:pt>
                <c:pt idx="186">
                  <c:v>-4.5361083182830896E-3</c:v>
                </c:pt>
                <c:pt idx="187">
                  <c:v>-3.8004399399356801E-3</c:v>
                </c:pt>
                <c:pt idx="188">
                  <c:v>-3.1601123458180002E-3</c:v>
                </c:pt>
                <c:pt idx="189">
                  <c:v>-2.6070771677157399E-3</c:v>
                </c:pt>
                <c:pt idx="190">
                  <c:v>-2.13326331731213E-3</c:v>
                </c:pt>
                <c:pt idx="191">
                  <c:v>-1.7306998248602099E-3</c:v>
                </c:pt>
                <c:pt idx="192">
                  <c:v>-1.3916276853852699E-3</c:v>
                </c:pt>
                <c:pt idx="193">
                  <c:v>-1.1085984191984801E-3</c:v>
                </c:pt>
                <c:pt idx="194">
                  <c:v>-8.7455732138948304E-4</c:v>
                </c:pt>
                <c:pt idx="195">
                  <c:v>-6.8291073009006198E-4</c:v>
                </c:pt>
                <c:pt idx="196">
                  <c:v>-5.2757544780303897E-4</c:v>
                </c:pt>
                <c:pt idx="197">
                  <c:v>-4.0301174915746203E-4</c:v>
                </c:pt>
                <c:pt idx="198">
                  <c:v>-3.0424099326025101E-4</c:v>
                </c:pt>
                <c:pt idx="199">
                  <c:v>-2.26847791988313E-4</c:v>
                </c:pt>
                <c:pt idx="200">
                  <c:v>-1.66965557645081E-4</c:v>
                </c:pt>
                <c:pt idx="201">
                  <c:v>-1.21247471460846E-4</c:v>
                </c:pt>
                <c:pt idx="202">
                  <c:v>-8.6830059962489706E-5</c:v>
                </c:pt>
                <c:pt idx="203">
                  <c:v>-6.1293063443133394E-5</c:v>
                </c:pt>
                <c:pt idx="204">
                  <c:v>-4.2622498695125301E-5</c:v>
                </c:pt>
                <c:pt idx="205">
                  <c:v>-2.91761858155573E-5</c:v>
                </c:pt>
                <c:pt idx="206">
                  <c:v>-1.96428330301844E-5</c:v>
                </c:pt>
                <c:pt idx="207">
                  <c:v>-1.29942047126309E-5</c:v>
                </c:pt>
                <c:pt idx="208">
                  <c:v>-8.4374009601793304E-6</c:v>
                </c:pt>
                <c:pt idx="209">
                  <c:v>-5.3713081414926601E-6</c:v>
                </c:pt>
                <c:pt idx="210">
                  <c:v>-3.3482220181700101E-6</c:v>
                </c:pt>
                <c:pt idx="211">
                  <c:v>-2.0408402779277398E-6</c:v>
                </c:pt>
                <c:pt idx="212">
                  <c:v>-1.21452289927669E-6</c:v>
                </c:pt>
                <c:pt idx="213">
                  <c:v>-7.0450747977571999E-7</c:v>
                </c:pt>
                <c:pt idx="214">
                  <c:v>-3.9761856377884199E-7</c:v>
                </c:pt>
                <c:pt idx="215">
                  <c:v>-2.17921658689798E-7</c:v>
                </c:pt>
                <c:pt idx="216">
                  <c:v>-1.1573621282588699E-7</c:v>
                </c:pt>
                <c:pt idx="217">
                  <c:v>-5.9427032188408897E-8</c:v>
                </c:pt>
                <c:pt idx="218">
                  <c:v>-2.9429405500625001E-8</c:v>
                </c:pt>
                <c:pt idx="219">
                  <c:v>-1.4019163813215099E-8</c:v>
                </c:pt>
                <c:pt idx="220">
                  <c:v>-6.4060142490842598E-9</c:v>
                </c:pt>
                <c:pt idx="221">
                  <c:v>-2.79949723772724E-9</c:v>
                </c:pt>
                <c:pt idx="222">
                  <c:v>-1.16631666080365E-9</c:v>
                </c:pt>
                <c:pt idx="223">
                  <c:v>-4.61667466699754E-10</c:v>
                </c:pt>
                <c:pt idx="224">
                  <c:v>-1.7300621940451399E-10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A-F946-8494-33096D7FAF73}"/>
            </c:ext>
          </c:extLst>
        </c:ser>
        <c:ser>
          <c:idx val="2"/>
          <c:order val="2"/>
          <c:tx>
            <c:strRef>
              <c:f>'[1]Nintegral_RealSpace_Energy (2)'!$E$5</c:f>
              <c:strCache>
                <c:ptCount val="1"/>
                <c:pt idx="0">
                  <c:v>XXYY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(2)'!$E$6:$E$240</c:f>
              <c:numCache>
                <c:formatCode>General</c:formatCode>
                <c:ptCount val="235"/>
                <c:pt idx="0">
                  <c:v>8.5268854458686705E-2</c:v>
                </c:pt>
                <c:pt idx="1">
                  <c:v>8.5177262179671406E-2</c:v>
                </c:pt>
                <c:pt idx="2">
                  <c:v>8.5085133641014499E-2</c:v>
                </c:pt>
                <c:pt idx="3">
                  <c:v>8.4992494988785305E-2</c:v>
                </c:pt>
                <c:pt idx="4">
                  <c:v>8.4899366505295004E-2</c:v>
                </c:pt>
                <c:pt idx="5">
                  <c:v>8.48057620309388E-2</c:v>
                </c:pt>
                <c:pt idx="6">
                  <c:v>8.4711688419782105E-2</c:v>
                </c:pt>
                <c:pt idx="7">
                  <c:v>8.4617145038186306E-2</c:v>
                </c:pt>
                <c:pt idx="8">
                  <c:v>8.4522123339326904E-2</c:v>
                </c:pt>
                <c:pt idx="9">
                  <c:v>8.4426606492007797E-2</c:v>
                </c:pt>
                <c:pt idx="10">
                  <c:v>8.4330569104299299E-2</c:v>
                </c:pt>
                <c:pt idx="11">
                  <c:v>8.4233977032990501E-2</c:v>
                </c:pt>
                <c:pt idx="12">
                  <c:v>8.4136787299291804E-2</c:v>
                </c:pt>
                <c:pt idx="13">
                  <c:v>8.4038948114237996E-2</c:v>
                </c:pt>
                <c:pt idx="14">
                  <c:v>8.3940399029464097E-2</c:v>
                </c:pt>
                <c:pt idx="15">
                  <c:v>8.3841071209333207E-2</c:v>
                </c:pt>
                <c:pt idx="16">
                  <c:v>8.3740887839059197E-2</c:v>
                </c:pt>
                <c:pt idx="17">
                  <c:v>8.3639764664314803E-2</c:v>
                </c:pt>
                <c:pt idx="18">
                  <c:v>8.3537610666401793E-2</c:v>
                </c:pt>
                <c:pt idx="19">
                  <c:v>8.3434328871914001E-2</c:v>
                </c:pt>
                <c:pt idx="20">
                  <c:v>8.33298172852769E-2</c:v>
                </c:pt>
                <c:pt idx="21">
                  <c:v>8.32239699437093E-2</c:v>
                </c:pt>
                <c:pt idx="22">
                  <c:v>8.3116678078072007E-2</c:v>
                </c:pt>
                <c:pt idx="23">
                  <c:v>8.3007831363860404E-2</c:v>
                </c:pt>
                <c:pt idx="24">
                  <c:v>8.2897319249810295E-2</c:v>
                </c:pt>
                <c:pt idx="25">
                  <c:v>8.2785032335259703E-2</c:v>
                </c:pt>
                <c:pt idx="26">
                  <c:v>8.2670863775673398E-2</c:v>
                </c:pt>
                <c:pt idx="27">
                  <c:v>8.2554710689479699E-2</c:v>
                </c:pt>
                <c:pt idx="28">
                  <c:v>8.2436475532138495E-2</c:v>
                </c:pt>
                <c:pt idx="29">
                  <c:v>8.23160674100442E-2</c:v>
                </c:pt>
                <c:pt idx="30">
                  <c:v>8.2193403297171494E-2</c:v>
                </c:pt>
                <c:pt idx="31">
                  <c:v>8.20684091218295E-2</c:v>
                </c:pt>
                <c:pt idx="32">
                  <c:v>8.1941020690532898E-2</c:v>
                </c:pt>
                <c:pt idx="33">
                  <c:v>8.1811184413777702E-2</c:v>
                </c:pt>
                <c:pt idx="34">
                  <c:v>8.1678857805260602E-2</c:v>
                </c:pt>
                <c:pt idx="35">
                  <c:v>8.1544009724852096E-2</c:v>
                </c:pt>
                <c:pt idx="36">
                  <c:v>8.1406620343486502E-2</c:v>
                </c:pt>
                <c:pt idx="37">
                  <c:v>8.1266680810562E-2</c:v>
                </c:pt>
                <c:pt idx="38">
                  <c:v>8.11241926122203E-2</c:v>
                </c:pt>
                <c:pt idx="39">
                  <c:v>8.0979166615956902E-2</c:v>
                </c:pt>
                <c:pt idx="40">
                  <c:v>8.08316218046264E-2</c:v>
                </c:pt>
                <c:pt idx="41">
                  <c:v>8.0681583711455895E-2</c:v>
                </c:pt>
                <c:pt idx="42">
                  <c:v>8.0529082578481306E-2</c:v>
                </c:pt>
                <c:pt idx="43">
                  <c:v>8.0374151268122598E-2</c:v>
                </c:pt>
                <c:pt idx="44">
                  <c:v>8.0216822968182305E-2</c:v>
                </c:pt>
                <c:pt idx="45">
                  <c:v>8.0057128740277997E-2</c:v>
                </c:pt>
                <c:pt idx="46">
                  <c:v>7.9895094967848496E-2</c:v>
                </c:pt>
                <c:pt idx="47">
                  <c:v>7.9730740770473804E-2</c:v>
                </c:pt>
                <c:pt idx="48">
                  <c:v>7.9564075453790697E-2</c:v>
                </c:pt>
                <c:pt idx="49">
                  <c:v>7.9395096071535304E-2</c:v>
                </c:pt>
                <c:pt idx="50">
                  <c:v>7.9223785176739406E-2</c:v>
                </c:pt>
                <c:pt idx="51">
                  <c:v>7.9050108839341396E-2</c:v>
                </c:pt>
                <c:pt idx="52">
                  <c:v>7.8874015005902007E-2</c:v>
                </c:pt>
                <c:pt idx="53">
                  <c:v>7.8695432270632401E-2</c:v>
                </c:pt>
                <c:pt idx="54">
                  <c:v>7.8514269119911398E-2</c:v>
                </c:pt>
                <c:pt idx="55">
                  <c:v>7.8330413701540605E-2</c:v>
                </c:pt>
                <c:pt idx="56">
                  <c:v>7.8143734156471495E-2</c:v>
                </c:pt>
                <c:pt idx="57">
                  <c:v>7.7954079536001197E-2</c:v>
                </c:pt>
                <c:pt idx="58">
                  <c:v>7.7761281308706395E-2</c:v>
                </c:pt>
                <c:pt idx="59">
                  <c:v>7.7565155443458295E-2</c:v>
                </c:pt>
                <c:pt idx="60">
                  <c:v>7.7365505033871504E-2</c:v>
                </c:pt>
                <c:pt idx="61">
                  <c:v>7.7162123409840702E-2</c:v>
                </c:pt>
                <c:pt idx="62">
                  <c:v>7.6954797661419994E-2</c:v>
                </c:pt>
                <c:pt idx="63">
                  <c:v>7.6743312481320894E-2</c:v>
                </c:pt>
                <c:pt idx="64">
                  <c:v>7.6527454216072502E-2</c:v>
                </c:pt>
                <c:pt idx="65">
                  <c:v>7.6307015000444997E-2</c:v>
                </c:pt>
                <c:pt idx="66">
                  <c:v>7.6081796839898394E-2</c:v>
                </c:pt>
                <c:pt idx="67">
                  <c:v>7.58516154984889E-2</c:v>
                </c:pt>
                <c:pt idx="68">
                  <c:v>7.5616304047090396E-2</c:v>
                </c:pt>
                <c:pt idx="69">
                  <c:v>7.5375715930679196E-2</c:v>
                </c:pt>
                <c:pt idx="70">
                  <c:v>7.5129727420821996E-2</c:v>
                </c:pt>
                <c:pt idx="71">
                  <c:v>7.4878239333811297E-2</c:v>
                </c:pt>
                <c:pt idx="72">
                  <c:v>7.4621177914163603E-2</c:v>
                </c:pt>
                <c:pt idx="73">
                  <c:v>7.4358494806472705E-2</c:v>
                </c:pt>
                <c:pt idx="74">
                  <c:v>7.4090166068223398E-2</c:v>
                </c:pt>
                <c:pt idx="75">
                  <c:v>7.3816190206561397E-2</c:v>
                </c:pt>
                <c:pt idx="76">
                  <c:v>7.3536585257429204E-2</c:v>
                </c:pt>
                <c:pt idx="77">
                  <c:v>7.3251384960653601E-2</c:v>
                </c:pt>
                <c:pt idx="78">
                  <c:v>7.2960634120092599E-2</c:v>
                </c:pt>
                <c:pt idx="79">
                  <c:v>7.2664383272810107E-2</c:v>
                </c:pt>
                <c:pt idx="80">
                  <c:v>7.2362682822618193E-2</c:v>
                </c:pt>
                <c:pt idx="81">
                  <c:v>7.2055576820941894E-2</c:v>
                </c:pt>
                <c:pt idx="82">
                  <c:v>7.1743096600815001E-2</c:v>
                </c:pt>
                <c:pt idx="83">
                  <c:v>7.1425254485261103E-2</c:v>
                </c:pt>
                <c:pt idx="84">
                  <c:v>7.1102037800631707E-2</c:v>
                </c:pt>
                <c:pt idx="85">
                  <c:v>7.07734034260942E-2</c:v>
                </c:pt>
                <c:pt idx="86">
                  <c:v>7.0439273102910399E-2</c:v>
                </c:pt>
                <c:pt idx="87">
                  <c:v>7.0099529711651495E-2</c:v>
                </c:pt>
                <c:pt idx="88">
                  <c:v>6.9754014701150197E-2</c:v>
                </c:pt>
                <c:pt idx="89">
                  <c:v>6.9402526821440796E-2</c:v>
                </c:pt>
                <c:pt idx="90">
                  <c:v>6.9044822274640996E-2</c:v>
                </c:pt>
                <c:pt idx="91">
                  <c:v>6.8680616353267707E-2</c:v>
                </c:pt>
                <c:pt idx="92">
                  <c:v>6.8309586587132695E-2</c:v>
                </c:pt>
                <c:pt idx="93">
                  <c:v>6.7931377368949206E-2</c:v>
                </c:pt>
                <c:pt idx="94">
                  <c:v>6.7545605975995404E-2</c:v>
                </c:pt>
                <c:pt idx="95">
                  <c:v>6.7151869854161897E-2</c:v>
                </c:pt>
                <c:pt idx="96">
                  <c:v>6.6749754982069601E-2</c:v>
                </c:pt>
                <c:pt idx="97">
                  <c:v>6.6338845087444101E-2</c:v>
                </c:pt>
                <c:pt idx="98">
                  <c:v>6.5918731451870799E-2</c:v>
                </c:pt>
                <c:pt idx="99">
                  <c:v>6.5489023007000699E-2</c:v>
                </c:pt>
                <c:pt idx="100">
                  <c:v>6.5049356405816702E-2</c:v>
                </c:pt>
                <c:pt idx="101">
                  <c:v>6.4599405740129207E-2</c:v>
                </c:pt>
                <c:pt idx="102">
                  <c:v>6.4138891573296303E-2</c:v>
                </c:pt>
                <c:pt idx="103">
                  <c:v>6.3667588969463507E-2</c:v>
                </c:pt>
                <c:pt idx="104">
                  <c:v>6.3185334217463807E-2</c:v>
                </c:pt>
                <c:pt idx="105">
                  <c:v>6.2692029981025701E-2</c:v>
                </c:pt>
                <c:pt idx="106">
                  <c:v>6.2187648645231498E-2</c:v>
                </c:pt>
                <c:pt idx="107">
                  <c:v>6.1672233677453697E-2</c:v>
                </c:pt>
                <c:pt idx="108">
                  <c:v>6.1145898878069503E-2</c:v>
                </c:pt>
                <c:pt idx="109">
                  <c:v>6.0608825455124103E-2</c:v>
                </c:pt>
                <c:pt idx="110">
                  <c:v>6.0061256924045597E-2</c:v>
                </c:pt>
                <c:pt idx="111">
                  <c:v>5.9503491899122803E-2</c:v>
                </c:pt>
                <c:pt idx="112">
                  <c:v>5.8935874909621197E-2</c:v>
                </c:pt>
                <c:pt idx="113">
                  <c:v>5.8358785437897201E-2</c:v>
                </c:pt>
                <c:pt idx="114">
                  <c:v>5.7772625435002403E-2</c:v>
                </c:pt>
                <c:pt idx="115">
                  <c:v>5.7177805621454102E-2</c:v>
                </c:pt>
                <c:pt idx="116">
                  <c:v>5.6574730925585202E-2</c:v>
                </c:pt>
                <c:pt idx="117">
                  <c:v>5.5963785444238003E-2</c:v>
                </c:pt>
                <c:pt idx="118">
                  <c:v>5.53453173348636E-2</c:v>
                </c:pt>
                <c:pt idx="119">
                  <c:v>5.4719624059217598E-2</c:v>
                </c:pt>
                <c:pt idx="120">
                  <c:v>5.4086938397345699E-2</c:v>
                </c:pt>
                <c:pt idx="121">
                  <c:v>5.34474156404686E-2</c:v>
                </c:pt>
                <c:pt idx="122">
                  <c:v>5.2801122345647898E-2</c:v>
                </c:pt>
                <c:pt idx="123">
                  <c:v>5.2148027003080702E-2</c:v>
                </c:pt>
                <c:pt idx="124">
                  <c:v>5.14879929232595E-2</c:v>
                </c:pt>
                <c:pt idx="125">
                  <c:v>5.0820773599975402E-2</c:v>
                </c:pt>
                <c:pt idx="126">
                  <c:v>5.01460107489567E-2</c:v>
                </c:pt>
                <c:pt idx="127">
                  <c:v>4.9463235159536302E-2</c:v>
                </c:pt>
                <c:pt idx="128">
                  <c:v>4.8771870432304402E-2</c:v>
                </c:pt>
                <c:pt idx="129">
                  <c:v>4.8071239610449901E-2</c:v>
                </c:pt>
                <c:pt idx="130">
                  <c:v>4.7360574647074001E-2</c:v>
                </c:pt>
                <c:pt idx="131">
                  <c:v>4.6639028587375703E-2</c:v>
                </c:pt>
                <c:pt idx="132">
                  <c:v>4.59056902867458E-2</c:v>
                </c:pt>
                <c:pt idx="133">
                  <c:v>4.5159601428629299E-2</c:v>
                </c:pt>
                <c:pt idx="134">
                  <c:v>4.4399775559986698E-2</c:v>
                </c:pt>
                <c:pt idx="135">
                  <c:v>4.3625218818149999E-2</c:v>
                </c:pt>
                <c:pt idx="136">
                  <c:v>4.2834951988115898E-2</c:v>
                </c:pt>
                <c:pt idx="137">
                  <c:v>4.2028033504180502E-2</c:v>
                </c:pt>
                <c:pt idx="138">
                  <c:v>4.1203582986994301E-2</c:v>
                </c:pt>
                <c:pt idx="139">
                  <c:v>4.03608048997042E-2</c:v>
                </c:pt>
                <c:pt idx="140">
                  <c:v>3.9499011900291703E-2</c:v>
                </c:pt>
                <c:pt idx="141">
                  <c:v>3.8617647472162002E-2</c:v>
                </c:pt>
                <c:pt idx="142">
                  <c:v>3.7716307426937698E-2</c:v>
                </c:pt>
                <c:pt idx="143">
                  <c:v>3.6794759888397699E-2</c:v>
                </c:pt>
                <c:pt idx="144">
                  <c:v>3.5852963392677101E-2</c:v>
                </c:pt>
                <c:pt idx="145">
                  <c:v>3.4891082766434697E-2</c:v>
                </c:pt>
                <c:pt idx="146">
                  <c:v>3.39095024787762E-2</c:v>
                </c:pt>
                <c:pt idx="147">
                  <c:v>3.2908837200528201E-2</c:v>
                </c:pt>
                <c:pt idx="148">
                  <c:v>3.1889939344075503E-2</c:v>
                </c:pt>
                <c:pt idx="149">
                  <c:v>3.0853903401059101E-2</c:v>
                </c:pt>
                <c:pt idx="150">
                  <c:v>2.9802066941006601E-2</c:v>
                </c:pt>
                <c:pt idx="151">
                  <c:v>2.87360081796742E-2</c:v>
                </c:pt>
                <c:pt idx="152">
                  <c:v>2.76575400758051E-2</c:v>
                </c:pt>
                <c:pt idx="153">
                  <c:v>2.6568700962252501E-2</c:v>
                </c:pt>
                <c:pt idx="154">
                  <c:v>2.5471741766032299E-2</c:v>
                </c:pt>
                <c:pt idx="155">
                  <c:v>2.4369109922199299E-2</c:v>
                </c:pt>
                <c:pt idx="156">
                  <c:v>2.3263430130401701E-2</c:v>
                </c:pt>
                <c:pt idx="157">
                  <c:v>2.2157482153551601E-2</c:v>
                </c:pt>
                <c:pt idx="158">
                  <c:v>2.10541758996153E-2</c:v>
                </c:pt>
                <c:pt idx="159">
                  <c:v>1.9956524071597901E-2</c:v>
                </c:pt>
                <c:pt idx="160">
                  <c:v>1.8867612713180801E-2</c:v>
                </c:pt>
                <c:pt idx="161">
                  <c:v>1.7790570011032202E-2</c:v>
                </c:pt>
                <c:pt idx="162">
                  <c:v>1.6728533755369399E-2</c:v>
                </c:pt>
                <c:pt idx="163">
                  <c:v>1.5684617886059401E-2</c:v>
                </c:pt>
                <c:pt idx="164">
                  <c:v>1.46618785819551E-2</c:v>
                </c:pt>
                <c:pt idx="165">
                  <c:v>1.3663280373307701E-2</c:v>
                </c:pt>
                <c:pt idx="166">
                  <c:v>1.26916627709747E-2</c:v>
                </c:pt>
                <c:pt idx="167">
                  <c:v>1.17497079226774E-2</c:v>
                </c:pt>
                <c:pt idx="168">
                  <c:v>1.0839909804574501E-2</c:v>
                </c:pt>
                <c:pt idx="169">
                  <c:v>9.9645454582568196E-3</c:v>
                </c:pt>
                <c:pt idx="170">
                  <c:v>9.12564876923465E-3</c:v>
                </c:pt>
                <c:pt idx="171">
                  <c:v>8.3249872615185801E-3</c:v>
                </c:pt>
                <c:pt idx="172">
                  <c:v>7.5640423560230496E-3</c:v>
                </c:pt>
                <c:pt idx="173">
                  <c:v>6.8439934942104898E-3</c:v>
                </c:pt>
                <c:pt idx="174">
                  <c:v>6.1657064817272596E-3</c:v>
                </c:pt>
                <c:pt idx="175">
                  <c:v>5.5297263397938697E-3</c:v>
                </c:pt>
                <c:pt idx="176">
                  <c:v>4.9362748791685496E-3</c:v>
                </c:pt>
                <c:pt idx="177">
                  <c:v>4.3852531278153004E-3</c:v>
                </c:pt>
                <c:pt idx="178">
                  <c:v>3.8762486454659399E-3</c:v>
                </c:pt>
                <c:pt idx="179">
                  <c:v>3.4085476596180898E-3</c:v>
                </c:pt>
                <c:pt idx="180">
                  <c:v>2.9811518447551599E-3</c:v>
                </c:pt>
                <c:pt idx="181">
                  <c:v>2.5927994566474601E-3</c:v>
                </c:pt>
                <c:pt idx="182">
                  <c:v>2.2419904208187702E-3</c:v>
                </c:pt>
                <c:pt idx="183">
                  <c:v>1.9270148643665301E-3</c:v>
                </c:pt>
                <c:pt idx="184">
                  <c:v>1.64598448251091E-3</c:v>
                </c:pt>
                <c:pt idx="185">
                  <c:v>1.39686604090089E-3</c:v>
                </c:pt>
                <c:pt idx="186">
                  <c:v>1.1775162465624E-3</c:v>
                </c:pt>
                <c:pt idx="187">
                  <c:v>9.8571717108461403E-4</c:v>
                </c:pt>
                <c:pt idx="188">
                  <c:v>8.1921138659796103E-4</c:v>
                </c:pt>
                <c:pt idx="189">
                  <c:v>6.7573598190957297E-4</c:v>
                </c:pt>
                <c:pt idx="190">
                  <c:v>5.5305466113917095E-4</c:v>
                </c:pt>
                <c:pt idx="191">
                  <c:v>4.48987195463662E-4</c:v>
                </c:pt>
                <c:pt idx="192">
                  <c:v>3.6143559528592701E-4</c:v>
                </c:pt>
                <c:pt idx="193">
                  <c:v>2.8840649273506602E-4</c:v>
                </c:pt>
                <c:pt idx="194">
                  <c:v>2.2802936715737499E-4</c:v>
                </c:pt>
                <c:pt idx="195">
                  <c:v>1.7857040354435401E-4</c:v>
                </c:pt>
                <c:pt idx="196">
                  <c:v>1.38441942176385E-4</c:v>
                </c:pt>
                <c:pt idx="197">
                  <c:v>1.06207646200929E-4</c:v>
                </c:pt>
                <c:pt idx="198">
                  <c:v>8.0583662613738005E-5</c:v>
                </c:pt>
                <c:pt idx="199">
                  <c:v>6.0436170526867199E-5</c:v>
                </c:pt>
                <c:pt idx="200">
                  <c:v>4.47758181624423E-5</c:v>
                </c:pt>
                <c:pt idx="201">
                  <c:v>3.2749664342654803E-5</c:v>
                </c:pt>
                <c:pt idx="202">
                  <c:v>2.36313113464663E-5</c:v>
                </c:pt>
                <c:pt idx="203">
                  <c:v>1.6809892216485498E-5</c:v>
                </c:pt>
                <c:pt idx="204">
                  <c:v>1.17784795272293E-5</c:v>
                </c:pt>
                <c:pt idx="205">
                  <c:v>8.1223034527737099E-6</c:v>
                </c:pt>
                <c:pt idx="206">
                  <c:v>5.5070203796718499E-6</c:v>
                </c:pt>
                <c:pt idx="207">
                  <c:v>3.6672754699071002E-6</c:v>
                </c:pt>
                <c:pt idx="208">
                  <c:v>2.3958450366187498E-6</c:v>
                </c:pt>
                <c:pt idx="209">
                  <c:v>1.5336117516266199E-6</c:v>
                </c:pt>
                <c:pt idx="210">
                  <c:v>9.6054621142672692E-7</c:v>
                </c:pt>
                <c:pt idx="211">
                  <c:v>5.8778793219151305E-7</c:v>
                </c:pt>
                <c:pt idx="212">
                  <c:v>3.50850717147638E-7</c:v>
                </c:pt>
                <c:pt idx="213">
                  <c:v>2.0392337071111501E-7</c:v>
                </c:pt>
                <c:pt idx="214">
                  <c:v>1.15196624874174E-7</c:v>
                </c:pt>
                <c:pt idx="215">
                  <c:v>6.3119725188922606E-8</c:v>
                </c:pt>
                <c:pt idx="216">
                  <c:v>3.3473759841298797E-8</c:v>
                </c:pt>
                <c:pt idx="217">
                  <c:v>1.7141707183802399E-8</c:v>
                </c:pt>
                <c:pt idx="218">
                  <c:v>8.45555679346961E-9</c:v>
                </c:pt>
                <c:pt idx="219">
                  <c:v>4.0070707995392804E-9</c:v>
                </c:pt>
                <c:pt idx="220">
                  <c:v>1.8192551697564201E-9</c:v>
                </c:pt>
                <c:pt idx="221">
                  <c:v>7.88953286466563E-10</c:v>
                </c:pt>
                <c:pt idx="222">
                  <c:v>3.2578444696065699E-10</c:v>
                </c:pt>
                <c:pt idx="223">
                  <c:v>1.2766704628475899E-10</c:v>
                </c:pt>
                <c:pt idx="224">
                  <c:v>4.7310638870069898E-11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DA-F946-8494-33096D7FAF73}"/>
            </c:ext>
          </c:extLst>
        </c:ser>
        <c:ser>
          <c:idx val="3"/>
          <c:order val="3"/>
          <c:tx>
            <c:strRef>
              <c:f>'[1]Nintegral_RealSpace_Energy (2)'!$F$5</c:f>
              <c:strCache>
                <c:ptCount val="1"/>
                <c:pt idx="0">
                  <c:v>ZZ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(2)'!$F$6:$F$240</c:f>
              <c:numCache>
                <c:formatCode>General</c:formatCode>
                <c:ptCount val="235"/>
                <c:pt idx="0">
                  <c:v>8.7568537063681395E-2</c:v>
                </c:pt>
                <c:pt idx="1">
                  <c:v>8.7465807211860994E-2</c:v>
                </c:pt>
                <c:pt idx="2">
                  <c:v>8.7366213653090399E-2</c:v>
                </c:pt>
                <c:pt idx="3">
                  <c:v>8.7270377414355796E-2</c:v>
                </c:pt>
                <c:pt idx="4">
                  <c:v>8.7178904163787097E-2</c:v>
                </c:pt>
                <c:pt idx="5">
                  <c:v>8.7092374771201603E-2</c:v>
                </c:pt>
                <c:pt idx="6">
                  <c:v>8.7011335521511496E-2</c:v>
                </c:pt>
                <c:pt idx="7">
                  <c:v>8.6936287787618596E-2</c:v>
                </c:pt>
                <c:pt idx="8">
                  <c:v>8.6867677628805998E-2</c:v>
                </c:pt>
                <c:pt idx="9">
                  <c:v>8.6805885240893194E-2</c:v>
                </c:pt>
                <c:pt idx="10">
                  <c:v>8.6751214540764093E-2</c:v>
                </c:pt>
                <c:pt idx="11">
                  <c:v>8.6703883182586705E-2</c:v>
                </c:pt>
                <c:pt idx="12">
                  <c:v>8.6664013110437199E-2</c:v>
                </c:pt>
                <c:pt idx="13">
                  <c:v>8.6631622014657794E-2</c:v>
                </c:pt>
                <c:pt idx="14">
                  <c:v>8.66066158932043E-2</c:v>
                </c:pt>
                <c:pt idx="15">
                  <c:v>8.6588783043882303E-2</c:v>
                </c:pt>
                <c:pt idx="16">
                  <c:v>8.6577789752492307E-2</c:v>
                </c:pt>
                <c:pt idx="17">
                  <c:v>8.6573177924245306E-2</c:v>
                </c:pt>
                <c:pt idx="18">
                  <c:v>8.6574365022155694E-2</c:v>
                </c:pt>
                <c:pt idx="19">
                  <c:v>8.6580646389053398E-2</c:v>
                </c:pt>
                <c:pt idx="20">
                  <c:v>8.6591200389792594E-2</c:v>
                </c:pt>
                <c:pt idx="21">
                  <c:v>8.6605096279256999E-2</c:v>
                </c:pt>
                <c:pt idx="22">
                  <c:v>8.6621305206743604E-2</c:v>
                </c:pt>
                <c:pt idx="23">
                  <c:v>8.6638714259001007E-2</c:v>
                </c:pt>
                <c:pt idx="24">
                  <c:v>8.6656143410571707E-2</c:v>
                </c:pt>
                <c:pt idx="25">
                  <c:v>8.6672365540447993E-2</c:v>
                </c:pt>
                <c:pt idx="26">
                  <c:v>8.6686129327814096E-2</c:v>
                </c:pt>
                <c:pt idx="27">
                  <c:v>8.66961846570765E-2</c:v>
                </c:pt>
                <c:pt idx="28">
                  <c:v>8.6701309719871805E-2</c:v>
                </c:pt>
                <c:pt idx="29">
                  <c:v>8.6700340842203599E-2</c:v>
                </c:pt>
                <c:pt idx="30">
                  <c:v>8.6692201835232297E-2</c:v>
                </c:pt>
                <c:pt idx="31">
                  <c:v>8.6675935683667701E-2</c:v>
                </c:pt>
                <c:pt idx="32">
                  <c:v>8.6650733958200998E-2</c:v>
                </c:pt>
                <c:pt idx="33">
                  <c:v>8.66159668546512E-2</c:v>
                </c:pt>
                <c:pt idx="34">
                  <c:v>8.6571209699340498E-2</c:v>
                </c:pt>
                <c:pt idx="35">
                  <c:v>8.6516267332201996E-2</c:v>
                </c:pt>
                <c:pt idx="36">
                  <c:v>8.64511941412653E-2</c:v>
                </c:pt>
                <c:pt idx="37">
                  <c:v>8.6376309071609494E-2</c:v>
                </c:pt>
                <c:pt idx="38">
                  <c:v>8.6292205888039195E-2</c:v>
                </c:pt>
                <c:pt idx="39">
                  <c:v>8.6199754703961004E-2</c:v>
                </c:pt>
                <c:pt idx="40">
                  <c:v>8.6100098633946603E-2</c:v>
                </c:pt>
                <c:pt idx="41">
                  <c:v>8.5994640746192397E-2</c:v>
                </c:pt>
                <c:pt idx="42">
                  <c:v>8.5885023823950801E-2</c:v>
                </c:pt>
                <c:pt idx="43">
                  <c:v>8.5773101112924494E-2</c:v>
                </c:pt>
                <c:pt idx="44">
                  <c:v>8.5660899702209303E-2</c:v>
                </c:pt>
                <c:pt idx="45">
                  <c:v>8.5550575370724705E-2</c:v>
                </c:pt>
                <c:pt idx="46">
                  <c:v>8.54443604401421E-2</c:v>
                </c:pt>
                <c:pt idx="47">
                  <c:v>8.5344506041779303E-2</c:v>
                </c:pt>
                <c:pt idx="48">
                  <c:v>8.5253218919208895E-2</c:v>
                </c:pt>
                <c:pt idx="49">
                  <c:v>8.5172595516910699E-2</c:v>
                </c:pt>
                <c:pt idx="50">
                  <c:v>8.5104554462341803E-2</c:v>
                </c:pt>
                <c:pt idx="51">
                  <c:v>8.5050769942248403E-2</c:v>
                </c:pt>
                <c:pt idx="52">
                  <c:v>8.5012607870745202E-2</c:v>
                </c:pt>
                <c:pt idx="53">
                  <c:v>8.4991067530875597E-2</c:v>
                </c:pt>
                <c:pt idx="54">
                  <c:v>8.4986730827326301E-2</c:v>
                </c:pt>
                <c:pt idx="55">
                  <c:v>8.4999721532025702E-2</c:v>
                </c:pt>
                <c:pt idx="56">
                  <c:v>8.5029676714833496E-2</c:v>
                </c:pt>
                <c:pt idx="57">
                  <c:v>8.5075732347776198E-2</c:v>
                </c:pt>
                <c:pt idx="58">
                  <c:v>8.5136524345331893E-2</c:v>
                </c:pt>
                <c:pt idx="59">
                  <c:v>8.5210206671343394E-2</c:v>
                </c:pt>
                <c:pt idx="60">
                  <c:v>8.5294486797007393E-2</c:v>
                </c:pt>
                <c:pt idx="61">
                  <c:v>8.5386678318796594E-2</c:v>
                </c:pt>
                <c:pt idx="62">
                  <c:v>8.54837713111775E-2</c:v>
                </c:pt>
                <c:pt idx="63">
                  <c:v>8.5582517065543207E-2</c:v>
                </c:pt>
                <c:pt idx="64">
                  <c:v>8.5679528113780698E-2</c:v>
                </c:pt>
                <c:pt idx="65">
                  <c:v>8.5771388419088407E-2</c:v>
                </c:pt>
                <c:pt idx="66">
                  <c:v>8.5854771748549996E-2</c:v>
                </c:pt>
                <c:pt idx="67">
                  <c:v>8.5926565783732506E-2</c:v>
                </c:pt>
                <c:pt idx="68">
                  <c:v>8.5983993826787494E-2</c:v>
                </c:pt>
                <c:pt idx="69">
                  <c:v>8.6024735878773601E-2</c:v>
                </c:pt>
                <c:pt idx="70">
                  <c:v>8.6047037344752803E-2</c:v>
                </c:pt>
                <c:pt idx="71">
                  <c:v>8.6049806006785898E-2</c:v>
                </c:pt>
                <c:pt idx="72">
                  <c:v>8.6032691766473005E-2</c:v>
                </c:pt>
                <c:pt idx="73">
                  <c:v>8.5996141555832295E-2</c:v>
                </c:pt>
                <c:pt idx="74">
                  <c:v>8.5941433475743706E-2</c:v>
                </c:pt>
                <c:pt idx="75">
                  <c:v>8.5870678093201994E-2</c:v>
                </c:pt>
                <c:pt idx="76">
                  <c:v>8.5786794441350497E-2</c:v>
                </c:pt>
                <c:pt idx="77">
                  <c:v>8.56934524982952E-2</c:v>
                </c:pt>
                <c:pt idx="78">
                  <c:v>8.55949877749074E-2</c:v>
                </c:pt>
                <c:pt idx="79">
                  <c:v>8.5496286482114894E-2</c:v>
                </c:pt>
                <c:pt idx="80">
                  <c:v>8.5402645767298696E-2</c:v>
                </c:pt>
                <c:pt idx="81">
                  <c:v>8.5319611244205298E-2</c:v>
                </c:pt>
                <c:pt idx="82">
                  <c:v>8.5252798536190999E-2</c:v>
                </c:pt>
                <c:pt idx="83">
                  <c:v>8.5207702694026499E-2</c:v>
                </c:pt>
                <c:pt idx="84">
                  <c:v>8.5189503056040006E-2</c:v>
                </c:pt>
                <c:pt idx="85">
                  <c:v>8.5202869967111697E-2</c:v>
                </c:pt>
                <c:pt idx="86">
                  <c:v>8.5251779786395199E-2</c:v>
                </c:pt>
                <c:pt idx="87">
                  <c:v>8.5339346661338897E-2</c:v>
                </c:pt>
                <c:pt idx="88">
                  <c:v>8.54676762616845E-2</c:v>
                </c:pt>
                <c:pt idx="89">
                  <c:v>8.5637748540047007E-2</c:v>
                </c:pt>
                <c:pt idx="90">
                  <c:v>8.5849334762871293E-2</c:v>
                </c:pt>
                <c:pt idx="91">
                  <c:v>8.6100953242448305E-2</c:v>
                </c:pt>
                <c:pt idx="92">
                  <c:v>8.6389866393207296E-2</c:v>
                </c:pt>
                <c:pt idx="93">
                  <c:v>8.6712121996970495E-2</c:v>
                </c:pt>
                <c:pt idx="94">
                  <c:v>8.7062638125858294E-2</c:v>
                </c:pt>
                <c:pt idx="95">
                  <c:v>8.7435329890301394E-2</c:v>
                </c:pt>
                <c:pt idx="96">
                  <c:v>8.7823278425307405E-2</c:v>
                </c:pt>
                <c:pt idx="97">
                  <c:v>8.8218932075624701E-2</c:v>
                </c:pt>
                <c:pt idx="98">
                  <c:v>8.8614341148440995E-2</c:v>
                </c:pt>
                <c:pt idx="99">
                  <c:v>8.9001413578410904E-2</c:v>
                </c:pt>
                <c:pt idx="100">
                  <c:v>8.9372186379936103E-2</c:v>
                </c:pt>
                <c:pt idx="101">
                  <c:v>8.9719105948190506E-2</c:v>
                </c:pt>
                <c:pt idx="102">
                  <c:v>9.00353033141989E-2</c:v>
                </c:pt>
                <c:pt idx="103">
                  <c:v>9.0314861781550806E-2</c:v>
                </c:pt>
                <c:pt idx="104">
                  <c:v>9.0553061919127403E-2</c:v>
                </c:pt>
                <c:pt idx="105">
                  <c:v>9.0746601475572605E-2</c:v>
                </c:pt>
                <c:pt idx="106">
                  <c:v>9.0893776656107206E-2</c:v>
                </c:pt>
                <c:pt idx="107">
                  <c:v>9.0994622218838805E-2</c:v>
                </c:pt>
                <c:pt idx="108">
                  <c:v>9.1051003656558605E-2</c:v>
                </c:pt>
                <c:pt idx="109">
                  <c:v>9.1066654638414096E-2</c:v>
                </c:pt>
                <c:pt idx="110">
                  <c:v>9.1047161168245905E-2</c:v>
                </c:pt>
                <c:pt idx="111">
                  <c:v>9.0999888134773499E-2</c:v>
                </c:pt>
                <c:pt idx="112">
                  <c:v>9.0933850774215494E-2</c:v>
                </c:pt>
                <c:pt idx="113">
                  <c:v>9.0859533011738103E-2</c:v>
                </c:pt>
                <c:pt idx="114">
                  <c:v>9.0788657069476003E-2</c:v>
                </c:pt>
                <c:pt idx="115">
                  <c:v>9.0733911303975304E-2</c:v>
                </c:pt>
                <c:pt idx="116">
                  <c:v>9.0708641743919904E-2</c:v>
                </c:pt>
                <c:pt idx="117">
                  <c:v>9.0726517950893995E-2</c:v>
                </c:pt>
                <c:pt idx="118">
                  <c:v>9.0801179088281794E-2</c:v>
                </c:pt>
                <c:pt idx="119">
                  <c:v>9.0945874180871203E-2</c:v>
                </c:pt>
                <c:pt idx="120">
                  <c:v>9.1173101153244201E-2</c:v>
                </c:pt>
                <c:pt idx="121">
                  <c:v>9.1494259300955699E-2</c:v>
                </c:pt>
                <c:pt idx="122">
                  <c:v>9.1919319687767106E-2</c:v>
                </c:pt>
                <c:pt idx="123">
                  <c:v>9.24565248259651E-2</c:v>
                </c:pt>
                <c:pt idx="124">
                  <c:v>9.3112124101318E-2</c:v>
                </c:pt>
                <c:pt idx="125">
                  <c:v>9.3890150099338002E-2</c:v>
                </c:pt>
                <c:pt idx="126">
                  <c:v>9.4792242421512102E-2</c:v>
                </c:pt>
                <c:pt idx="127">
                  <c:v>9.5817521604912095E-2</c:v>
                </c:pt>
                <c:pt idx="128">
                  <c:v>9.6962515189846193E-2</c:v>
                </c:pt>
                <c:pt idx="129">
                  <c:v>9.8221137205973294E-2</c:v>
                </c:pt>
                <c:pt idx="130">
                  <c:v>9.9584721326191006E-2</c:v>
                </c:pt>
                <c:pt idx="131">
                  <c:v>0.101042102856975</c:v>
                </c:pt>
                <c:pt idx="132">
                  <c:v>0.102579752443336</c:v>
                </c:pt>
                <c:pt idx="133">
                  <c:v>0.104181950648105</c:v>
                </c:pt>
                <c:pt idx="134">
                  <c:v>0.105831004948764</c:v>
                </c:pt>
                <c:pt idx="135">
                  <c:v>0.10750750146685201</c:v>
                </c:pt>
                <c:pt idx="136">
                  <c:v>0.10919058260309</c:v>
                </c:pt>
                <c:pt idx="137">
                  <c:v>0.110858253155562</c:v>
                </c:pt>
                <c:pt idx="138">
                  <c:v>0.112487696926029</c:v>
                </c:pt>
                <c:pt idx="139">
                  <c:v>0.11405560991498299</c:v>
                </c:pt>
                <c:pt idx="140">
                  <c:v>0.115538533533612</c:v>
                </c:pt>
                <c:pt idx="141">
                  <c:v>0.116913189231739</c:v>
                </c:pt>
                <c:pt idx="142">
                  <c:v>0.11815680697183201</c:v>
                </c:pt>
                <c:pt idx="143">
                  <c:v>0.119247438997482</c:v>
                </c:pt>
                <c:pt idx="144">
                  <c:v>0.120164259772037</c:v>
                </c:pt>
                <c:pt idx="145">
                  <c:v>0.12088784773175799</c:v>
                </c:pt>
                <c:pt idx="146">
                  <c:v>0.121400436077648</c:v>
                </c:pt>
                <c:pt idx="147">
                  <c:v>0.121686145706699</c:v>
                </c:pt>
                <c:pt idx="148">
                  <c:v>0.121731183286883</c:v>
                </c:pt>
                <c:pt idx="149">
                  <c:v>0.121524007637868</c:v>
                </c:pt>
                <c:pt idx="150">
                  <c:v>0.12105547054679899</c:v>
                </c:pt>
                <c:pt idx="151">
                  <c:v>0.120318914248935</c:v>
                </c:pt>
                <c:pt idx="152">
                  <c:v>0.119310244984128</c:v>
                </c:pt>
                <c:pt idx="153">
                  <c:v>0.11802796752881101</c:v>
                </c:pt>
                <c:pt idx="154">
                  <c:v>0.116473186835368</c:v>
                </c:pt>
                <c:pt idx="155">
                  <c:v>0.114649582553442</c:v>
                </c:pt>
                <c:pt idx="156">
                  <c:v>0.112563344478667</c:v>
                </c:pt>
                <c:pt idx="157">
                  <c:v>0.110223088510746</c:v>
                </c:pt>
                <c:pt idx="158">
                  <c:v>0.107639737523023</c:v>
                </c:pt>
                <c:pt idx="159">
                  <c:v>0.10482638059850199</c:v>
                </c:pt>
                <c:pt idx="160">
                  <c:v>0.10179811009588199</c:v>
                </c:pt>
                <c:pt idx="161">
                  <c:v>9.8571835227642998E-2</c:v>
                </c:pt>
                <c:pt idx="162">
                  <c:v>9.5166080522296206E-2</c:v>
                </c:pt>
                <c:pt idx="163">
                  <c:v>9.1600769271845697E-2</c:v>
                </c:pt>
                <c:pt idx="164">
                  <c:v>8.78969914170077E-2</c:v>
                </c:pt>
                <c:pt idx="165">
                  <c:v>8.4076767794785803E-2</c:v>
                </c:pt>
                <c:pt idx="166">
                  <c:v>8.0162798906650096E-2</c:v>
                </c:pt>
                <c:pt idx="167">
                  <c:v>7.6178219645848894E-2</c:v>
                </c:pt>
                <c:pt idx="168">
                  <c:v>7.21463454490536E-2</c:v>
                </c:pt>
                <c:pt idx="169">
                  <c:v>6.80904228833841E-2</c:v>
                </c:pt>
                <c:pt idx="170">
                  <c:v>6.4033386058536701E-2</c:v>
                </c:pt>
                <c:pt idx="171">
                  <c:v>5.9997614967626602E-2</c:v>
                </c:pt>
                <c:pt idx="172">
                  <c:v>5.6004711792316003E-2</c:v>
                </c:pt>
                <c:pt idx="173">
                  <c:v>5.2075280862319197E-2</c:v>
                </c:pt>
                <c:pt idx="174">
                  <c:v>4.8228729521051998E-2</c:v>
                </c:pt>
                <c:pt idx="175">
                  <c:v>4.4483085713403397E-2</c:v>
                </c:pt>
                <c:pt idx="176">
                  <c:v>4.0854831771588801E-2</c:v>
                </c:pt>
                <c:pt idx="177">
                  <c:v>3.73587666960273E-2</c:v>
                </c:pt>
                <c:pt idx="178">
                  <c:v>3.4007885929038702E-2</c:v>
                </c:pt>
                <c:pt idx="179">
                  <c:v>3.0813293603866702E-2</c:v>
                </c:pt>
                <c:pt idx="180">
                  <c:v>2.7784138072933499E-2</c:v>
                </c:pt>
                <c:pt idx="181">
                  <c:v>2.4927577640231999E-2</c:v>
                </c:pt>
                <c:pt idx="182">
                  <c:v>2.22487772302267E-2</c:v>
                </c:pt>
                <c:pt idx="183">
                  <c:v>1.9750931627012101E-2</c:v>
                </c:pt>
                <c:pt idx="184">
                  <c:v>1.7435321005832699E-2</c:v>
                </c:pt>
                <c:pt idx="185">
                  <c:v>1.53013920614059E-2</c:v>
                </c:pt>
                <c:pt idx="186">
                  <c:v>1.3346866447353001E-2</c:v>
                </c:pt>
                <c:pt idx="187">
                  <c:v>1.15678735107558E-2</c:v>
                </c:pt>
                <c:pt idx="188">
                  <c:v>9.9591024437058594E-3</c:v>
                </c:pt>
                <c:pt idx="189">
                  <c:v>8.5139735180939508E-3</c:v>
                </c:pt>
                <c:pt idx="190">
                  <c:v>7.2248210587580897E-3</c:v>
                </c:pt>
                <c:pt idx="191">
                  <c:v>6.0830850739760503E-3</c:v>
                </c:pt>
                <c:pt idx="192">
                  <c:v>5.0795066569071902E-3</c:v>
                </c:pt>
                <c:pt idx="193">
                  <c:v>4.20432335893931E-3</c:v>
                </c:pt>
                <c:pt idx="194">
                  <c:v>3.4474599810051599E-3</c:v>
                </c:pt>
                <c:pt idx="195">
                  <c:v>2.7987063585551701E-3</c:v>
                </c:pt>
                <c:pt idx="196">
                  <c:v>2.24787523187928E-3</c:v>
                </c:pt>
                <c:pt idx="197">
                  <c:v>1.78494393647387E-3</c:v>
                </c:pt>
                <c:pt idx="198">
                  <c:v>1.40018859588931E-3</c:v>
                </c:pt>
                <c:pt idx="199">
                  <c:v>1.0842969480830201E-3</c:v>
                </c:pt>
                <c:pt idx="200">
                  <c:v>8.2842328870236595E-4</c:v>
                </c:pt>
                <c:pt idx="201">
                  <c:v>6.2418900325790505E-4</c:v>
                </c:pt>
                <c:pt idx="202">
                  <c:v>4.63687462124284E-4</c:v>
                </c:pt>
                <c:pt idx="203">
                  <c:v>3.3951752900474101E-4</c:v>
                </c:pt>
                <c:pt idx="204">
                  <c:v>2.4490793173792801E-4</c:v>
                </c:pt>
                <c:pt idx="205">
                  <c:v>1.73896651389293E-4</c:v>
                </c:pt>
                <c:pt idx="206">
                  <c:v>1.21419693356964E-4</c:v>
                </c:pt>
                <c:pt idx="207">
                  <c:v>8.3274603326591705E-5</c:v>
                </c:pt>
                <c:pt idx="208">
                  <c:v>5.6032174506875897E-5</c:v>
                </c:pt>
                <c:pt idx="209">
                  <c:v>3.6940061934376602E-5</c:v>
                </c:pt>
                <c:pt idx="210">
                  <c:v>2.38276859436412E-5</c:v>
                </c:pt>
                <c:pt idx="211">
                  <c:v>1.50152111585409E-5</c:v>
                </c:pt>
                <c:pt idx="212">
                  <c:v>9.2286293867153698E-6</c:v>
                </c:pt>
                <c:pt idx="213">
                  <c:v>5.5225154028716001E-6</c:v>
                </c:pt>
                <c:pt idx="214">
                  <c:v>3.2115349572447402E-6</c:v>
                </c:pt>
                <c:pt idx="215">
                  <c:v>1.8112896989335701E-6</c:v>
                </c:pt>
                <c:pt idx="216">
                  <c:v>9.8861026176269494E-7</c:v>
                </c:pt>
                <c:pt idx="217">
                  <c:v>5.2098199370292604E-7</c:v>
                </c:pt>
                <c:pt idx="218">
                  <c:v>2.6443105548958902E-7</c:v>
                </c:pt>
                <c:pt idx="219">
                  <c:v>1.2893074013876299E-7</c:v>
                </c:pt>
                <c:pt idx="220">
                  <c:v>6.0220488230494899E-8</c:v>
                </c:pt>
                <c:pt idx="221">
                  <c:v>2.68651702744681E-8</c:v>
                </c:pt>
                <c:pt idx="222">
                  <c:v>1.1411090381709E-8</c:v>
                </c:pt>
                <c:pt idx="223">
                  <c:v>4.5994835278776201E-9</c:v>
                </c:pt>
                <c:pt idx="224">
                  <c:v>1.7530781811713201E-9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A-F946-8494-33096D7FA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14128"/>
        <c:axId val="254364624"/>
      </c:scatterChart>
      <c:valAx>
        <c:axId val="3000141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4624"/>
        <c:crosses val="autoZero"/>
        <c:crossBetween val="midCat"/>
      </c:valAx>
      <c:valAx>
        <c:axId val="254364624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141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 (2)'!$D$6</c:f>
              <c:strCache>
                <c:ptCount val="1"/>
                <c:pt idx="0">
                  <c:v>E-SS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(2)'!$D$7:$D$382</c:f>
              <c:numCache>
                <c:formatCode>0.0000000</c:formatCode>
                <c:ptCount val="376"/>
                <c:pt idx="0">
                  <c:v>0.172088717961</c:v>
                </c:pt>
                <c:pt idx="1">
                  <c:v>0.17201443813600001</c:v>
                </c:pt>
                <c:pt idx="2">
                  <c:v>0.171938692507</c:v>
                </c:pt>
                <c:pt idx="3">
                  <c:v>0.17186133765200001</c:v>
                </c:pt>
                <c:pt idx="4">
                  <c:v>0.17178223319800001</c:v>
                </c:pt>
                <c:pt idx="5">
                  <c:v>0.17170124271600001</c:v>
                </c:pt>
                <c:pt idx="6">
                  <c:v>0.17161823455899999</c:v>
                </c:pt>
                <c:pt idx="7">
                  <c:v>0.17153308278099999</c:v>
                </c:pt>
                <c:pt idx="8">
                  <c:v>0.17144566835899999</c:v>
                </c:pt>
                <c:pt idx="9">
                  <c:v>0.171355879771</c:v>
                </c:pt>
                <c:pt idx="10">
                  <c:v>0.171263613978</c:v>
                </c:pt>
                <c:pt idx="11">
                  <c:v>0.17116877758400001</c:v>
                </c:pt>
                <c:pt idx="12">
                  <c:v>0.171071287425</c:v>
                </c:pt>
                <c:pt idx="13">
                  <c:v>0.17097107125700001</c:v>
                </c:pt>
                <c:pt idx="14">
                  <c:v>0.17086806880300001</c:v>
                </c:pt>
                <c:pt idx="15">
                  <c:v>0.170762232386</c:v>
                </c:pt>
                <c:pt idx="16">
                  <c:v>0.170653527449</c:v>
                </c:pt>
                <c:pt idx="17">
                  <c:v>0.17054193302199999</c:v>
                </c:pt>
                <c:pt idx="18">
                  <c:v>0.17042744268999999</c:v>
                </c:pt>
                <c:pt idx="19">
                  <c:v>0.170310064442</c:v>
                </c:pt>
                <c:pt idx="20">
                  <c:v>0.17018982109899999</c:v>
                </c:pt>
                <c:pt idx="21">
                  <c:v>0.170066751056</c:v>
                </c:pt>
                <c:pt idx="22">
                  <c:v>0.169940907413</c:v>
                </c:pt>
                <c:pt idx="23">
                  <c:v>0.169812359084</c:v>
                </c:pt>
                <c:pt idx="24">
                  <c:v>0.16968118963600001</c:v>
                </c:pt>
                <c:pt idx="25">
                  <c:v>0.16954749799800001</c:v>
                </c:pt>
                <c:pt idx="26">
                  <c:v>0.16941139720100001</c:v>
                </c:pt>
                <c:pt idx="27">
                  <c:v>0.16927301492999999</c:v>
                </c:pt>
                <c:pt idx="28">
                  <c:v>0.16913249183699999</c:v>
                </c:pt>
                <c:pt idx="29">
                  <c:v>0.16898998182300001</c:v>
                </c:pt>
                <c:pt idx="30">
                  <c:v>0.16884565045700001</c:v>
                </c:pt>
                <c:pt idx="31">
                  <c:v>0.16869967446</c:v>
                </c:pt>
                <c:pt idx="32">
                  <c:v>0.16855224052100001</c:v>
                </c:pt>
                <c:pt idx="33">
                  <c:v>0.16840354400800001</c:v>
                </c:pt>
                <c:pt idx="34">
                  <c:v>0.168253787702</c:v>
                </c:pt>
                <c:pt idx="35">
                  <c:v>0.168103180652</c:v>
                </c:pt>
                <c:pt idx="36">
                  <c:v>0.16795193635</c:v>
                </c:pt>
                <c:pt idx="37">
                  <c:v>0.167800271261</c:v>
                </c:pt>
                <c:pt idx="38">
                  <c:v>0.16764840335299999</c:v>
                </c:pt>
                <c:pt idx="39">
                  <c:v>0.167496550154</c:v>
                </c:pt>
                <c:pt idx="40">
                  <c:v>0.16734492708099999</c:v>
                </c:pt>
                <c:pt idx="41">
                  <c:v>0.16719374557700001</c:v>
                </c:pt>
                <c:pt idx="42">
                  <c:v>0.16704321137</c:v>
                </c:pt>
                <c:pt idx="43">
                  <c:v>0.16689352255600001</c:v>
                </c:pt>
                <c:pt idx="44">
                  <c:v>0.16674486773399999</c:v>
                </c:pt>
                <c:pt idx="45">
                  <c:v>0.166597424213</c:v>
                </c:pt>
                <c:pt idx="46">
                  <c:v>0.16645135617500001</c:v>
                </c:pt>
                <c:pt idx="47">
                  <c:v>0.16630681294499999</c:v>
                </c:pt>
                <c:pt idx="48">
                  <c:v>0.166163927317</c:v>
                </c:pt>
                <c:pt idx="49">
                  <c:v>0.16602281395099999</c:v>
                </c:pt>
                <c:pt idx="50">
                  <c:v>0.16588356784899999</c:v>
                </c:pt>
                <c:pt idx="51">
                  <c:v>0.165746262984</c:v>
                </c:pt>
                <c:pt idx="52">
                  <c:v>0.165610951067</c:v>
                </c:pt>
                <c:pt idx="53">
                  <c:v>0.16547766043199999</c:v>
                </c:pt>
                <c:pt idx="54">
                  <c:v>0.165346395103</c:v>
                </c:pt>
                <c:pt idx="55">
                  <c:v>0.16521713402900001</c:v>
                </c:pt>
                <c:pt idx="56">
                  <c:v>0.16508983052500001</c:v>
                </c:pt>
                <c:pt idx="57">
                  <c:v>0.1649644119</c:v>
                </c:pt>
                <c:pt idx="58">
                  <c:v>0.164840779297</c:v>
                </c:pt>
                <c:pt idx="59">
                  <c:v>0.164718807755</c:v>
                </c:pt>
                <c:pt idx="60">
                  <c:v>0.164598346535</c:v>
                </c:pt>
                <c:pt idx="61">
                  <c:v>0.16447921964699999</c:v>
                </c:pt>
                <c:pt idx="62">
                  <c:v>0.16436122658899999</c:v>
                </c:pt>
                <c:pt idx="63">
                  <c:v>0.16424414334099999</c:v>
                </c:pt>
                <c:pt idx="64">
                  <c:v>0.16412772362299999</c:v>
                </c:pt>
                <c:pt idx="65">
                  <c:v>0.16401170039400001</c:v>
                </c:pt>
                <c:pt idx="66">
                  <c:v>0.16389578757600001</c:v>
                </c:pt>
                <c:pt idx="67">
                  <c:v>0.16377968189200001</c:v>
                </c:pt>
                <c:pt idx="68">
                  <c:v>0.163663065031</c:v>
                </c:pt>
                <c:pt idx="69">
                  <c:v>0.16354560595199999</c:v>
                </c:pt>
                <c:pt idx="70">
                  <c:v>0.163426963467</c:v>
                </c:pt>
                <c:pt idx="71">
                  <c:v>0.16330678895299999</c:v>
                </c:pt>
                <c:pt idx="72">
                  <c:v>0.16318472906699999</c:v>
                </c:pt>
                <c:pt idx="73">
                  <c:v>0.163060428609</c:v>
                </c:pt>
                <c:pt idx="74">
                  <c:v>0.16293353373800001</c:v>
                </c:pt>
                <c:pt idx="75">
                  <c:v>0.16280369502</c:v>
                </c:pt>
                <c:pt idx="76">
                  <c:v>0.162670570811</c:v>
                </c:pt>
                <c:pt idx="77">
                  <c:v>0.16253383018199999</c:v>
                </c:pt>
                <c:pt idx="78">
                  <c:v>0.16239315594699999</c:v>
                </c:pt>
                <c:pt idx="79">
                  <c:v>0.16224824839499999</c:v>
                </c:pt>
                <c:pt idx="80">
                  <c:v>0.16209882785800001</c:v>
                </c:pt>
                <c:pt idx="81">
                  <c:v>0.16194463793200001</c:v>
                </c:pt>
                <c:pt idx="82">
                  <c:v>0.161785448424</c:v>
                </c:pt>
                <c:pt idx="83">
                  <c:v>0.161621057766</c:v>
                </c:pt>
                <c:pt idx="84">
                  <c:v>0.16145129557499999</c:v>
                </c:pt>
                <c:pt idx="85">
                  <c:v>0.16127602518699999</c:v>
                </c:pt>
                <c:pt idx="86">
                  <c:v>0.161095145444</c:v>
                </c:pt>
                <c:pt idx="87">
                  <c:v>0.160908592573</c:v>
                </c:pt>
                <c:pt idx="88">
                  <c:v>0.16071634166000001</c:v>
                </c:pt>
                <c:pt idx="89">
                  <c:v>0.160518407266</c:v>
                </c:pt>
                <c:pt idx="90">
                  <c:v>0.16031484508999999</c:v>
                </c:pt>
                <c:pt idx="91">
                  <c:v>0.16010575184799999</c:v>
                </c:pt>
                <c:pt idx="92">
                  <c:v>0.15989126528799999</c:v>
                </c:pt>
                <c:pt idx="93">
                  <c:v>0.15967156383799999</c:v>
                </c:pt>
                <c:pt idx="94">
                  <c:v>0.15944686619500001</c:v>
                </c:pt>
                <c:pt idx="95">
                  <c:v>0.15921742975799999</c:v>
                </c:pt>
                <c:pt idx="96">
                  <c:v>0.15898354934799999</c:v>
                </c:pt>
                <c:pt idx="97">
                  <c:v>0.158745555293</c:v>
                </c:pt>
                <c:pt idx="98">
                  <c:v>0.15850381099800001</c:v>
                </c:pt>
                <c:pt idx="99">
                  <c:v>0.158258710183</c:v>
                </c:pt>
                <c:pt idx="100">
                  <c:v>0.15801067384799999</c:v>
                </c:pt>
                <c:pt idx="101">
                  <c:v>0.15776014722000001</c:v>
                </c:pt>
                <c:pt idx="102">
                  <c:v>0.15750759551999999</c:v>
                </c:pt>
                <c:pt idx="103">
                  <c:v>0.157253500406</c:v>
                </c:pt>
                <c:pt idx="104">
                  <c:v>0.156998355561</c:v>
                </c:pt>
                <c:pt idx="105">
                  <c:v>0.156742662137</c:v>
                </c:pt>
                <c:pt idx="106">
                  <c:v>0.15648692413099999</c:v>
                </c:pt>
                <c:pt idx="107">
                  <c:v>0.15623164387399999</c:v>
                </c:pt>
                <c:pt idx="108">
                  <c:v>0.15597731678999999</c:v>
                </c:pt>
                <c:pt idx="109">
                  <c:v>0.15572442661200001</c:v>
                </c:pt>
                <c:pt idx="110">
                  <c:v>0.15547344037800001</c:v>
                </c:pt>
                <c:pt idx="111">
                  <c:v>0.15522480350599999</c:v>
                </c:pt>
                <c:pt idx="112">
                  <c:v>0.154978934948</c:v>
                </c:pt>
                <c:pt idx="113">
                  <c:v>0.15473622261200001</c:v>
                </c:pt>
                <c:pt idx="114">
                  <c:v>0.154497018688</c:v>
                </c:pt>
                <c:pt idx="115">
                  <c:v>0.15426163539599999</c:v>
                </c:pt>
                <c:pt idx="116">
                  <c:v>0.154030340943</c:v>
                </c:pt>
                <c:pt idx="117">
                  <c:v>0.15380335586800001</c:v>
                </c:pt>
                <c:pt idx="118">
                  <c:v>0.15358084968499999</c:v>
                </c:pt>
                <c:pt idx="119">
                  <c:v>0.15336293794399999</c:v>
                </c:pt>
                <c:pt idx="120">
                  <c:v>0.153149679688</c:v>
                </c:pt>
                <c:pt idx="121">
                  <c:v>0.152941075446</c:v>
                </c:pt>
                <c:pt idx="122">
                  <c:v>0.152737065688</c:v>
                </c:pt>
                <c:pt idx="123">
                  <c:v>0.15253752980900001</c:v>
                </c:pt>
                <c:pt idx="124">
                  <c:v>0.152342285631</c:v>
                </c:pt>
                <c:pt idx="125">
                  <c:v>0.15215108957000001</c:v>
                </c:pt>
                <c:pt idx="126">
                  <c:v>0.15196363725600001</c:v>
                </c:pt>
                <c:pt idx="127">
                  <c:v>0.15177956477599999</c:v>
                </c:pt>
                <c:pt idx="128">
                  <c:v>0.15159845047600001</c:v>
                </c:pt>
                <c:pt idx="129">
                  <c:v>0.15141981724199999</c:v>
                </c:pt>
                <c:pt idx="130">
                  <c:v>0.15124313578099999</c:v>
                </c:pt>
                <c:pt idx="131">
                  <c:v>0.15106782783100001</c:v>
                </c:pt>
                <c:pt idx="132">
                  <c:v>0.15089327035899999</c:v>
                </c:pt>
                <c:pt idx="133">
                  <c:v>0.15071879994000001</c:v>
                </c:pt>
                <c:pt idx="134">
                  <c:v>0.150543717583</c:v>
                </c:pt>
                <c:pt idx="135">
                  <c:v>0.15036729471499999</c:v>
                </c:pt>
                <c:pt idx="136">
                  <c:v>0.15018877859900001</c:v>
                </c:pt>
                <c:pt idx="137">
                  <c:v>0.15000739862699999</c:v>
                </c:pt>
                <c:pt idx="138">
                  <c:v>0.149822372388</c:v>
                </c:pt>
                <c:pt idx="139">
                  <c:v>0.14963291264100001</c:v>
                </c:pt>
                <c:pt idx="140">
                  <c:v>0.149438234413</c:v>
                </c:pt>
                <c:pt idx="141">
                  <c:v>0.149237561888</c:v>
                </c:pt>
                <c:pt idx="142">
                  <c:v>0.149030135082</c:v>
                </c:pt>
                <c:pt idx="143">
                  <c:v>0.148815217354</c:v>
                </c:pt>
                <c:pt idx="144">
                  <c:v>0.148592101778</c:v>
                </c:pt>
                <c:pt idx="145">
                  <c:v>0.14836011876800001</c:v>
                </c:pt>
                <c:pt idx="146">
                  <c:v>0.148118642563</c:v>
                </c:pt>
                <c:pt idx="147">
                  <c:v>0.14786709755499999</c:v>
                </c:pt>
                <c:pt idx="148">
                  <c:v>0.14760496412499999</c:v>
                </c:pt>
                <c:pt idx="149">
                  <c:v>0.147331784626</c:v>
                </c:pt>
                <c:pt idx="150">
                  <c:v>0.14704716865799999</c:v>
                </c:pt>
                <c:pt idx="151">
                  <c:v>0.14675079857100001</c:v>
                </c:pt>
                <c:pt idx="152">
                  <c:v>0.14644243268900001</c:v>
                </c:pt>
                <c:pt idx="153">
                  <c:v>0.146121909691</c:v>
                </c:pt>
                <c:pt idx="154">
                  <c:v>0.14578915141500001</c:v>
                </c:pt>
                <c:pt idx="155">
                  <c:v>0.14544416570800001</c:v>
                </c:pt>
                <c:pt idx="156">
                  <c:v>0.14508704765800001</c:v>
                </c:pt>
                <c:pt idx="157">
                  <c:v>0.14471798176100001</c:v>
                </c:pt>
                <c:pt idx="158">
                  <c:v>0.14433724060600001</c:v>
                </c:pt>
                <c:pt idx="159">
                  <c:v>0.14394518616599999</c:v>
                </c:pt>
                <c:pt idx="160">
                  <c:v>0.14354226750599999</c:v>
                </c:pt>
                <c:pt idx="161">
                  <c:v>0.143129019232</c:v>
                </c:pt>
                <c:pt idx="162">
                  <c:v>0.142706059394</c:v>
                </c:pt>
                <c:pt idx="163">
                  <c:v>0.142274085094</c:v>
                </c:pt>
                <c:pt idx="164">
                  <c:v>0.14183386933700001</c:v>
                </c:pt>
                <c:pt idx="165">
                  <c:v>0.14138625554699999</c:v>
                </c:pt>
                <c:pt idx="166">
                  <c:v>0.140932152842</c:v>
                </c:pt>
                <c:pt idx="167">
                  <c:v>0.140472529145</c:v>
                </c:pt>
                <c:pt idx="168">
                  <c:v>0.14000840521999999</c:v>
                </c:pt>
                <c:pt idx="169">
                  <c:v>0.13954084703799999</c:v>
                </c:pt>
                <c:pt idx="170">
                  <c:v>0.139070958228</c:v>
                </c:pt>
                <c:pt idx="171">
                  <c:v>0.13859987184899999</c:v>
                </c:pt>
                <c:pt idx="172">
                  <c:v>0.13812874197800001</c:v>
                </c:pt>
                <c:pt idx="173">
                  <c:v>0.13765873483800001</c:v>
                </c:pt>
                <c:pt idx="174">
                  <c:v>0.137191019902</c:v>
                </c:pt>
                <c:pt idx="175">
                  <c:v>0.13672676029899999</c:v>
                </c:pt>
                <c:pt idx="176">
                  <c:v>0.13626710358300001</c:v>
                </c:pt>
                <c:pt idx="177">
                  <c:v>0.135813172506</c:v>
                </c:pt>
                <c:pt idx="178">
                  <c:v>0.13536605580899999</c:v>
                </c:pt>
                <c:pt idx="179">
                  <c:v>0.13492679862699999</c:v>
                </c:pt>
                <c:pt idx="180">
                  <c:v>0.13449639368399999</c:v>
                </c:pt>
                <c:pt idx="181">
                  <c:v>0.13407577235400001</c:v>
                </c:pt>
                <c:pt idx="182">
                  <c:v>0.133665796339</c:v>
                </c:pt>
                <c:pt idx="183">
                  <c:v>0.133267249734</c:v>
                </c:pt>
                <c:pt idx="184">
                  <c:v>0.13288083123399999</c:v>
                </c:pt>
                <c:pt idx="185">
                  <c:v>0.13250714703499999</c:v>
                </c:pt>
                <c:pt idx="186">
                  <c:v>0.13214670431200001</c:v>
                </c:pt>
                <c:pt idx="187">
                  <c:v>0.13179990538399999</c:v>
                </c:pt>
                <c:pt idx="188">
                  <c:v>0.13146704244900001</c:v>
                </c:pt>
                <c:pt idx="189">
                  <c:v>0.13114829298899999</c:v>
                </c:pt>
                <c:pt idx="190">
                  <c:v>0.130843715951</c:v>
                </c:pt>
                <c:pt idx="191">
                  <c:v>0.13055324871400001</c:v>
                </c:pt>
                <c:pt idx="192">
                  <c:v>0.130276704804</c:v>
                </c:pt>
                <c:pt idx="193">
                  <c:v>0.13001377237299999</c:v>
                </c:pt>
                <c:pt idx="194">
                  <c:v>0.12976401353799999</c:v>
                </c:pt>
                <c:pt idx="195">
                  <c:v>0.129526864573</c:v>
                </c:pt>
                <c:pt idx="196">
                  <c:v>0.12930163692900001</c:v>
                </c:pt>
                <c:pt idx="197">
                  <c:v>0.12908751886700001</c:v>
                </c:pt>
                <c:pt idx="198">
                  <c:v>0.128883577937</c:v>
                </c:pt>
                <c:pt idx="199">
                  <c:v>0.128688764254</c:v>
                </c:pt>
                <c:pt idx="200">
                  <c:v>0.12850191474200001</c:v>
                </c:pt>
                <c:pt idx="201">
                  <c:v>0.12832175800699999</c:v>
                </c:pt>
                <c:pt idx="202">
                  <c:v>0.128146919488</c:v>
                </c:pt>
                <c:pt idx="203">
                  <c:v>0.12797592744200001</c:v>
                </c:pt>
                <c:pt idx="204">
                  <c:v>0.12780721960899999</c:v>
                </c:pt>
                <c:pt idx="205">
                  <c:v>0.12763915082999999</c:v>
                </c:pt>
                <c:pt idx="206">
                  <c:v>0.127470000753</c:v>
                </c:pt>
                <c:pt idx="207">
                  <c:v>0.127297981487</c:v>
                </c:pt>
                <c:pt idx="208">
                  <c:v>0.12712124646</c:v>
                </c:pt>
                <c:pt idx="209">
                  <c:v>0.12693789912</c:v>
                </c:pt>
                <c:pt idx="210">
                  <c:v>0.126746002296</c:v>
                </c:pt>
                <c:pt idx="211">
                  <c:v>0.12654358815200001</c:v>
                </c:pt>
                <c:pt idx="212">
                  <c:v>0.12632866655</c:v>
                </c:pt>
                <c:pt idx="213">
                  <c:v>0.12609923574000001</c:v>
                </c:pt>
                <c:pt idx="214">
                  <c:v>0.125853291314</c:v>
                </c:pt>
                <c:pt idx="215">
                  <c:v>0.12558883625299999</c:v>
                </c:pt>
                <c:pt idx="216">
                  <c:v>0.12530389143099999</c:v>
                </c:pt>
                <c:pt idx="217">
                  <c:v>0.12499650327</c:v>
                </c:pt>
                <c:pt idx="218">
                  <c:v>0.12466475513399999</c:v>
                </c:pt>
                <c:pt idx="219">
                  <c:v>0.124306774854</c:v>
                </c:pt>
                <c:pt idx="220">
                  <c:v>0.123920744133</c:v>
                </c:pt>
                <c:pt idx="221">
                  <c:v>0.123504907719</c:v>
                </c:pt>
                <c:pt idx="222">
                  <c:v>0.123057581182</c:v>
                </c:pt>
                <c:pt idx="223">
                  <c:v>0.122577158092</c:v>
                </c:pt>
                <c:pt idx="224">
                  <c:v>0.122062118522</c:v>
                </c:pt>
                <c:pt idx="225">
                  <c:v>0.121511035111</c:v>
                </c:pt>
                <c:pt idx="226">
                  <c:v>0.12092258016</c:v>
                </c:pt>
                <c:pt idx="227">
                  <c:v>0.12029553063700001</c:v>
                </c:pt>
                <c:pt idx="228">
                  <c:v>0.11962877506900001</c:v>
                </c:pt>
                <c:pt idx="229">
                  <c:v>0.11892131606799999</c:v>
                </c:pt>
                <c:pt idx="230">
                  <c:v>0.118172277283</c:v>
                </c:pt>
                <c:pt idx="231">
                  <c:v>0.11738090510599999</c:v>
                </c:pt>
                <c:pt idx="232">
                  <c:v>0.116546572492</c:v>
                </c:pt>
                <c:pt idx="233">
                  <c:v>0.115668781081</c:v>
                </c:pt>
                <c:pt idx="234">
                  <c:v>0.114747164177</c:v>
                </c:pt>
                <c:pt idx="235">
                  <c:v>0.113781486646</c:v>
                </c:pt>
                <c:pt idx="236">
                  <c:v>0.112771645984</c:v>
                </c:pt>
                <c:pt idx="237">
                  <c:v>0.11171767329100001</c:v>
                </c:pt>
                <c:pt idx="238">
                  <c:v>0.11061973255599999</c:v>
                </c:pt>
                <c:pt idx="239">
                  <c:v>0.10947811902100001</c:v>
                </c:pt>
                <c:pt idx="240">
                  <c:v>0.108293257818</c:v>
                </c:pt>
                <c:pt idx="241">
                  <c:v>0.107065702713</c:v>
                </c:pt>
                <c:pt idx="242">
                  <c:v>0.105796133207</c:v>
                </c:pt>
                <c:pt idx="243">
                  <c:v>0.104485351238</c:v>
                </c:pt>
                <c:pt idx="244">
                  <c:v>0.103134278412</c:v>
                </c:pt>
                <c:pt idx="245">
                  <c:v>0.101743951055</c:v>
                </c:pt>
                <c:pt idx="246">
                  <c:v>0.100315517122</c:v>
                </c:pt>
                <c:pt idx="247">
                  <c:v>9.8850230925999996E-2</c:v>
                </c:pt>
                <c:pt idx="248">
                  <c:v>9.7349448076000003E-2</c:v>
                </c:pt>
                <c:pt idx="249">
                  <c:v>9.5814621409000003E-2</c:v>
                </c:pt>
                <c:pt idx="250">
                  <c:v>9.4247293563999995E-2</c:v>
                </c:pt>
                <c:pt idx="251">
                  <c:v>9.2649092491999999E-2</c:v>
                </c:pt>
                <c:pt idx="252">
                  <c:v>9.1021724856000005E-2</c:v>
                </c:pt>
                <c:pt idx="253">
                  <c:v>8.9366970153000005E-2</c:v>
                </c:pt>
                <c:pt idx="254">
                  <c:v>8.7686674690999999E-2</c:v>
                </c:pt>
                <c:pt idx="255">
                  <c:v>8.5982744089999993E-2</c:v>
                </c:pt>
                <c:pt idx="256">
                  <c:v>8.4257137085000003E-2</c:v>
                </c:pt>
                <c:pt idx="257">
                  <c:v>8.2511859399000007E-2</c:v>
                </c:pt>
                <c:pt idx="258">
                  <c:v>8.0748956442000003E-2</c:v>
                </c:pt>
                <c:pt idx="259">
                  <c:v>7.8970507376999996E-2</c:v>
                </c:pt>
                <c:pt idx="260">
                  <c:v>7.7178617443999994E-2</c:v>
                </c:pt>
                <c:pt idx="261">
                  <c:v>7.5375411340999995E-2</c:v>
                </c:pt>
                <c:pt idx="262">
                  <c:v>7.3563027409000004E-2</c:v>
                </c:pt>
                <c:pt idx="263">
                  <c:v>7.1743610644999997E-2</c:v>
                </c:pt>
                <c:pt idx="264">
                  <c:v>6.9919306983999993E-2</c:v>
                </c:pt>
                <c:pt idx="265">
                  <c:v>6.8092255774999999E-2</c:v>
                </c:pt>
                <c:pt idx="266">
                  <c:v>6.6264584567000004E-2</c:v>
                </c:pt>
                <c:pt idx="267">
                  <c:v>6.4438402591999996E-2</c:v>
                </c:pt>
                <c:pt idx="268">
                  <c:v>6.2615795966000004E-2</c:v>
                </c:pt>
                <c:pt idx="269">
                  <c:v>6.0798821949999998E-2</c:v>
                </c:pt>
                <c:pt idx="270">
                  <c:v>5.8989502516999998E-2</c:v>
                </c:pt>
                <c:pt idx="271">
                  <c:v>5.7189820167999998E-2</c:v>
                </c:pt>
                <c:pt idx="272">
                  <c:v>5.5401712991000003E-2</c:v>
                </c:pt>
                <c:pt idx="273">
                  <c:v>5.3627070440999999E-2</c:v>
                </c:pt>
                <c:pt idx="274">
                  <c:v>5.1867728209999998E-2</c:v>
                </c:pt>
                <c:pt idx="275">
                  <c:v>5.0125464943999998E-2</c:v>
                </c:pt>
                <c:pt idx="276">
                  <c:v>4.8401997692000001E-2</c:v>
                </c:pt>
                <c:pt idx="277">
                  <c:v>4.6698978923999997E-2</c:v>
                </c:pt>
                <c:pt idx="278">
                  <c:v>4.5017993398999999E-2</c:v>
                </c:pt>
                <c:pt idx="279">
                  <c:v>4.3360555144000001E-2</c:v>
                </c:pt>
                <c:pt idx="280">
                  <c:v>4.1728104766000002E-2</c:v>
                </c:pt>
                <c:pt idx="281">
                  <c:v>4.0122006808000002E-2</c:v>
                </c:pt>
                <c:pt idx="282">
                  <c:v>3.8543548093E-2</c:v>
                </c:pt>
                <c:pt idx="283">
                  <c:v>3.6993936005999997E-2</c:v>
                </c:pt>
                <c:pt idx="284">
                  <c:v>3.5474296938999998E-2</c:v>
                </c:pt>
                <c:pt idx="285">
                  <c:v>3.3985674915E-2</c:v>
                </c:pt>
                <c:pt idx="286">
                  <c:v>3.2529030658000002E-2</c:v>
                </c:pt>
                <c:pt idx="287">
                  <c:v>3.1105241018E-2</c:v>
                </c:pt>
                <c:pt idx="288">
                  <c:v>2.9715098876000001E-2</c:v>
                </c:pt>
                <c:pt idx="289">
                  <c:v>2.8359312676E-2</c:v>
                </c:pt>
                <c:pt idx="290">
                  <c:v>2.7038506678999999E-2</c:v>
                </c:pt>
                <c:pt idx="291">
                  <c:v>2.5753221093999999E-2</c:v>
                </c:pt>
                <c:pt idx="292">
                  <c:v>2.4503913031E-2</c:v>
                </c:pt>
                <c:pt idx="293">
                  <c:v>2.329095724E-2</c:v>
                </c:pt>
                <c:pt idx="294">
                  <c:v>2.2114647162000001E-2</c:v>
                </c:pt>
                <c:pt idx="295">
                  <c:v>2.0975196187999999E-2</c:v>
                </c:pt>
                <c:pt idx="296">
                  <c:v>1.9872739034000001E-2</c:v>
                </c:pt>
                <c:pt idx="297">
                  <c:v>1.8807333600999999E-2</c:v>
                </c:pt>
                <c:pt idx="298">
                  <c:v>1.7778962794999999E-2</c:v>
                </c:pt>
                <c:pt idx="299">
                  <c:v>1.6787536573E-2</c:v>
                </c:pt>
                <c:pt idx="300">
                  <c:v>1.5832894130999999E-2</c:v>
                </c:pt>
                <c:pt idx="301">
                  <c:v>1.4914806183E-2</c:v>
                </c:pt>
                <c:pt idx="302">
                  <c:v>1.4032977628E-2</c:v>
                </c:pt>
                <c:pt idx="303">
                  <c:v>1.3187050138000001E-2</c:v>
                </c:pt>
                <c:pt idx="304">
                  <c:v>1.2376604968999999E-2</c:v>
                </c:pt>
                <c:pt idx="305">
                  <c:v>1.1601165817999999E-2</c:v>
                </c:pt>
                <c:pt idx="306">
                  <c:v>1.0860201823E-2</c:v>
                </c:pt>
                <c:pt idx="307">
                  <c:v>1.0153130683E-2</c:v>
                </c:pt>
                <c:pt idx="308">
                  <c:v>9.4793218480000007E-3</c:v>
                </c:pt>
                <c:pt idx="309">
                  <c:v>8.8380997870000002E-3</c:v>
                </c:pt>
                <c:pt idx="310">
                  <c:v>8.2287472920000004E-3</c:v>
                </c:pt>
                <c:pt idx="311">
                  <c:v>7.6505088239999996E-3</c:v>
                </c:pt>
                <c:pt idx="312">
                  <c:v>7.1025939740000004E-3</c:v>
                </c:pt>
                <c:pt idx="313">
                  <c:v>6.5841808680000002E-3</c:v>
                </c:pt>
                <c:pt idx="314">
                  <c:v>6.0944196400000003E-3</c:v>
                </c:pt>
                <c:pt idx="315">
                  <c:v>5.6324358890000002E-3</c:v>
                </c:pt>
                <c:pt idx="316">
                  <c:v>5.19733413E-3</c:v>
                </c:pt>
                <c:pt idx="317">
                  <c:v>4.7882012139999998E-3</c:v>
                </c:pt>
                <c:pt idx="318">
                  <c:v>4.4041097389999999E-3</c:v>
                </c:pt>
                <c:pt idx="319">
                  <c:v>4.0441213959999996E-3</c:v>
                </c:pt>
                <c:pt idx="320">
                  <c:v>3.707290284E-3</c:v>
                </c:pt>
                <c:pt idx="321">
                  <c:v>3.3926661229999999E-3</c:v>
                </c:pt>
                <c:pt idx="322">
                  <c:v>3.0992974110000001E-3</c:v>
                </c:pt>
                <c:pt idx="323">
                  <c:v>2.8262344559999999E-3</c:v>
                </c:pt>
                <c:pt idx="324">
                  <c:v>2.5725323410000001E-3</c:v>
                </c:pt>
                <c:pt idx="325">
                  <c:v>2.337253774E-3</c:v>
                </c:pt>
                <c:pt idx="326">
                  <c:v>2.1194717869999998E-3</c:v>
                </c:pt>
                <c:pt idx="327">
                  <c:v>1.918272301E-3</c:v>
                </c:pt>
                <c:pt idx="328">
                  <c:v>1.732756548E-3</c:v>
                </c:pt>
                <c:pt idx="329">
                  <c:v>1.5620433500000001E-3</c:v>
                </c:pt>
                <c:pt idx="330">
                  <c:v>1.4052712429999999E-3</c:v>
                </c:pt>
                <c:pt idx="331">
                  <c:v>1.261600413E-3</c:v>
                </c:pt>
                <c:pt idx="332">
                  <c:v>1.130214455E-3</c:v>
                </c:pt>
                <c:pt idx="333">
                  <c:v>1.0103219509999999E-3</c:v>
                </c:pt>
                <c:pt idx="334">
                  <c:v>9.0115788100000004E-4</c:v>
                </c:pt>
                <c:pt idx="335">
                  <c:v>8.0198484400000004E-4</c:v>
                </c:pt>
                <c:pt idx="336">
                  <c:v>7.12094089E-4</c:v>
                </c:pt>
                <c:pt idx="337">
                  <c:v>6.3080633899999998E-4</c:v>
                </c:pt>
                <c:pt idx="338">
                  <c:v>5.5747244699999999E-4</c:v>
                </c:pt>
                <c:pt idx="339">
                  <c:v>4.91473861E-4</c:v>
                </c:pt>
                <c:pt idx="340">
                  <c:v>4.32222926E-4</c:v>
                </c:pt>
                <c:pt idx="341">
                  <c:v>3.7916299599999998E-4</c:v>
                </c:pt>
                <c:pt idx="342">
                  <c:v>3.31768373E-4</c:v>
                </c:pt>
                <c:pt idx="343">
                  <c:v>2.8954408800000001E-4</c:v>
                </c:pt>
                <c:pt idx="344">
                  <c:v>2.5202554200000002E-4</c:v>
                </c:pt>
                <c:pt idx="345">
                  <c:v>2.1877800000000001E-4</c:v>
                </c:pt>
                <c:pt idx="346">
                  <c:v>1.8939595199999999E-4</c:v>
                </c:pt>
                <c:pt idx="347">
                  <c:v>1.6350234800000001E-4</c:v>
                </c:pt>
                <c:pt idx="348">
                  <c:v>1.4074772399999999E-4</c:v>
                </c:pt>
                <c:pt idx="349">
                  <c:v>1.20809252E-4</c:v>
                </c:pt>
                <c:pt idx="350">
                  <c:v>1.0338968899999999E-4</c:v>
                </c:pt>
                <c:pt idx="351">
                  <c:v>8.8216278999999993E-5</c:v>
                </c:pt>
                <c:pt idx="352">
                  <c:v>7.5039579999999998E-5</c:v>
                </c:pt>
                <c:pt idx="353">
                  <c:v>6.3632262999999996E-5</c:v>
                </c:pt>
                <c:pt idx="354">
                  <c:v>5.3787874999999999E-5</c:v>
                </c:pt>
                <c:pt idx="355">
                  <c:v>4.5319582999999999E-5</c:v>
                </c:pt>
                <c:pt idx="356">
                  <c:v>3.8058904E-5</c:v>
                </c:pt>
                <c:pt idx="357">
                  <c:v>3.1854435E-5</c:v>
                </c:pt>
                <c:pt idx="358">
                  <c:v>2.6570599999999999E-5</c:v>
                </c:pt>
                <c:pt idx="359">
                  <c:v>2.2086433999999999E-5</c:v>
                </c:pt>
                <c:pt idx="360">
                  <c:v>1.8294393E-5</c:v>
                </c:pt>
                <c:pt idx="361">
                  <c:v>1.5099213999999999E-5</c:v>
                </c:pt>
                <c:pt idx="362">
                  <c:v>1.2416813999999999E-5</c:v>
                </c:pt>
                <c:pt idx="363">
                  <c:v>1.0173266E-5</c:v>
                </c:pt>
                <c:pt idx="364">
                  <c:v>8.3038229999999996E-6</c:v>
                </c:pt>
                <c:pt idx="365">
                  <c:v>6.7520260000000002E-6</c:v>
                </c:pt>
                <c:pt idx="366">
                  <c:v>5.4688559999999999E-6</c:v>
                </c:pt>
                <c:pt idx="367">
                  <c:v>4.4119519999999998E-6</c:v>
                </c:pt>
                <c:pt idx="368">
                  <c:v>3.5448669999999999E-6</c:v>
                </c:pt>
                <c:pt idx="369">
                  <c:v>2.8363799999999999E-6</c:v>
                </c:pt>
                <c:pt idx="370">
                  <c:v>2.259864E-6</c:v>
                </c:pt>
                <c:pt idx="371">
                  <c:v>1.792707E-6</c:v>
                </c:pt>
                <c:pt idx="372">
                  <c:v>1.415789E-6</c:v>
                </c:pt>
                <c:pt idx="373">
                  <c:v>1.1130120000000001E-6</c:v>
                </c:pt>
                <c:pt idx="374">
                  <c:v>8.7088399999999998E-7</c:v>
                </c:pt>
                <c:pt idx="375">
                  <c:v>6.7814600000000002E-7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9-9548-BBAB-40ACA6447CE3}"/>
            </c:ext>
          </c:extLst>
        </c:ser>
        <c:ser>
          <c:idx val="1"/>
          <c:order val="1"/>
          <c:tx>
            <c:strRef>
              <c:f>'ErrAnalysis GRAD2 REAL (2)'!$E$6</c:f>
              <c:strCache>
                <c:ptCount val="1"/>
                <c:pt idx="0">
                  <c:v>Ez-SS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(2)'!$E$7:$E$382</c:f>
              <c:numCache>
                <c:formatCode>0.0000000</c:formatCode>
                <c:ptCount val="376"/>
                <c:pt idx="0">
                  <c:v>-5.9474883761999997E-2</c:v>
                </c:pt>
                <c:pt idx="1">
                  <c:v>-5.9857040557000002E-2</c:v>
                </c:pt>
                <c:pt idx="2">
                  <c:v>-6.0334569562999998E-2</c:v>
                </c:pt>
                <c:pt idx="3">
                  <c:v>-6.0928139956000001E-2</c:v>
                </c:pt>
                <c:pt idx="4">
                  <c:v>-6.1580994628999998E-2</c:v>
                </c:pt>
                <c:pt idx="5">
                  <c:v>-6.2307693200999999E-2</c:v>
                </c:pt>
                <c:pt idx="6">
                  <c:v>-6.3134416206999999E-2</c:v>
                </c:pt>
                <c:pt idx="7">
                  <c:v>-6.3993273148000004E-2</c:v>
                </c:pt>
                <c:pt idx="8">
                  <c:v>-6.4905590520000001E-2</c:v>
                </c:pt>
                <c:pt idx="9">
                  <c:v>-6.5865350044000001E-2</c:v>
                </c:pt>
                <c:pt idx="10">
                  <c:v>-6.6894157417E-2</c:v>
                </c:pt>
                <c:pt idx="11">
                  <c:v>-6.7917697334999999E-2</c:v>
                </c:pt>
                <c:pt idx="12">
                  <c:v>-6.8960030832000002E-2</c:v>
                </c:pt>
                <c:pt idx="13">
                  <c:v>-7.0045649089000003E-2</c:v>
                </c:pt>
                <c:pt idx="14">
                  <c:v>-7.1101583693000001E-2</c:v>
                </c:pt>
                <c:pt idx="15">
                  <c:v>-7.2147085267000005E-2</c:v>
                </c:pt>
                <c:pt idx="16">
                  <c:v>-7.3209590170999997E-2</c:v>
                </c:pt>
                <c:pt idx="17">
                  <c:v>-7.4209331062999997E-2</c:v>
                </c:pt>
                <c:pt idx="18">
                  <c:v>-7.5172351984000005E-2</c:v>
                </c:pt>
                <c:pt idx="19">
                  <c:v>-7.6125745972999995E-2</c:v>
                </c:pt>
                <c:pt idx="20">
                  <c:v>-7.6987327935999994E-2</c:v>
                </c:pt>
                <c:pt idx="21">
                  <c:v>-7.7820655013999998E-2</c:v>
                </c:pt>
                <c:pt idx="22">
                  <c:v>-7.8550839546999998E-2</c:v>
                </c:pt>
                <c:pt idx="23">
                  <c:v>-7.9235246368000001E-2</c:v>
                </c:pt>
                <c:pt idx="24">
                  <c:v>-7.9810191131000005E-2</c:v>
                </c:pt>
                <c:pt idx="25">
                  <c:v>-8.0296325954000006E-2</c:v>
                </c:pt>
                <c:pt idx="26">
                  <c:v>-8.0716368447000003E-2</c:v>
                </c:pt>
                <c:pt idx="27">
                  <c:v>-8.1033898802000001E-2</c:v>
                </c:pt>
                <c:pt idx="28">
                  <c:v>-8.1218833094000006E-2</c:v>
                </c:pt>
                <c:pt idx="29">
                  <c:v>-8.1324108704999995E-2</c:v>
                </c:pt>
                <c:pt idx="30">
                  <c:v>-8.1292108919000003E-2</c:v>
                </c:pt>
                <c:pt idx="31">
                  <c:v>-8.117088117E-2</c:v>
                </c:pt>
                <c:pt idx="32">
                  <c:v>-8.0933891879000006E-2</c:v>
                </c:pt>
                <c:pt idx="33">
                  <c:v>-8.0580870939000002E-2</c:v>
                </c:pt>
                <c:pt idx="34">
                  <c:v>-8.0099765850999996E-2</c:v>
                </c:pt>
                <c:pt idx="35">
                  <c:v>-7.9525557282999995E-2</c:v>
                </c:pt>
                <c:pt idx="36">
                  <c:v>-7.8824349569999994E-2</c:v>
                </c:pt>
                <c:pt idx="37">
                  <c:v>-7.8030887398000001E-2</c:v>
                </c:pt>
                <c:pt idx="38">
                  <c:v>-7.7132589786000003E-2</c:v>
                </c:pt>
                <c:pt idx="39">
                  <c:v>-7.6136638218E-2</c:v>
                </c:pt>
                <c:pt idx="40">
                  <c:v>-7.5046481821999994E-2</c:v>
                </c:pt>
                <c:pt idx="41">
                  <c:v>-7.3859907550999998E-2</c:v>
                </c:pt>
                <c:pt idx="42">
                  <c:v>-7.2601666802999995E-2</c:v>
                </c:pt>
                <c:pt idx="43">
                  <c:v>-7.1269850827000006E-2</c:v>
                </c:pt>
                <c:pt idx="44">
                  <c:v>-6.9873810203E-2</c:v>
                </c:pt>
                <c:pt idx="45">
                  <c:v>-6.8421313753999999E-2</c:v>
                </c:pt>
                <c:pt idx="46">
                  <c:v>-6.6921098792000006E-2</c:v>
                </c:pt>
                <c:pt idx="47">
                  <c:v>-6.5385004790000006E-2</c:v>
                </c:pt>
                <c:pt idx="48">
                  <c:v>-6.3817763671999997E-2</c:v>
                </c:pt>
                <c:pt idx="49">
                  <c:v>-6.2232706566000003E-2</c:v>
                </c:pt>
                <c:pt idx="50">
                  <c:v>-6.0639752666000003E-2</c:v>
                </c:pt>
                <c:pt idx="51">
                  <c:v>-5.9049485619000003E-2</c:v>
                </c:pt>
                <c:pt idx="52">
                  <c:v>-5.7471337055000002E-2</c:v>
                </c:pt>
                <c:pt idx="53">
                  <c:v>-5.5916038177999998E-2</c:v>
                </c:pt>
                <c:pt idx="54">
                  <c:v>-5.4393530213000002E-2</c:v>
                </c:pt>
                <c:pt idx="55">
                  <c:v>-5.2913645624999998E-2</c:v>
                </c:pt>
                <c:pt idx="56">
                  <c:v>-5.1486147139000002E-2</c:v>
                </c:pt>
                <c:pt idx="57">
                  <c:v>-5.0120179977000003E-2</c:v>
                </c:pt>
                <c:pt idx="58">
                  <c:v>-4.8824347155000003E-2</c:v>
                </c:pt>
                <c:pt idx="59">
                  <c:v>-4.7605420304000001E-2</c:v>
                </c:pt>
                <c:pt idx="60">
                  <c:v>-4.6474015846E-2</c:v>
                </c:pt>
                <c:pt idx="61">
                  <c:v>-4.5435275586000003E-2</c:v>
                </c:pt>
                <c:pt idx="62">
                  <c:v>-4.4495012355000002E-2</c:v>
                </c:pt>
                <c:pt idx="63">
                  <c:v>-4.3658138541000001E-2</c:v>
                </c:pt>
                <c:pt idx="64">
                  <c:v>-4.2930397101000002E-2</c:v>
                </c:pt>
                <c:pt idx="65">
                  <c:v>-4.2314642051000002E-2</c:v>
                </c:pt>
                <c:pt idx="66">
                  <c:v>-4.1812455217999998E-2</c:v>
                </c:pt>
                <c:pt idx="67">
                  <c:v>-4.1434189626999997E-2</c:v>
                </c:pt>
                <c:pt idx="68">
                  <c:v>-4.1162556950999997E-2</c:v>
                </c:pt>
                <c:pt idx="69">
                  <c:v>-4.1020185197E-2</c:v>
                </c:pt>
                <c:pt idx="70">
                  <c:v>-4.0982266421000002E-2</c:v>
                </c:pt>
                <c:pt idx="71">
                  <c:v>-4.1068909248000003E-2</c:v>
                </c:pt>
                <c:pt idx="72">
                  <c:v>-4.1264358228000002E-2</c:v>
                </c:pt>
                <c:pt idx="73">
                  <c:v>-4.1563726991999998E-2</c:v>
                </c:pt>
                <c:pt idx="74">
                  <c:v>-4.1950618117000002E-2</c:v>
                </c:pt>
                <c:pt idx="75">
                  <c:v>-4.2450439766999998E-2</c:v>
                </c:pt>
                <c:pt idx="76">
                  <c:v>-4.3036118138999997E-2</c:v>
                </c:pt>
                <c:pt idx="77">
                  <c:v>-4.3699457937000002E-2</c:v>
                </c:pt>
                <c:pt idx="78">
                  <c:v>-4.4452361184999997E-2</c:v>
                </c:pt>
                <c:pt idx="79">
                  <c:v>-4.5251380096999999E-2</c:v>
                </c:pt>
                <c:pt idx="80">
                  <c:v>-4.6126898685000001E-2</c:v>
                </c:pt>
                <c:pt idx="81">
                  <c:v>-4.7020428354999998E-2</c:v>
                </c:pt>
                <c:pt idx="82">
                  <c:v>-4.7967048982E-2</c:v>
                </c:pt>
                <c:pt idx="83">
                  <c:v>-4.8932834766000001E-2</c:v>
                </c:pt>
                <c:pt idx="84">
                  <c:v>-4.9918158332000001E-2</c:v>
                </c:pt>
                <c:pt idx="85">
                  <c:v>-5.0908269499999999E-2</c:v>
                </c:pt>
                <c:pt idx="86">
                  <c:v>-5.1884775293E-2</c:v>
                </c:pt>
                <c:pt idx="87">
                  <c:v>-5.2836570412000003E-2</c:v>
                </c:pt>
                <c:pt idx="88">
                  <c:v>-5.3752888063999998E-2</c:v>
                </c:pt>
                <c:pt idx="89">
                  <c:v>-5.4657210554000003E-2</c:v>
                </c:pt>
                <c:pt idx="90">
                  <c:v>-5.5487249939999997E-2</c:v>
                </c:pt>
                <c:pt idx="91">
                  <c:v>-5.6275638530999997E-2</c:v>
                </c:pt>
                <c:pt idx="92">
                  <c:v>-5.6988863200000003E-2</c:v>
                </c:pt>
                <c:pt idx="93">
                  <c:v>-5.7618744756999997E-2</c:v>
                </c:pt>
                <c:pt idx="94">
                  <c:v>-5.8168376611000001E-2</c:v>
                </c:pt>
                <c:pt idx="95">
                  <c:v>-5.8605626231999997E-2</c:v>
                </c:pt>
                <c:pt idx="96">
                  <c:v>-5.8980740283000002E-2</c:v>
                </c:pt>
                <c:pt idx="97">
                  <c:v>-5.9227406112000003E-2</c:v>
                </c:pt>
                <c:pt idx="98">
                  <c:v>-5.9379849801000001E-2</c:v>
                </c:pt>
                <c:pt idx="99">
                  <c:v>-5.9408366295999999E-2</c:v>
                </c:pt>
                <c:pt idx="100">
                  <c:v>-5.9341471452999998E-2</c:v>
                </c:pt>
                <c:pt idx="101">
                  <c:v>-5.9155103862E-2</c:v>
                </c:pt>
                <c:pt idx="102">
                  <c:v>-5.8849982250000002E-2</c:v>
                </c:pt>
                <c:pt idx="103">
                  <c:v>-5.8427948570999998E-2</c:v>
                </c:pt>
                <c:pt idx="104">
                  <c:v>-5.7896857188999999E-2</c:v>
                </c:pt>
                <c:pt idx="105">
                  <c:v>-5.7267417191000002E-2</c:v>
                </c:pt>
                <c:pt idx="106">
                  <c:v>-5.6520557579E-2</c:v>
                </c:pt>
                <c:pt idx="107">
                  <c:v>-5.5680372254E-2</c:v>
                </c:pt>
                <c:pt idx="108">
                  <c:v>-5.4744045716E-2</c:v>
                </c:pt>
                <c:pt idx="109">
                  <c:v>-5.3722068025999999E-2</c:v>
                </c:pt>
                <c:pt idx="110">
                  <c:v>-5.2620756685999998E-2</c:v>
                </c:pt>
                <c:pt idx="111">
                  <c:v>-5.1450663203999998E-2</c:v>
                </c:pt>
                <c:pt idx="112">
                  <c:v>-5.0213326623000001E-2</c:v>
                </c:pt>
                <c:pt idx="113">
                  <c:v>-4.8925517107000001E-2</c:v>
                </c:pt>
                <c:pt idx="114">
                  <c:v>-4.7595200258000001E-2</c:v>
                </c:pt>
                <c:pt idx="115">
                  <c:v>-4.6232246923E-2</c:v>
                </c:pt>
                <c:pt idx="116">
                  <c:v>-4.4847026732999999E-2</c:v>
                </c:pt>
                <c:pt idx="117">
                  <c:v>-4.3451151230999997E-2</c:v>
                </c:pt>
                <c:pt idx="118">
                  <c:v>-4.2054871872000001E-2</c:v>
                </c:pt>
                <c:pt idx="119">
                  <c:v>-4.0669837977000002E-2</c:v>
                </c:pt>
                <c:pt idx="120">
                  <c:v>-3.9306599652E-2</c:v>
                </c:pt>
                <c:pt idx="121">
                  <c:v>-3.7975824949000002E-2</c:v>
                </c:pt>
                <c:pt idx="122">
                  <c:v>-3.6688091201E-2</c:v>
                </c:pt>
                <c:pt idx="123">
                  <c:v>-3.5453349050999998E-2</c:v>
                </c:pt>
                <c:pt idx="124">
                  <c:v>-3.4280477466999998E-2</c:v>
                </c:pt>
                <c:pt idx="125">
                  <c:v>-3.3179896580999999E-2</c:v>
                </c:pt>
                <c:pt idx="126">
                  <c:v>-3.2156735626000001E-2</c:v>
                </c:pt>
                <c:pt idx="127">
                  <c:v>-3.1223723751999999E-2</c:v>
                </c:pt>
                <c:pt idx="128">
                  <c:v>-3.0384182219000001E-2</c:v>
                </c:pt>
                <c:pt idx="129">
                  <c:v>-2.9641900296000001E-2</c:v>
                </c:pt>
                <c:pt idx="130">
                  <c:v>-2.9008779161E-2</c:v>
                </c:pt>
                <c:pt idx="131">
                  <c:v>-2.8477483205000001E-2</c:v>
                </c:pt>
                <c:pt idx="132">
                  <c:v>-2.8067029768000001E-2</c:v>
                </c:pt>
                <c:pt idx="133">
                  <c:v>-2.7768651737000001E-2</c:v>
                </c:pt>
                <c:pt idx="134">
                  <c:v>-2.7579105864999998E-2</c:v>
                </c:pt>
                <c:pt idx="135">
                  <c:v>-2.7513112302999999E-2</c:v>
                </c:pt>
                <c:pt idx="136">
                  <c:v>-2.7557622085999999E-2</c:v>
                </c:pt>
                <c:pt idx="137">
                  <c:v>-2.7709313304000002E-2</c:v>
                </c:pt>
                <c:pt idx="138">
                  <c:v>-2.797596502E-2</c:v>
                </c:pt>
                <c:pt idx="139">
                  <c:v>-2.8350839220999999E-2</c:v>
                </c:pt>
                <c:pt idx="140">
                  <c:v>-2.8827486276E-2</c:v>
                </c:pt>
                <c:pt idx="141">
                  <c:v>-2.9392506624E-2</c:v>
                </c:pt>
                <c:pt idx="142">
                  <c:v>-3.0053780371999999E-2</c:v>
                </c:pt>
                <c:pt idx="143">
                  <c:v>-3.0788446535E-2</c:v>
                </c:pt>
                <c:pt idx="144">
                  <c:v>-3.1600165116999999E-2</c:v>
                </c:pt>
                <c:pt idx="145">
                  <c:v>-3.2478076544999998E-2</c:v>
                </c:pt>
                <c:pt idx="146">
                  <c:v>-3.3420928188E-2</c:v>
                </c:pt>
                <c:pt idx="147">
                  <c:v>-3.4400429299000002E-2</c:v>
                </c:pt>
                <c:pt idx="148">
                  <c:v>-3.5405725818999999E-2</c:v>
                </c:pt>
                <c:pt idx="149">
                  <c:v>-3.6459946993000002E-2</c:v>
                </c:pt>
                <c:pt idx="150">
                  <c:v>-3.7509778530000003E-2</c:v>
                </c:pt>
                <c:pt idx="151">
                  <c:v>-3.8573807256000001E-2</c:v>
                </c:pt>
                <c:pt idx="152">
                  <c:v>-3.9620917986000002E-2</c:v>
                </c:pt>
                <c:pt idx="153">
                  <c:v>-4.0660422290999997E-2</c:v>
                </c:pt>
                <c:pt idx="154">
                  <c:v>-4.1678072589999997E-2</c:v>
                </c:pt>
                <c:pt idx="155">
                  <c:v>-4.2639540293000003E-2</c:v>
                </c:pt>
                <c:pt idx="156">
                  <c:v>-4.3583504023999999E-2</c:v>
                </c:pt>
                <c:pt idx="157">
                  <c:v>-4.4459642177999997E-2</c:v>
                </c:pt>
                <c:pt idx="158">
                  <c:v>-4.5259542187999997E-2</c:v>
                </c:pt>
                <c:pt idx="159">
                  <c:v>-4.5990038582999999E-2</c:v>
                </c:pt>
                <c:pt idx="160">
                  <c:v>-4.6639869776000001E-2</c:v>
                </c:pt>
                <c:pt idx="161">
                  <c:v>-4.7209411072000003E-2</c:v>
                </c:pt>
                <c:pt idx="162">
                  <c:v>-4.7691130323999999E-2</c:v>
                </c:pt>
                <c:pt idx="163">
                  <c:v>-4.8062445820000001E-2</c:v>
                </c:pt>
                <c:pt idx="164">
                  <c:v>-4.8317986074000001E-2</c:v>
                </c:pt>
                <c:pt idx="165">
                  <c:v>-4.8482084446000002E-2</c:v>
                </c:pt>
                <c:pt idx="166">
                  <c:v>-4.8540138891E-2</c:v>
                </c:pt>
                <c:pt idx="167">
                  <c:v>-4.8476080013000002E-2</c:v>
                </c:pt>
                <c:pt idx="168">
                  <c:v>-4.8290436344000001E-2</c:v>
                </c:pt>
                <c:pt idx="169">
                  <c:v>-4.8006075261000002E-2</c:v>
                </c:pt>
                <c:pt idx="170">
                  <c:v>-4.7598033301000001E-2</c:v>
                </c:pt>
                <c:pt idx="171">
                  <c:v>-4.7082222350000001E-2</c:v>
                </c:pt>
                <c:pt idx="172">
                  <c:v>-4.6459978946E-2</c:v>
                </c:pt>
                <c:pt idx="173">
                  <c:v>-4.5726185032000002E-2</c:v>
                </c:pt>
                <c:pt idx="174">
                  <c:v>-4.4892245390000002E-2</c:v>
                </c:pt>
                <c:pt idx="175">
                  <c:v>-4.3967702459000002E-2</c:v>
                </c:pt>
                <c:pt idx="176">
                  <c:v>-4.2947545774E-2</c:v>
                </c:pt>
                <c:pt idx="177">
                  <c:v>-4.1839771913999999E-2</c:v>
                </c:pt>
                <c:pt idx="178">
                  <c:v>-4.0660116957000003E-2</c:v>
                </c:pt>
                <c:pt idx="179">
                  <c:v>-3.9407695293999997E-2</c:v>
                </c:pt>
                <c:pt idx="180">
                  <c:v>-3.8093786292999997E-2</c:v>
                </c:pt>
                <c:pt idx="181">
                  <c:v>-3.6725251650999997E-2</c:v>
                </c:pt>
                <c:pt idx="182">
                  <c:v>-3.5314896663000001E-2</c:v>
                </c:pt>
                <c:pt idx="183">
                  <c:v>-3.3868102343999999E-2</c:v>
                </c:pt>
                <c:pt idx="184">
                  <c:v>-3.2395814968000002E-2</c:v>
                </c:pt>
                <c:pt idx="185">
                  <c:v>-3.0907386341000001E-2</c:v>
                </c:pt>
                <c:pt idx="186">
                  <c:v>-2.9412551810999998E-2</c:v>
                </c:pt>
                <c:pt idx="187">
                  <c:v>-2.7920850689999999E-2</c:v>
                </c:pt>
                <c:pt idx="188">
                  <c:v>-2.644187609E-2</c:v>
                </c:pt>
                <c:pt idx="189">
                  <c:v>-2.4985181453000001E-2</c:v>
                </c:pt>
                <c:pt idx="190">
                  <c:v>-2.3560078679E-2</c:v>
                </c:pt>
                <c:pt idx="191">
                  <c:v>-2.2175602102000001E-2</c:v>
                </c:pt>
                <c:pt idx="192">
                  <c:v>-2.0840545370000001E-2</c:v>
                </c:pt>
                <c:pt idx="193">
                  <c:v>-1.9563387883000001E-2</c:v>
                </c:pt>
                <c:pt idx="194">
                  <c:v>-1.8352261591999999E-2</c:v>
                </c:pt>
                <c:pt idx="195">
                  <c:v>-1.7213233527000001E-2</c:v>
                </c:pt>
                <c:pt idx="196">
                  <c:v>-1.6155915585999998E-2</c:v>
                </c:pt>
                <c:pt idx="197">
                  <c:v>-1.5183741823E-2</c:v>
                </c:pt>
                <c:pt idx="198">
                  <c:v>-1.4303987916999999E-2</c:v>
                </c:pt>
                <c:pt idx="199">
                  <c:v>-1.3522015482000001E-2</c:v>
                </c:pt>
                <c:pt idx="200">
                  <c:v>-1.2845849390000001E-2</c:v>
                </c:pt>
                <c:pt idx="201">
                  <c:v>-1.2272787133E-2</c:v>
                </c:pt>
                <c:pt idx="202">
                  <c:v>-1.1809558675E-2</c:v>
                </c:pt>
                <c:pt idx="203">
                  <c:v>-1.1458790030999999E-2</c:v>
                </c:pt>
                <c:pt idx="204">
                  <c:v>-1.1216797779999999E-2</c:v>
                </c:pt>
                <c:pt idx="205">
                  <c:v>-1.1096191494999999E-2</c:v>
                </c:pt>
                <c:pt idx="206">
                  <c:v>-1.1092205524E-2</c:v>
                </c:pt>
                <c:pt idx="207">
                  <c:v>-1.1195864391E-2</c:v>
                </c:pt>
                <c:pt idx="208">
                  <c:v>-1.1423188056999999E-2</c:v>
                </c:pt>
                <c:pt idx="209">
                  <c:v>-1.1754873642999999E-2</c:v>
                </c:pt>
                <c:pt idx="210">
                  <c:v>-1.2206733395000001E-2</c:v>
                </c:pt>
                <c:pt idx="211">
                  <c:v>-1.2768056227E-2</c:v>
                </c:pt>
                <c:pt idx="212">
                  <c:v>-1.3422942534999999E-2</c:v>
                </c:pt>
                <c:pt idx="213">
                  <c:v>-1.4191690692999999E-2</c:v>
                </c:pt>
                <c:pt idx="214">
                  <c:v>-1.5046714092999999E-2</c:v>
                </c:pt>
                <c:pt idx="215">
                  <c:v>-1.6007787943E-2</c:v>
                </c:pt>
                <c:pt idx="216">
                  <c:v>-1.7056934095999999E-2</c:v>
                </c:pt>
                <c:pt idx="217">
                  <c:v>-1.8172501298999999E-2</c:v>
                </c:pt>
                <c:pt idx="218">
                  <c:v>-1.9379228617000002E-2</c:v>
                </c:pt>
                <c:pt idx="219">
                  <c:v>-2.0657481100999998E-2</c:v>
                </c:pt>
                <c:pt idx="220">
                  <c:v>-2.1979223881000001E-2</c:v>
                </c:pt>
                <c:pt idx="221">
                  <c:v>-2.3374653549E-2</c:v>
                </c:pt>
                <c:pt idx="222">
                  <c:v>-2.4837520862000001E-2</c:v>
                </c:pt>
                <c:pt idx="223">
                  <c:v>-2.6324173489E-2</c:v>
                </c:pt>
                <c:pt idx="224">
                  <c:v>-2.7850037147E-2</c:v>
                </c:pt>
                <c:pt idx="225">
                  <c:v>-2.9403525642000002E-2</c:v>
                </c:pt>
                <c:pt idx="226">
                  <c:v>-3.0977498055E-2</c:v>
                </c:pt>
                <c:pt idx="227">
                  <c:v>-3.2584195570000002E-2</c:v>
                </c:pt>
                <c:pt idx="228">
                  <c:v>-3.4196449242E-2</c:v>
                </c:pt>
                <c:pt idx="229">
                  <c:v>-3.5790728106000001E-2</c:v>
                </c:pt>
                <c:pt idx="230">
                  <c:v>-3.7395958804999997E-2</c:v>
                </c:pt>
                <c:pt idx="231">
                  <c:v>-3.8986221347E-2</c:v>
                </c:pt>
                <c:pt idx="232">
                  <c:v>-4.0574892326999998E-2</c:v>
                </c:pt>
                <c:pt idx="233">
                  <c:v>-4.2114572423999998E-2</c:v>
                </c:pt>
                <c:pt idx="234">
                  <c:v>-4.3644425532999999E-2</c:v>
                </c:pt>
                <c:pt idx="235">
                  <c:v>-4.5133758327E-2</c:v>
                </c:pt>
                <c:pt idx="236">
                  <c:v>-4.6577036226999997E-2</c:v>
                </c:pt>
                <c:pt idx="237">
                  <c:v>-4.7968739929999997E-2</c:v>
                </c:pt>
                <c:pt idx="238">
                  <c:v>-4.9323253413999998E-2</c:v>
                </c:pt>
                <c:pt idx="239">
                  <c:v>-5.0600112604999997E-2</c:v>
                </c:pt>
                <c:pt idx="240">
                  <c:v>-5.1849743267000002E-2</c:v>
                </c:pt>
                <c:pt idx="241">
                  <c:v>-5.3010077561999998E-2</c:v>
                </c:pt>
                <c:pt idx="242">
                  <c:v>-5.4115861895999998E-2</c:v>
                </c:pt>
                <c:pt idx="243">
                  <c:v>-5.5144391514000003E-2</c:v>
                </c:pt>
                <c:pt idx="244">
                  <c:v>-5.6097572234999997E-2</c:v>
                </c:pt>
                <c:pt idx="245">
                  <c:v>-5.6987017558000001E-2</c:v>
                </c:pt>
                <c:pt idx="246">
                  <c:v>-5.7791779331999998E-2</c:v>
                </c:pt>
                <c:pt idx="247">
                  <c:v>-5.8510167149000002E-2</c:v>
                </c:pt>
                <c:pt idx="248">
                  <c:v>-5.9157158033E-2</c:v>
                </c:pt>
                <c:pt idx="249">
                  <c:v>-5.9718438935999998E-2</c:v>
                </c:pt>
                <c:pt idx="250">
                  <c:v>-6.0205963378999999E-2</c:v>
                </c:pt>
                <c:pt idx="251">
                  <c:v>-6.0602951262999999E-2</c:v>
                </c:pt>
                <c:pt idx="252">
                  <c:v>-6.0909595199000001E-2</c:v>
                </c:pt>
                <c:pt idx="253">
                  <c:v>-6.1140484421999999E-2</c:v>
                </c:pt>
                <c:pt idx="254">
                  <c:v>-6.1298356133999997E-2</c:v>
                </c:pt>
                <c:pt idx="255">
                  <c:v>-6.1353381215000002E-2</c:v>
                </c:pt>
                <c:pt idx="256">
                  <c:v>-6.1347345923E-2</c:v>
                </c:pt>
                <c:pt idx="257">
                  <c:v>-6.1254244131000002E-2</c:v>
                </c:pt>
                <c:pt idx="258">
                  <c:v>-6.1076149428999998E-2</c:v>
                </c:pt>
                <c:pt idx="259">
                  <c:v>-6.0830491155999998E-2</c:v>
                </c:pt>
                <c:pt idx="260">
                  <c:v>-6.0504810297999999E-2</c:v>
                </c:pt>
                <c:pt idx="261">
                  <c:v>-6.0111465863999999E-2</c:v>
                </c:pt>
                <c:pt idx="262">
                  <c:v>-5.9651858214999999E-2</c:v>
                </c:pt>
                <c:pt idx="263">
                  <c:v>-5.9118162178999997E-2</c:v>
                </c:pt>
                <c:pt idx="264">
                  <c:v>-5.8524159109000003E-2</c:v>
                </c:pt>
                <c:pt idx="265">
                  <c:v>-5.7861273062999999E-2</c:v>
                </c:pt>
                <c:pt idx="266">
                  <c:v>-5.7142462652999999E-2</c:v>
                </c:pt>
                <c:pt idx="267">
                  <c:v>-5.6370008476000003E-2</c:v>
                </c:pt>
                <c:pt idx="268">
                  <c:v>-5.5546356067000001E-2</c:v>
                </c:pt>
                <c:pt idx="269">
                  <c:v>-5.4676205945E-2</c:v>
                </c:pt>
                <c:pt idx="270">
                  <c:v>-5.3753862600000001E-2</c:v>
                </c:pt>
                <c:pt idx="271">
                  <c:v>-5.2783134747999998E-2</c:v>
                </c:pt>
                <c:pt idx="272">
                  <c:v>-5.1779953519999998E-2</c:v>
                </c:pt>
                <c:pt idx="273">
                  <c:v>-5.0740426344999999E-2</c:v>
                </c:pt>
                <c:pt idx="274">
                  <c:v>-4.9663468480999999E-2</c:v>
                </c:pt>
                <c:pt idx="275">
                  <c:v>-4.8556743404E-2</c:v>
                </c:pt>
                <c:pt idx="276">
                  <c:v>-4.7423496346000002E-2</c:v>
                </c:pt>
                <c:pt idx="277">
                  <c:v>-4.6266661414000002E-2</c:v>
                </c:pt>
                <c:pt idx="278">
                  <c:v>-4.5085046678E-2</c:v>
                </c:pt>
                <c:pt idx="279">
                  <c:v>-4.3890441400000001E-2</c:v>
                </c:pt>
                <c:pt idx="280">
                  <c:v>-4.2680665617999998E-2</c:v>
                </c:pt>
                <c:pt idx="281">
                  <c:v>-4.1459246876E-2</c:v>
                </c:pt>
                <c:pt idx="282">
                  <c:v>-4.0228973757999997E-2</c:v>
                </c:pt>
                <c:pt idx="283">
                  <c:v>-3.8992585507999999E-2</c:v>
                </c:pt>
                <c:pt idx="284">
                  <c:v>-3.7753221488999997E-2</c:v>
                </c:pt>
                <c:pt idx="285">
                  <c:v>-3.651290729E-2</c:v>
                </c:pt>
                <c:pt idx="286">
                  <c:v>-3.5274431899000001E-2</c:v>
                </c:pt>
                <c:pt idx="287">
                  <c:v>-3.4042407642999997E-2</c:v>
                </c:pt>
                <c:pt idx="288">
                  <c:v>-3.2814583623999999E-2</c:v>
                </c:pt>
                <c:pt idx="289">
                  <c:v>-3.1597358685999999E-2</c:v>
                </c:pt>
                <c:pt idx="290">
                  <c:v>-3.0392171308E-2</c:v>
                </c:pt>
                <c:pt idx="291">
                  <c:v>-2.9197966245000002E-2</c:v>
                </c:pt>
                <c:pt idx="292">
                  <c:v>-2.8020034522000001E-2</c:v>
                </c:pt>
                <c:pt idx="293">
                  <c:v>-2.6858449417999999E-2</c:v>
                </c:pt>
                <c:pt idx="294">
                  <c:v>-2.5716023141000001E-2</c:v>
                </c:pt>
                <c:pt idx="295">
                  <c:v>-2.4592731906E-2</c:v>
                </c:pt>
                <c:pt idx="296">
                  <c:v>-2.3491579097999999E-2</c:v>
                </c:pt>
                <c:pt idx="297">
                  <c:v>-2.241268112E-2</c:v>
                </c:pt>
                <c:pt idx="298">
                  <c:v>-2.1358166059999999E-2</c:v>
                </c:pt>
                <c:pt idx="299">
                  <c:v>-2.0327936649000001E-2</c:v>
                </c:pt>
                <c:pt idx="300">
                  <c:v>-1.9323689912000001E-2</c:v>
                </c:pt>
                <c:pt idx="301">
                  <c:v>-1.8346556045E-2</c:v>
                </c:pt>
                <c:pt idx="302">
                  <c:v>-1.7397146113999999E-2</c:v>
                </c:pt>
                <c:pt idx="303">
                  <c:v>-1.6475449133E-2</c:v>
                </c:pt>
                <c:pt idx="304">
                  <c:v>-1.558237684E-2</c:v>
                </c:pt>
                <c:pt idx="305">
                  <c:v>-1.4718260455E-2</c:v>
                </c:pt>
                <c:pt idx="306">
                  <c:v>-1.3883678916E-2</c:v>
                </c:pt>
                <c:pt idx="307">
                  <c:v>-1.3078801461E-2</c:v>
                </c:pt>
                <c:pt idx="308">
                  <c:v>-1.2303395692999999E-2</c:v>
                </c:pt>
                <c:pt idx="309">
                  <c:v>-1.1557994588E-2</c:v>
                </c:pt>
                <c:pt idx="310">
                  <c:v>-1.0842190648000001E-2</c:v>
                </c:pt>
                <c:pt idx="311">
                  <c:v>-1.0156321748E-2</c:v>
                </c:pt>
                <c:pt idx="312">
                  <c:v>-9.4996743570000004E-3</c:v>
                </c:pt>
                <c:pt idx="313">
                  <c:v>-8.8722283119999999E-3</c:v>
                </c:pt>
                <c:pt idx="314">
                  <c:v>-8.2736505690000003E-3</c:v>
                </c:pt>
                <c:pt idx="315">
                  <c:v>-7.7035112640000004E-3</c:v>
                </c:pt>
                <c:pt idx="316">
                  <c:v>-7.1613605110000004E-3</c:v>
                </c:pt>
                <c:pt idx="317">
                  <c:v>-6.6467959409999998E-3</c:v>
                </c:pt>
                <c:pt idx="318">
                  <c:v>-6.1590006869999998E-3</c:v>
                </c:pt>
                <c:pt idx="319">
                  <c:v>-5.6975635700000004E-3</c:v>
                </c:pt>
                <c:pt idx="320">
                  <c:v>-5.26171244E-3</c:v>
                </c:pt>
                <c:pt idx="321">
                  <c:v>-4.8508615020000003E-3</c:v>
                </c:pt>
                <c:pt idx="322">
                  <c:v>-4.4641929849999996E-3</c:v>
                </c:pt>
                <c:pt idx="323">
                  <c:v>-4.1010056660000004E-3</c:v>
                </c:pt>
                <c:pt idx="324">
                  <c:v>-3.760416102E-3</c:v>
                </c:pt>
                <c:pt idx="325">
                  <c:v>-3.4417141029999998E-3</c:v>
                </c:pt>
                <c:pt idx="326">
                  <c:v>-3.1440114429999999E-3</c:v>
                </c:pt>
                <c:pt idx="327">
                  <c:v>-2.8665048239999999E-3</c:v>
                </c:pt>
                <c:pt idx="328">
                  <c:v>-2.6083074800000001E-3</c:v>
                </c:pt>
                <c:pt idx="329">
                  <c:v>-2.368585511E-3</c:v>
                </c:pt>
                <c:pt idx="330">
                  <c:v>-2.1464751909999998E-3</c:v>
                </c:pt>
                <c:pt idx="331">
                  <c:v>-1.9411219679999999E-3</c:v>
                </c:pt>
                <c:pt idx="332">
                  <c:v>-1.7516682589999999E-3</c:v>
                </c:pt>
                <c:pt idx="333">
                  <c:v>-1.5772650940000001E-3</c:v>
                </c:pt>
                <c:pt idx="334">
                  <c:v>-1.41707633E-3</c:v>
                </c:pt>
                <c:pt idx="335">
                  <c:v>-1.270267659E-3</c:v>
                </c:pt>
                <c:pt idx="336">
                  <c:v>-1.1360434660000001E-3</c:v>
                </c:pt>
                <c:pt idx="337">
                  <c:v>-1.0136226279999999E-3</c:v>
                </c:pt>
                <c:pt idx="338">
                  <c:v>-9.02228552E-4</c:v>
                </c:pt>
                <c:pt idx="339">
                  <c:v>-8.0111848E-4</c:v>
                </c:pt>
                <c:pt idx="340">
                  <c:v>-7.0957306099999999E-4</c:v>
                </c:pt>
                <c:pt idx="341">
                  <c:v>-6.26898129E-4</c:v>
                </c:pt>
                <c:pt idx="342">
                  <c:v>-5.5243183900000005E-4</c:v>
                </c:pt>
                <c:pt idx="343">
                  <c:v>-4.8553369400000001E-4</c:v>
                </c:pt>
                <c:pt idx="344">
                  <c:v>-4.2559928900000001E-4</c:v>
                </c:pt>
                <c:pt idx="345">
                  <c:v>-3.7204914800000001E-4</c:v>
                </c:pt>
                <c:pt idx="346">
                  <c:v>-3.2433829900000002E-4</c:v>
                </c:pt>
                <c:pt idx="347">
                  <c:v>-2.8195077499999999E-4</c:v>
                </c:pt>
                <c:pt idx="348">
                  <c:v>-2.4440151599999999E-4</c:v>
                </c:pt>
                <c:pt idx="349">
                  <c:v>-2.1123662300000001E-4</c:v>
                </c:pt>
                <c:pt idx="350">
                  <c:v>-1.8203037199999999E-4</c:v>
                </c:pt>
                <c:pt idx="351">
                  <c:v>-1.5638974799999999E-4</c:v>
                </c:pt>
                <c:pt idx="352">
                  <c:v>-1.33948305E-4</c:v>
                </c:pt>
                <c:pt idx="353">
                  <c:v>-1.14368425E-4</c:v>
                </c:pt>
                <c:pt idx="354">
                  <c:v>-9.7339712999999995E-5</c:v>
                </c:pt>
                <c:pt idx="355">
                  <c:v>-8.2577547000000002E-5</c:v>
                </c:pt>
                <c:pt idx="356">
                  <c:v>-6.9822063000000002E-5</c:v>
                </c:pt>
                <c:pt idx="357">
                  <c:v>-5.8837637000000002E-5</c:v>
                </c:pt>
                <c:pt idx="358">
                  <c:v>-4.9410448000000002E-5</c:v>
                </c:pt>
                <c:pt idx="359">
                  <c:v>-4.1348038000000002E-5</c:v>
                </c:pt>
                <c:pt idx="360">
                  <c:v>-3.4477426999999997E-5</c:v>
                </c:pt>
                <c:pt idx="361">
                  <c:v>-2.8643871999999999E-5</c:v>
                </c:pt>
                <c:pt idx="362">
                  <c:v>-2.3709485E-5</c:v>
                </c:pt>
                <c:pt idx="363">
                  <c:v>-1.9551752999999999E-5</c:v>
                </c:pt>
                <c:pt idx="364">
                  <c:v>-1.6062156999999999E-5</c:v>
                </c:pt>
                <c:pt idx="365">
                  <c:v>-1.3144917999999999E-5</c:v>
                </c:pt>
                <c:pt idx="366">
                  <c:v>-1.0715836E-5</c:v>
                </c:pt>
                <c:pt idx="367">
                  <c:v>-8.7012689999999994E-6</c:v>
                </c:pt>
                <c:pt idx="368">
                  <c:v>-7.0371659999999996E-6</c:v>
                </c:pt>
                <c:pt idx="369">
                  <c:v>-5.6681150000000002E-6</c:v>
                </c:pt>
                <c:pt idx="370">
                  <c:v>-4.5464180000000003E-6</c:v>
                </c:pt>
                <c:pt idx="371">
                  <c:v>-3.631214E-6</c:v>
                </c:pt>
                <c:pt idx="372">
                  <c:v>-2.887656E-6</c:v>
                </c:pt>
                <c:pt idx="373">
                  <c:v>-2.286162E-6</c:v>
                </c:pt>
                <c:pt idx="374">
                  <c:v>-1.8017310000000001E-6</c:v>
                </c:pt>
                <c:pt idx="375">
                  <c:v>-1.413336E-6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9-9548-BBAB-40ACA6447CE3}"/>
            </c:ext>
          </c:extLst>
        </c:ser>
        <c:ser>
          <c:idx val="2"/>
          <c:order val="2"/>
          <c:tx>
            <c:strRef>
              <c:f>'ErrAnalysis GRAD2 REAL (2)'!$F$6</c:f>
              <c:strCache>
                <c:ptCount val="1"/>
                <c:pt idx="0">
                  <c:v>Ezz-SS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(2)'!$F$7:$F$382</c:f>
              <c:numCache>
                <c:formatCode>0.0000000</c:formatCode>
                <c:ptCount val="376"/>
                <c:pt idx="0">
                  <c:v>1.248700224732</c:v>
                </c:pt>
                <c:pt idx="1">
                  <c:v>1.2418795404780001</c:v>
                </c:pt>
                <c:pt idx="2">
                  <c:v>1.236889796726</c:v>
                </c:pt>
                <c:pt idx="3">
                  <c:v>1.234058817685</c:v>
                </c:pt>
                <c:pt idx="4">
                  <c:v>1.232240188887</c:v>
                </c:pt>
                <c:pt idx="5">
                  <c:v>1.2316667699820001</c:v>
                </c:pt>
                <c:pt idx="6">
                  <c:v>1.232772557723</c:v>
                </c:pt>
                <c:pt idx="7">
                  <c:v>1.2342632105539999</c:v>
                </c:pt>
                <c:pt idx="8">
                  <c:v>1.2365042191360001</c:v>
                </c:pt>
                <c:pt idx="9">
                  <c:v>1.239358973414</c:v>
                </c:pt>
                <c:pt idx="10">
                  <c:v>1.2431797659070001</c:v>
                </c:pt>
                <c:pt idx="11">
                  <c:v>1.2466445237520001</c:v>
                </c:pt>
                <c:pt idx="12">
                  <c:v>1.250172947739</c:v>
                </c:pt>
                <c:pt idx="13">
                  <c:v>1.254171852264</c:v>
                </c:pt>
                <c:pt idx="14">
                  <c:v>1.257405555759</c:v>
                </c:pt>
                <c:pt idx="15">
                  <c:v>1.2602146764069999</c:v>
                </c:pt>
                <c:pt idx="16">
                  <c:v>1.26305689458</c:v>
                </c:pt>
                <c:pt idx="17">
                  <c:v>1.2646473986760001</c:v>
                </c:pt>
                <c:pt idx="18">
                  <c:v>1.2654413404360001</c:v>
                </c:pt>
                <c:pt idx="19">
                  <c:v>1.265889241877</c:v>
                </c:pt>
                <c:pt idx="20">
                  <c:v>1.2647296860799999</c:v>
                </c:pt>
                <c:pt idx="21">
                  <c:v>1.2629903101860001</c:v>
                </c:pt>
                <c:pt idx="22">
                  <c:v>1.2595599698969999</c:v>
                </c:pt>
                <c:pt idx="23">
                  <c:v>1.255354498692</c:v>
                </c:pt>
                <c:pt idx="24">
                  <c:v>1.2494632528239999</c:v>
                </c:pt>
                <c:pt idx="25">
                  <c:v>1.242247986909</c:v>
                </c:pt>
                <c:pt idx="26">
                  <c:v>1.234084067313</c:v>
                </c:pt>
                <c:pt idx="27">
                  <c:v>1.2244898939910001</c:v>
                </c:pt>
                <c:pt idx="28">
                  <c:v>1.2130970333290001</c:v>
                </c:pt>
                <c:pt idx="29">
                  <c:v>1.2007069061190001</c:v>
                </c:pt>
                <c:pt idx="30">
                  <c:v>1.186569993237</c:v>
                </c:pt>
                <c:pt idx="31">
                  <c:v>1.1714032418389999</c:v>
                </c:pt>
                <c:pt idx="32">
                  <c:v>1.154893919749</c:v>
                </c:pt>
                <c:pt idx="33">
                  <c:v>1.137092114641</c:v>
                </c:pt>
                <c:pt idx="34">
                  <c:v>1.117893136083</c:v>
                </c:pt>
                <c:pt idx="35">
                  <c:v>1.0978043824979999</c:v>
                </c:pt>
                <c:pt idx="36">
                  <c:v>1.076433622193</c:v>
                </c:pt>
                <c:pt idx="37">
                  <c:v>1.0542712866570001</c:v>
                </c:pt>
                <c:pt idx="38">
                  <c:v>1.031197648724</c:v>
                </c:pt>
                <c:pt idx="39">
                  <c:v>1.007342014837</c:v>
                </c:pt>
                <c:pt idx="40">
                  <c:v>0.98278313055699995</c:v>
                </c:pt>
                <c:pt idx="41">
                  <c:v>0.95752898271800002</c:v>
                </c:pt>
                <c:pt idx="42">
                  <c:v>0.93190674726800005</c:v>
                </c:pt>
                <c:pt idx="43">
                  <c:v>0.90591709339000004</c:v>
                </c:pt>
                <c:pt idx="44">
                  <c:v>0.879691050142</c:v>
                </c:pt>
                <c:pt idx="45">
                  <c:v>0.85333574008900004</c:v>
                </c:pt>
                <c:pt idx="46">
                  <c:v>0.82696436033999998</c:v>
                </c:pt>
                <c:pt idx="47">
                  <c:v>0.80071939309100004</c:v>
                </c:pt>
                <c:pt idx="48">
                  <c:v>0.77465849062100001</c:v>
                </c:pt>
                <c:pt idx="49">
                  <c:v>0.74892989417</c:v>
                </c:pt>
                <c:pt idx="50">
                  <c:v>0.72363806723699997</c:v>
                </c:pt>
                <c:pt idx="51">
                  <c:v>0.69888930997900001</c:v>
                </c:pt>
                <c:pt idx="52">
                  <c:v>0.67477248501499998</c:v>
                </c:pt>
                <c:pt idx="53">
                  <c:v>0.65138525305799999</c:v>
                </c:pt>
                <c:pt idx="54">
                  <c:v>0.628812065877</c:v>
                </c:pt>
                <c:pt idx="55">
                  <c:v>0.60713168643799997</c:v>
                </c:pt>
                <c:pt idx="56">
                  <c:v>0.58641778795999999</c:v>
                </c:pt>
                <c:pt idx="57">
                  <c:v>0.566733743417</c:v>
                </c:pt>
                <c:pt idx="58">
                  <c:v>0.54813386086600002</c:v>
                </c:pt>
                <c:pt idx="59">
                  <c:v>0.53065144356799998</c:v>
                </c:pt>
                <c:pt idx="60">
                  <c:v>0.51435382401100005</c:v>
                </c:pt>
                <c:pt idx="61">
                  <c:v>0.49925288345500002</c:v>
                </c:pt>
                <c:pt idx="62">
                  <c:v>0.48536520355200002</c:v>
                </c:pt>
                <c:pt idx="63">
                  <c:v>0.472697370826</c:v>
                </c:pt>
                <c:pt idx="64">
                  <c:v>0.46126217938800002</c:v>
                </c:pt>
                <c:pt idx="65">
                  <c:v>0.451045026209</c:v>
                </c:pt>
                <c:pt idx="66">
                  <c:v>0.44201979080699999</c:v>
                </c:pt>
                <c:pt idx="67">
                  <c:v>0.43423701029299999</c:v>
                </c:pt>
                <c:pt idx="68">
                  <c:v>0.42750595202300001</c:v>
                </c:pt>
                <c:pt idx="69">
                  <c:v>0.42198336975700002</c:v>
                </c:pt>
                <c:pt idx="70">
                  <c:v>0.41741924041299999</c:v>
                </c:pt>
                <c:pt idx="71">
                  <c:v>0.413947200618</c:v>
                </c:pt>
                <c:pt idx="72">
                  <c:v>0.41139973121700002</c:v>
                </c:pt>
                <c:pt idx="73">
                  <c:v>0.40970448285299998</c:v>
                </c:pt>
                <c:pt idx="74">
                  <c:v>0.40869978536700002</c:v>
                </c:pt>
                <c:pt idx="75">
                  <c:v>0.408561270107</c:v>
                </c:pt>
                <c:pt idx="76">
                  <c:v>0.40904594832199997</c:v>
                </c:pt>
                <c:pt idx="77">
                  <c:v>0.41006737763599999</c:v>
                </c:pt>
                <c:pt idx="78">
                  <c:v>0.411695774367</c:v>
                </c:pt>
                <c:pt idx="79">
                  <c:v>0.41358115437999998</c:v>
                </c:pt>
                <c:pt idx="80">
                  <c:v>0.41593855182</c:v>
                </c:pt>
                <c:pt idx="81">
                  <c:v>0.41832001253399997</c:v>
                </c:pt>
                <c:pt idx="82">
                  <c:v>0.42097732500399998</c:v>
                </c:pt>
                <c:pt idx="83">
                  <c:v>0.42365575255299998</c:v>
                </c:pt>
                <c:pt idx="84">
                  <c:v>0.42635534107400003</c:v>
                </c:pt>
                <c:pt idx="85">
                  <c:v>0.428970389728</c:v>
                </c:pt>
                <c:pt idx="86">
                  <c:v>0.43137513712499997</c:v>
                </c:pt>
                <c:pt idx="87">
                  <c:v>0.433499686755</c:v>
                </c:pt>
                <c:pt idx="88">
                  <c:v>0.43527997879699998</c:v>
                </c:pt>
                <c:pt idx="89">
                  <c:v>0.43688324337500001</c:v>
                </c:pt>
                <c:pt idx="90">
                  <c:v>0.43790493252599999</c:v>
                </c:pt>
                <c:pt idx="91">
                  <c:v>0.438576803844</c:v>
                </c:pt>
                <c:pt idx="92">
                  <c:v>0.43869545007600003</c:v>
                </c:pt>
                <c:pt idx="93">
                  <c:v>0.43822821352199998</c:v>
                </c:pt>
                <c:pt idx="94">
                  <c:v>0.43721507900000001</c:v>
                </c:pt>
                <c:pt idx="95">
                  <c:v>0.43547672276499999</c:v>
                </c:pt>
                <c:pt idx="96">
                  <c:v>0.43334634287000001</c:v>
                </c:pt>
                <c:pt idx="97">
                  <c:v>0.43043807127900002</c:v>
                </c:pt>
                <c:pt idx="98">
                  <c:v>0.42698458898199998</c:v>
                </c:pt>
                <c:pt idx="99">
                  <c:v>0.42283141674199998</c:v>
                </c:pt>
                <c:pt idx="100">
                  <c:v>0.41817082544200002</c:v>
                </c:pt>
                <c:pt idx="101">
                  <c:v>0.412884182617</c:v>
                </c:pt>
                <c:pt idx="102">
                  <c:v>0.40699978796300001</c:v>
                </c:pt>
                <c:pt idx="103">
                  <c:v>0.400551444634</c:v>
                </c:pt>
                <c:pt idx="104">
                  <c:v>0.39360518395600003</c:v>
                </c:pt>
                <c:pt idx="105">
                  <c:v>0.38623998567099999</c:v>
                </c:pt>
                <c:pt idx="106">
                  <c:v>0.37837045398500002</c:v>
                </c:pt>
                <c:pt idx="107">
                  <c:v>0.370146304732</c:v>
                </c:pt>
                <c:pt idx="108">
                  <c:v>0.36156848820600002</c:v>
                </c:pt>
                <c:pt idx="109">
                  <c:v>0.35270762073900003</c:v>
                </c:pt>
                <c:pt idx="110">
                  <c:v>0.34360976692</c:v>
                </c:pt>
                <c:pt idx="111">
                  <c:v>0.33434059167800001</c:v>
                </c:pt>
                <c:pt idx="112">
                  <c:v>0.32491755149500001</c:v>
                </c:pt>
                <c:pt idx="113">
                  <c:v>0.31543306132499999</c:v>
                </c:pt>
                <c:pt idx="114">
                  <c:v>0.305932070261</c:v>
                </c:pt>
                <c:pt idx="115">
                  <c:v>0.29646668527100001</c:v>
                </c:pt>
                <c:pt idx="116">
                  <c:v>0.28708894255799999</c:v>
                </c:pt>
                <c:pt idx="117">
                  <c:v>0.27785424852099999</c:v>
                </c:pt>
                <c:pt idx="118">
                  <c:v>0.26880894952399997</c:v>
                </c:pt>
                <c:pt idx="119">
                  <c:v>0.260003520456</c:v>
                </c:pt>
                <c:pt idx="120">
                  <c:v>0.25148086637200001</c:v>
                </c:pt>
                <c:pt idx="121">
                  <c:v>0.24328218368999999</c:v>
                </c:pt>
                <c:pt idx="122">
                  <c:v>0.23544606945800001</c:v>
                </c:pt>
                <c:pt idx="123">
                  <c:v>0.22800626006999999</c:v>
                </c:pt>
                <c:pt idx="124">
                  <c:v>0.22098993385900001</c:v>
                </c:pt>
                <c:pt idx="125">
                  <c:v>0.21442925295500001</c:v>
                </c:pt>
                <c:pt idx="126">
                  <c:v>0.20833208663899999</c:v>
                </c:pt>
                <c:pt idx="127">
                  <c:v>0.20273735009400001</c:v>
                </c:pt>
                <c:pt idx="128">
                  <c:v>0.19764282641299999</c:v>
                </c:pt>
                <c:pt idx="129">
                  <c:v>0.19304790964999999</c:v>
                </c:pt>
                <c:pt idx="130">
                  <c:v>0.18898432191699999</c:v>
                </c:pt>
                <c:pt idx="131">
                  <c:v>0.18540521180399999</c:v>
                </c:pt>
                <c:pt idx="132">
                  <c:v>0.182369250309</c:v>
                </c:pt>
                <c:pt idx="133">
                  <c:v>0.17982385879900001</c:v>
                </c:pt>
                <c:pt idx="134">
                  <c:v>0.17773976246600001</c:v>
                </c:pt>
                <c:pt idx="135">
                  <c:v>0.17615682487699999</c:v>
                </c:pt>
                <c:pt idx="136">
                  <c:v>0.17500853003799999</c:v>
                </c:pt>
                <c:pt idx="137">
                  <c:v>0.17426716319400001</c:v>
                </c:pt>
                <c:pt idx="138">
                  <c:v>0.173946566336</c:v>
                </c:pt>
                <c:pt idx="139">
                  <c:v>0.174007116607</c:v>
                </c:pt>
                <c:pt idx="140">
                  <c:v>0.17441177289699999</c:v>
                </c:pt>
                <c:pt idx="141">
                  <c:v>0.17510045722600001</c:v>
                </c:pt>
                <c:pt idx="142">
                  <c:v>0.17608979304899999</c:v>
                </c:pt>
                <c:pt idx="143">
                  <c:v>0.17728960052600001</c:v>
                </c:pt>
                <c:pt idx="144">
                  <c:v>0.17870391715699999</c:v>
                </c:pt>
                <c:pt idx="145">
                  <c:v>0.18028765036300001</c:v>
                </c:pt>
                <c:pt idx="146">
                  <c:v>0.18202954799400001</c:v>
                </c:pt>
                <c:pt idx="147">
                  <c:v>0.18383017803999999</c:v>
                </c:pt>
                <c:pt idx="148">
                  <c:v>0.185651201362</c:v>
                </c:pt>
                <c:pt idx="149">
                  <c:v>0.18756469133000001</c:v>
                </c:pt>
                <c:pt idx="150">
                  <c:v>0.18939781493999999</c:v>
                </c:pt>
                <c:pt idx="151">
                  <c:v>0.19121030268200001</c:v>
                </c:pt>
                <c:pt idx="152">
                  <c:v>0.19290589197300001</c:v>
                </c:pt>
                <c:pt idx="153">
                  <c:v>0.19451604552999999</c:v>
                </c:pt>
                <c:pt idx="154">
                  <c:v>0.195999943767</c:v>
                </c:pt>
                <c:pt idx="155">
                  <c:v>0.19725916228699999</c:v>
                </c:pt>
                <c:pt idx="156">
                  <c:v>0.198414366176</c:v>
                </c:pt>
                <c:pt idx="157">
                  <c:v>0.19932257132</c:v>
                </c:pt>
                <c:pt idx="158">
                  <c:v>0.19996781508399999</c:v>
                </c:pt>
                <c:pt idx="159">
                  <c:v>0.20037823945700001</c:v>
                </c:pt>
                <c:pt idx="160">
                  <c:v>0.20053027477999999</c:v>
                </c:pt>
                <c:pt idx="161">
                  <c:v>0.20043381197099999</c:v>
                </c:pt>
                <c:pt idx="162">
                  <c:v>0.20007691848299999</c:v>
                </c:pt>
                <c:pt idx="163">
                  <c:v>0.19940791671700001</c:v>
                </c:pt>
                <c:pt idx="164">
                  <c:v>0.19842365608400001</c:v>
                </c:pt>
                <c:pt idx="165">
                  <c:v>0.19719948689200001</c:v>
                </c:pt>
                <c:pt idx="166">
                  <c:v>0.195706277219</c:v>
                </c:pt>
                <c:pt idx="167">
                  <c:v>0.19391275829099999</c:v>
                </c:pt>
                <c:pt idx="168">
                  <c:v>0.19183147495700001</c:v>
                </c:pt>
                <c:pt idx="169">
                  <c:v>0.18953054426800001</c:v>
                </c:pt>
                <c:pt idx="170">
                  <c:v>0.186956765897</c:v>
                </c:pt>
                <c:pt idx="171">
                  <c:v>0.18415956527999999</c:v>
                </c:pt>
                <c:pt idx="172">
                  <c:v>0.18115104655</c:v>
                </c:pt>
                <c:pt idx="173">
                  <c:v>0.177927548021</c:v>
                </c:pt>
                <c:pt idx="174">
                  <c:v>0.17452468839800001</c:v>
                </c:pt>
                <c:pt idx="175">
                  <c:v>0.17097222625700001</c:v>
                </c:pt>
                <c:pt idx="176">
                  <c:v>0.16726520819900001</c:v>
                </c:pt>
                <c:pt idx="177">
                  <c:v>0.163428592416</c:v>
                </c:pt>
                <c:pt idx="178">
                  <c:v>0.159503630658</c:v>
                </c:pt>
                <c:pt idx="179">
                  <c:v>0.155492885182</c:v>
                </c:pt>
                <c:pt idx="180">
                  <c:v>0.15142550762199999</c:v>
                </c:pt>
                <c:pt idx="181">
                  <c:v>0.14731977871499999</c:v>
                </c:pt>
                <c:pt idx="182">
                  <c:v>0.143205850863</c:v>
                </c:pt>
                <c:pt idx="183">
                  <c:v>0.13909680475799999</c:v>
                </c:pt>
                <c:pt idx="184">
                  <c:v>0.135016708332</c:v>
                </c:pt>
                <c:pt idx="185">
                  <c:v>0.13098519331899999</c:v>
                </c:pt>
                <c:pt idx="186">
                  <c:v>0.12702171123</c:v>
                </c:pt>
                <c:pt idx="187">
                  <c:v>0.123144350874</c:v>
                </c:pt>
                <c:pt idx="188">
                  <c:v>0.119370387462</c:v>
                </c:pt>
                <c:pt idx="189">
                  <c:v>0.11571612109</c:v>
                </c:pt>
                <c:pt idx="190">
                  <c:v>0.11219651824599999</c:v>
                </c:pt>
                <c:pt idx="191">
                  <c:v>0.108825198167</c:v>
                </c:pt>
                <c:pt idx="192">
                  <c:v>0.105614560294</c:v>
                </c:pt>
                <c:pt idx="193">
                  <c:v>0.102575698704</c:v>
                </c:pt>
                <c:pt idx="194">
                  <c:v>9.9718399353000003E-2</c:v>
                </c:pt>
                <c:pt idx="195">
                  <c:v>9.7048072114000003E-2</c:v>
                </c:pt>
                <c:pt idx="196">
                  <c:v>9.4576093052999993E-2</c:v>
                </c:pt>
                <c:pt idx="197">
                  <c:v>9.2302149025999994E-2</c:v>
                </c:pt>
                <c:pt idx="198">
                  <c:v>9.0232520612999995E-2</c:v>
                </c:pt>
                <c:pt idx="199">
                  <c:v>8.8369695053999997E-2</c:v>
                </c:pt>
                <c:pt idx="200">
                  <c:v>8.6720426946999996E-2</c:v>
                </c:pt>
                <c:pt idx="201">
                  <c:v>8.5272806177999996E-2</c:v>
                </c:pt>
                <c:pt idx="202">
                  <c:v>8.4031086857000004E-2</c:v>
                </c:pt>
                <c:pt idx="203">
                  <c:v>8.2992360187E-2</c:v>
                </c:pt>
                <c:pt idx="204">
                  <c:v>8.2143381008000005E-2</c:v>
                </c:pt>
                <c:pt idx="205">
                  <c:v>8.1497628239999995E-2</c:v>
                </c:pt>
                <c:pt idx="206">
                  <c:v>8.1040088092000001E-2</c:v>
                </c:pt>
                <c:pt idx="207">
                  <c:v>8.0749669891999998E-2</c:v>
                </c:pt>
                <c:pt idx="208">
                  <c:v>8.0644973260000002E-2</c:v>
                </c:pt>
                <c:pt idx="209">
                  <c:v>8.0689319743999996E-2</c:v>
                </c:pt>
                <c:pt idx="210">
                  <c:v>8.0900884578999993E-2</c:v>
                </c:pt>
                <c:pt idx="211">
                  <c:v>8.1257088926000004E-2</c:v>
                </c:pt>
                <c:pt idx="212">
                  <c:v>8.1728614421000004E-2</c:v>
                </c:pt>
                <c:pt idx="213">
                  <c:v>8.2340336723999999E-2</c:v>
                </c:pt>
                <c:pt idx="214">
                  <c:v>8.3046664231999995E-2</c:v>
                </c:pt>
                <c:pt idx="215">
                  <c:v>8.3871638164999998E-2</c:v>
                </c:pt>
                <c:pt idx="216">
                  <c:v>8.4784835444000006E-2</c:v>
                </c:pt>
                <c:pt idx="217">
                  <c:v>8.5752077358000001E-2</c:v>
                </c:pt>
                <c:pt idx="218">
                  <c:v>8.6804538190000002E-2</c:v>
                </c:pt>
                <c:pt idx="219">
                  <c:v>8.7911537698000003E-2</c:v>
                </c:pt>
                <c:pt idx="220">
                  <c:v>8.9032521855999996E-2</c:v>
                </c:pt>
                <c:pt idx="221">
                  <c:v>9.0206026108999998E-2</c:v>
                </c:pt>
                <c:pt idx="222">
                  <c:v>9.1420959307000005E-2</c:v>
                </c:pt>
                <c:pt idx="223">
                  <c:v>9.2618323124999999E-2</c:v>
                </c:pt>
                <c:pt idx="224">
                  <c:v>9.3817418208999998E-2</c:v>
                </c:pt>
                <c:pt idx="225">
                  <c:v>9.5002507165E-2</c:v>
                </c:pt>
                <c:pt idx="226">
                  <c:v>9.6164138965000007E-2</c:v>
                </c:pt>
                <c:pt idx="227">
                  <c:v>9.7317188590000006E-2</c:v>
                </c:pt>
                <c:pt idx="228">
                  <c:v>9.8427855561000005E-2</c:v>
                </c:pt>
                <c:pt idx="229">
                  <c:v>9.9468343412999996E-2</c:v>
                </c:pt>
                <c:pt idx="230">
                  <c:v>0.100474513216</c:v>
                </c:pt>
                <c:pt idx="231">
                  <c:v>0.101416193232</c:v>
                </c:pt>
                <c:pt idx="232">
                  <c:v>0.102310224317</c:v>
                </c:pt>
                <c:pt idx="233">
                  <c:v>0.10310310202300001</c:v>
                </c:pt>
                <c:pt idx="234">
                  <c:v>0.103841827507</c:v>
                </c:pt>
                <c:pt idx="235">
                  <c:v>0.104493161036</c:v>
                </c:pt>
                <c:pt idx="236">
                  <c:v>0.10505327186299999</c:v>
                </c:pt>
                <c:pt idx="237">
                  <c:v>0.105518594989</c:v>
                </c:pt>
                <c:pt idx="238">
                  <c:v>0.10590723717099999</c:v>
                </c:pt>
                <c:pt idx="239">
                  <c:v>0.106178155479</c:v>
                </c:pt>
                <c:pt idx="240">
                  <c:v>0.10638786167399999</c:v>
                </c:pt>
                <c:pt idx="241">
                  <c:v>0.106473447006</c:v>
                </c:pt>
                <c:pt idx="242">
                  <c:v>0.106474376693</c:v>
                </c:pt>
                <c:pt idx="243">
                  <c:v>0.10637010583500001</c:v>
                </c:pt>
                <c:pt idx="244">
                  <c:v>0.106165781738</c:v>
                </c:pt>
                <c:pt idx="245">
                  <c:v>0.105875984444</c:v>
                </c:pt>
                <c:pt idx="246">
                  <c:v>0.10548287468299999</c:v>
                </c:pt>
                <c:pt idx="247">
                  <c:v>0.104988128284</c:v>
                </c:pt>
                <c:pt idx="248">
                  <c:v>0.104409310805</c:v>
                </c:pt>
                <c:pt idx="249">
                  <c:v>0.103735653096</c:v>
                </c:pt>
                <c:pt idx="250">
                  <c:v>0.10298140844000001</c:v>
                </c:pt>
                <c:pt idx="251">
                  <c:v>0.102133830111</c:v>
                </c:pt>
                <c:pt idx="252">
                  <c:v>0.101196266482</c:v>
                </c:pt>
                <c:pt idx="253">
                  <c:v>0.10018489516</c:v>
                </c:pt>
                <c:pt idx="254">
                  <c:v>9.9104698697000004E-2</c:v>
                </c:pt>
                <c:pt idx="255">
                  <c:v>9.79320043E-2</c:v>
                </c:pt>
                <c:pt idx="256">
                  <c:v>9.6706241383999997E-2</c:v>
                </c:pt>
                <c:pt idx="257">
                  <c:v>9.5407148706000006E-2</c:v>
                </c:pt>
                <c:pt idx="258">
                  <c:v>9.4039185861000005E-2</c:v>
                </c:pt>
                <c:pt idx="259">
                  <c:v>9.2619464698000004E-2</c:v>
                </c:pt>
                <c:pt idx="260">
                  <c:v>9.1139747514000002E-2</c:v>
                </c:pt>
                <c:pt idx="261">
                  <c:v>8.9612432251000004E-2</c:v>
                </c:pt>
                <c:pt idx="262">
                  <c:v>8.8040585414999997E-2</c:v>
                </c:pt>
                <c:pt idx="263">
                  <c:v>8.6419867708999995E-2</c:v>
                </c:pt>
                <c:pt idx="264">
                  <c:v>8.4763140850999993E-2</c:v>
                </c:pt>
                <c:pt idx="265">
                  <c:v>8.3065400555999994E-2</c:v>
                </c:pt>
                <c:pt idx="266">
                  <c:v>8.1338407113E-2</c:v>
                </c:pt>
                <c:pt idx="267">
                  <c:v>7.9585344156000007E-2</c:v>
                </c:pt>
                <c:pt idx="268">
                  <c:v>7.7809415265000001E-2</c:v>
                </c:pt>
                <c:pt idx="269">
                  <c:v>7.6015380566999996E-2</c:v>
                </c:pt>
                <c:pt idx="270">
                  <c:v>7.4200247334000005E-2</c:v>
                </c:pt>
                <c:pt idx="271">
                  <c:v>7.2368050271999995E-2</c:v>
                </c:pt>
                <c:pt idx="272">
                  <c:v>7.0531291142000005E-2</c:v>
                </c:pt>
                <c:pt idx="273">
                  <c:v>6.8687995981999997E-2</c:v>
                </c:pt>
                <c:pt idx="274">
                  <c:v>6.6838270709000003E-2</c:v>
                </c:pt>
                <c:pt idx="275">
                  <c:v>6.4988248228000006E-2</c:v>
                </c:pt>
                <c:pt idx="276">
                  <c:v>6.3140814365999998E-2</c:v>
                </c:pt>
                <c:pt idx="277">
                  <c:v>6.1298542916000003E-2</c:v>
                </c:pt>
                <c:pt idx="278">
                  <c:v>5.9461192610999997E-2</c:v>
                </c:pt>
                <c:pt idx="279">
                  <c:v>5.7637034536999997E-2</c:v>
                </c:pt>
                <c:pt idx="280">
                  <c:v>5.5824970490999999E-2</c:v>
                </c:pt>
                <c:pt idx="281">
                  <c:v>5.4027616105000002E-2</c:v>
                </c:pt>
                <c:pt idx="282">
                  <c:v>5.2247024176000002E-2</c:v>
                </c:pt>
                <c:pt idx="283">
                  <c:v>5.0485144236999999E-2</c:v>
                </c:pt>
                <c:pt idx="284">
                  <c:v>4.8744102339999998E-2</c:v>
                </c:pt>
                <c:pt idx="285">
                  <c:v>4.7025270426E-2</c:v>
                </c:pt>
                <c:pt idx="286">
                  <c:v>4.5330433562999997E-2</c:v>
                </c:pt>
                <c:pt idx="287">
                  <c:v>4.3662390182000001E-2</c:v>
                </c:pt>
                <c:pt idx="288">
                  <c:v>4.2019812290999999E-2</c:v>
                </c:pt>
                <c:pt idx="289">
                  <c:v>4.0406446760999998E-2</c:v>
                </c:pt>
                <c:pt idx="290">
                  <c:v>3.8823048186999998E-2</c:v>
                </c:pt>
                <c:pt idx="291">
                  <c:v>3.7268944446999998E-2</c:v>
                </c:pt>
                <c:pt idx="292">
                  <c:v>3.5747040920999999E-2</c:v>
                </c:pt>
                <c:pt idx="293">
                  <c:v>3.4257247097000003E-2</c:v>
                </c:pt>
                <c:pt idx="294">
                  <c:v>3.2800974213000003E-2</c:v>
                </c:pt>
                <c:pt idx="295">
                  <c:v>3.1378052933999999E-2</c:v>
                </c:pt>
                <c:pt idx="296">
                  <c:v>2.9989933186999999E-2</c:v>
                </c:pt>
                <c:pt idx="297">
                  <c:v>2.8636489147999999E-2</c:v>
                </c:pt>
                <c:pt idx="298">
                  <c:v>2.7318644638E-2</c:v>
                </c:pt>
                <c:pt idx="299">
                  <c:v>2.6036143774999999E-2</c:v>
                </c:pt>
                <c:pt idx="300">
                  <c:v>2.4789648024000001E-2</c:v>
                </c:pt>
                <c:pt idx="301">
                  <c:v>2.3579502119E-2</c:v>
                </c:pt>
                <c:pt idx="302">
                  <c:v>2.240577392E-2</c:v>
                </c:pt>
                <c:pt idx="303">
                  <c:v>2.1268218584E-2</c:v>
                </c:pt>
                <c:pt idx="304">
                  <c:v>2.0167037546000001E-2</c:v>
                </c:pt>
                <c:pt idx="305">
                  <c:v>1.9102135845999998E-2</c:v>
                </c:pt>
                <c:pt idx="306">
                  <c:v>1.8073525723E-2</c:v>
                </c:pt>
                <c:pt idx="307">
                  <c:v>1.7081013107000002E-2</c:v>
                </c:pt>
                <c:pt idx="308">
                  <c:v>1.6124211098999999E-2</c:v>
                </c:pt>
                <c:pt idx="309">
                  <c:v>1.5203076667E-2</c:v>
                </c:pt>
                <c:pt idx="310">
                  <c:v>1.4317125692999999E-2</c:v>
                </c:pt>
                <c:pt idx="311">
                  <c:v>1.3466200497E-2</c:v>
                </c:pt>
                <c:pt idx="312">
                  <c:v>1.2649664732E-2</c:v>
                </c:pt>
                <c:pt idx="313">
                  <c:v>1.1867180671E-2</c:v>
                </c:pt>
                <c:pt idx="314">
                  <c:v>1.1118261019E-2</c:v>
                </c:pt>
                <c:pt idx="315">
                  <c:v>1.0402366164999999E-2</c:v>
                </c:pt>
                <c:pt idx="316">
                  <c:v>9.7189368660000001E-3</c:v>
                </c:pt>
                <c:pt idx="317">
                  <c:v>9.0674208829999992E-3</c:v>
                </c:pt>
                <c:pt idx="318">
                  <c:v>8.4470833189999994E-3</c:v>
                </c:pt>
                <c:pt idx="319">
                  <c:v>7.8573437189999994E-3</c:v>
                </c:pt>
                <c:pt idx="320">
                  <c:v>7.2974620300000001E-3</c:v>
                </c:pt>
                <c:pt idx="321">
                  <c:v>6.766760135E-3</c:v>
                </c:pt>
                <c:pt idx="322">
                  <c:v>6.2644553430000003E-3</c:v>
                </c:pt>
                <c:pt idx="323">
                  <c:v>5.7897981419999999E-3</c:v>
                </c:pt>
                <c:pt idx="324">
                  <c:v>5.3419567279999998E-3</c:v>
                </c:pt>
                <c:pt idx="325">
                  <c:v>4.9201532679999998E-3</c:v>
                </c:pt>
                <c:pt idx="326">
                  <c:v>4.5235310739999996E-3</c:v>
                </c:pt>
                <c:pt idx="327">
                  <c:v>4.1512543940000002E-3</c:v>
                </c:pt>
                <c:pt idx="328">
                  <c:v>3.8024467450000002E-3</c:v>
                </c:pt>
                <c:pt idx="329">
                  <c:v>3.4762418199999999E-3</c:v>
                </c:pt>
                <c:pt idx="330">
                  <c:v>3.1717544360000001E-3</c:v>
                </c:pt>
                <c:pt idx="331">
                  <c:v>2.8880958739999998E-3</c:v>
                </c:pt>
                <c:pt idx="332">
                  <c:v>2.6243709310000002E-3</c:v>
                </c:pt>
                <c:pt idx="333">
                  <c:v>2.3796835050000002E-3</c:v>
                </c:pt>
                <c:pt idx="334">
                  <c:v>2.153139566E-3</c:v>
                </c:pt>
                <c:pt idx="335">
                  <c:v>1.943845179E-3</c:v>
                </c:pt>
                <c:pt idx="336">
                  <c:v>1.7509204539999999E-3</c:v>
                </c:pt>
                <c:pt idx="337">
                  <c:v>1.573493122E-3</c:v>
                </c:pt>
                <c:pt idx="338">
                  <c:v>1.410697283E-3</c:v>
                </c:pt>
                <c:pt idx="339">
                  <c:v>1.26168474E-3</c:v>
                </c:pt>
                <c:pt idx="340">
                  <c:v>1.1256233850000001E-3</c:v>
                </c:pt>
                <c:pt idx="341">
                  <c:v>1.001699549E-3</c:v>
                </c:pt>
                <c:pt idx="342">
                  <c:v>8.8912192799999997E-4</c:v>
                </c:pt>
                <c:pt idx="343">
                  <c:v>7.8711988300000002E-4</c:v>
                </c:pt>
                <c:pt idx="344">
                  <c:v>6.9494949300000003E-4</c:v>
                </c:pt>
                <c:pt idx="345">
                  <c:v>6.1189165500000003E-4</c:v>
                </c:pt>
                <c:pt idx="346">
                  <c:v>5.37256259E-4</c:v>
                </c:pt>
                <c:pt idx="347">
                  <c:v>4.7038175599999998E-4</c:v>
                </c:pt>
                <c:pt idx="348">
                  <c:v>4.10636754E-4</c:v>
                </c:pt>
                <c:pt idx="349">
                  <c:v>3.5742095399999999E-4</c:v>
                </c:pt>
                <c:pt idx="350">
                  <c:v>3.1016502300000001E-4</c:v>
                </c:pt>
                <c:pt idx="351">
                  <c:v>2.6833236E-4</c:v>
                </c:pt>
                <c:pt idx="352">
                  <c:v>2.3141773799999999E-4</c:v>
                </c:pt>
                <c:pt idx="353">
                  <c:v>1.9894809299999999E-4</c:v>
                </c:pt>
                <c:pt idx="354">
                  <c:v>1.70482057E-4</c:v>
                </c:pt>
                <c:pt idx="355">
                  <c:v>1.4560938799999999E-4</c:v>
                </c:pt>
                <c:pt idx="356">
                  <c:v>1.23950341E-4</c:v>
                </c:pt>
                <c:pt idx="357">
                  <c:v>1.05155028E-4</c:v>
                </c:pt>
                <c:pt idx="358">
                  <c:v>8.8902137000000005E-5</c:v>
                </c:pt>
                <c:pt idx="359">
                  <c:v>7.4898047000000002E-5</c:v>
                </c:pt>
                <c:pt idx="360">
                  <c:v>6.2875467999999997E-5</c:v>
                </c:pt>
                <c:pt idx="361">
                  <c:v>5.2592152000000003E-5</c:v>
                </c:pt>
                <c:pt idx="362">
                  <c:v>4.3829499999999998E-5</c:v>
                </c:pt>
                <c:pt idx="363">
                  <c:v>3.6391086E-5</c:v>
                </c:pt>
                <c:pt idx="364">
                  <c:v>3.0101171E-5</c:v>
                </c:pt>
                <c:pt idx="365">
                  <c:v>2.4803224999999998E-5</c:v>
                </c:pt>
                <c:pt idx="366">
                  <c:v>2.0358454999999999E-5</c:v>
                </c:pt>
                <c:pt idx="367">
                  <c:v>1.6644384999999998E-5</c:v>
                </c:pt>
                <c:pt idx="368">
                  <c:v>1.3553456E-5</c:v>
                </c:pt>
                <c:pt idx="369">
                  <c:v>1.0991662E-5</c:v>
                </c:pt>
                <c:pt idx="370">
                  <c:v>8.8772390000000003E-6</c:v>
                </c:pt>
                <c:pt idx="371">
                  <c:v>7.1394069999999998E-6</c:v>
                </c:pt>
                <c:pt idx="372">
                  <c:v>5.7171909999999996E-6</c:v>
                </c:pt>
                <c:pt idx="373">
                  <c:v>4.5583089999999997E-6</c:v>
                </c:pt>
                <c:pt idx="374">
                  <c:v>3.6181550000000002E-6</c:v>
                </c:pt>
                <c:pt idx="375">
                  <c:v>2.858853E-6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39-9548-BBAB-40ACA644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5936"/>
        <c:axId val="1997498048"/>
      </c:scatterChart>
      <c:scatterChart>
        <c:scatterStyle val="smoothMarker"/>
        <c:varyColors val="0"/>
        <c:ser>
          <c:idx val="3"/>
          <c:order val="3"/>
          <c:tx>
            <c:strRef>
              <c:f>'ErrAnalysis GRAD2 REAL (2)'!$G$6</c:f>
              <c:strCache>
                <c:ptCount val="1"/>
                <c:pt idx="0">
                  <c:v>Ezz-SS numeric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(2)'!$G$7:$G$382</c:f>
              <c:numCache>
                <c:formatCode>0.0000000</c:formatCode>
                <c:ptCount val="376"/>
                <c:pt idx="1">
                  <c:v>-0.3069532489959888</c:v>
                </c:pt>
                <c:pt idx="2">
                  <c:v>-0.37869072640761076</c:v>
                </c:pt>
                <c:pt idx="3">
                  <c:v>-0.46518055877743142</c:v>
                </c:pt>
                <c:pt idx="4">
                  <c:v>-0.50569688071262364</c:v>
                </c:pt>
                <c:pt idx="5">
                  <c:v>-0.55557994801223143</c:v>
                </c:pt>
                <c:pt idx="6">
                  <c:v>-0.62488511413454084</c:v>
                </c:pt>
                <c:pt idx="7">
                  <c:v>-0.64093801567164854</c:v>
                </c:pt>
                <c:pt idx="8">
                  <c:v>-0.67230462196020491</c:v>
                </c:pt>
                <c:pt idx="9">
                  <c:v>-0.69902368827385375</c:v>
                </c:pt>
                <c:pt idx="10">
                  <c:v>-0.74014918920863082</c:v>
                </c:pt>
                <c:pt idx="11">
                  <c:v>-0.72746262828713248</c:v>
                </c:pt>
                <c:pt idx="12">
                  <c:v>-0.73197577036517347</c:v>
                </c:pt>
                <c:pt idx="13">
                  <c:v>-0.7528559341192802</c:v>
                </c:pt>
                <c:pt idx="14">
                  <c:v>-0.72373859081562431</c:v>
                </c:pt>
                <c:pt idx="15">
                  <c:v>-0.70737589580514182</c:v>
                </c:pt>
                <c:pt idx="16">
                  <c:v>-0.71023055080213482</c:v>
                </c:pt>
                <c:pt idx="17">
                  <c:v>-0.66033084015852028</c:v>
                </c:pt>
                <c:pt idx="18">
                  <c:v>-0.62819368623614036</c:v>
                </c:pt>
                <c:pt idx="19">
                  <c:v>-0.61469631785944023</c:v>
                </c:pt>
                <c:pt idx="20">
                  <c:v>-0.54842900254615234</c:v>
                </c:pt>
                <c:pt idx="21">
                  <c:v>-0.52410508050314453</c:v>
                </c:pt>
                <c:pt idx="22">
                  <c:v>-0.45381263704164099</c:v>
                </c:pt>
                <c:pt idx="23">
                  <c:v>-0.41988148527607716</c:v>
                </c:pt>
                <c:pt idx="24">
                  <c:v>-0.3486626822316557</c:v>
                </c:pt>
                <c:pt idx="25">
                  <c:v>-0.29109869640718516</c:v>
                </c:pt>
                <c:pt idx="26">
                  <c:v>-0.24854585384615274</c:v>
                </c:pt>
                <c:pt idx="27">
                  <c:v>-0.18558173874926934</c:v>
                </c:pt>
                <c:pt idx="28">
                  <c:v>-0.10677499538106468</c:v>
                </c:pt>
                <c:pt idx="29">
                  <c:v>-6.0020302736596316E-2</c:v>
                </c:pt>
                <c:pt idx="30">
                  <c:v>1.8028048450699781E-2</c:v>
                </c:pt>
                <c:pt idx="31">
                  <c:v>6.749874665924338E-2</c:v>
                </c:pt>
                <c:pt idx="32">
                  <c:v>0.13028548158328562</c:v>
                </c:pt>
                <c:pt idx="33">
                  <c:v>0.19175499185225539</c:v>
                </c:pt>
                <c:pt idx="34">
                  <c:v>0.258103587982835</c:v>
                </c:pt>
                <c:pt idx="35">
                  <c:v>0.3042970683624806</c:v>
                </c:pt>
                <c:pt idx="36">
                  <c:v>0.36712445706806462</c:v>
                </c:pt>
                <c:pt idx="37">
                  <c:v>0.41026999586349322</c:v>
                </c:pt>
                <c:pt idx="38">
                  <c:v>0.45901768625446704</c:v>
                </c:pt>
                <c:pt idx="39">
                  <c:v>0.50275192730944562</c:v>
                </c:pt>
                <c:pt idx="40">
                  <c:v>0.54344785443669053</c:v>
                </c:pt>
                <c:pt idx="41">
                  <c:v>0.58451934532019389</c:v>
                </c:pt>
                <c:pt idx="42">
                  <c:v>0.61198479961089569</c:v>
                </c:pt>
                <c:pt idx="43">
                  <c:v>0.64029614230768761</c:v>
                </c:pt>
                <c:pt idx="44">
                  <c:v>0.66257267394399955</c:v>
                </c:pt>
                <c:pt idx="45">
                  <c:v>0.68128351266416731</c:v>
                </c:pt>
                <c:pt idx="46">
                  <c:v>0.69518765616311307</c:v>
                </c:pt>
                <c:pt idx="47">
                  <c:v>0.70301784988557658</c:v>
                </c:pt>
                <c:pt idx="48">
                  <c:v>0.70851768444846985</c:v>
                </c:pt>
                <c:pt idx="49">
                  <c:v>0.70793082000893293</c:v>
                </c:pt>
                <c:pt idx="50">
                  <c:v>0.70267044552271107</c:v>
                </c:pt>
                <c:pt idx="51">
                  <c:v>0.69322887837838143</c:v>
                </c:pt>
                <c:pt idx="52">
                  <c:v>0.67935796986655472</c:v>
                </c:pt>
                <c:pt idx="53">
                  <c:v>0.66154779965971544</c:v>
                </c:pt>
                <c:pt idx="54">
                  <c:v>0.63970922899159677</c:v>
                </c:pt>
                <c:pt idx="55">
                  <c:v>0.61405999502074948</c:v>
                </c:pt>
                <c:pt idx="56">
                  <c:v>0.58528023206231994</c:v>
                </c:pt>
                <c:pt idx="57">
                  <c:v>0.55324712920210606</c:v>
                </c:pt>
                <c:pt idx="58">
                  <c:v>0.51854054501800673</c:v>
                </c:pt>
                <c:pt idx="59">
                  <c:v>0.48178926916996034</c:v>
                </c:pt>
                <c:pt idx="60">
                  <c:v>0.44160985870413649</c:v>
                </c:pt>
                <c:pt idx="61">
                  <c:v>0.40074855709876689</c:v>
                </c:pt>
                <c:pt idx="62">
                  <c:v>0.35819551657142656</c:v>
                </c:pt>
                <c:pt idx="63">
                  <c:v>0.31496944448626402</c:v>
                </c:pt>
                <c:pt idx="64">
                  <c:v>0.27053585130111496</c:v>
                </c:pt>
                <c:pt idx="65">
                  <c:v>0.2262141991182951</c:v>
                </c:pt>
                <c:pt idx="66">
                  <c:v>0.18214973993471248</c:v>
                </c:pt>
                <c:pt idx="67">
                  <c:v>0.13557906487455318</c:v>
                </c:pt>
                <c:pt idx="68">
                  <c:v>9.6187208215297623E-2</c:v>
                </c:pt>
                <c:pt idx="69">
                  <c:v>4.979774536551123E-2</c:v>
                </c:pt>
                <c:pt idx="70">
                  <c:v>1.3098022797926823E-2</c:v>
                </c:pt>
                <c:pt idx="71">
                  <c:v>-2.957093071672404E-2</c:v>
                </c:pt>
                <c:pt idx="72">
                  <c:v>-6.5896486850977376E-2</c:v>
                </c:pt>
                <c:pt idx="73">
                  <c:v>-9.972310592937908E-2</c:v>
                </c:pt>
                <c:pt idx="74">
                  <c:v>-0.12726681743421228</c:v>
                </c:pt>
                <c:pt idx="75">
                  <c:v>-0.16249078348504292</c:v>
                </c:pt>
                <c:pt idx="76">
                  <c:v>-0.1880187390048165</c:v>
                </c:pt>
                <c:pt idx="77">
                  <c:v>-0.21038369743101862</c:v>
                </c:pt>
                <c:pt idx="78">
                  <c:v>-0.23587194486215166</c:v>
                </c:pt>
                <c:pt idx="79">
                  <c:v>-0.24729771340142551</c:v>
                </c:pt>
                <c:pt idx="80">
                  <c:v>-0.2677426874617746</c:v>
                </c:pt>
                <c:pt idx="81">
                  <c:v>-0.26986700996677582</c:v>
                </c:pt>
                <c:pt idx="82">
                  <c:v>-0.28240472165871489</c:v>
                </c:pt>
                <c:pt idx="83">
                  <c:v>-0.28464066725611276</c:v>
                </c:pt>
                <c:pt idx="84">
                  <c:v>-0.28684819970888209</c:v>
                </c:pt>
                <c:pt idx="85">
                  <c:v>-0.2848421081703072</c:v>
                </c:pt>
                <c:pt idx="86">
                  <c:v>-0.27741641846591208</c:v>
                </c:pt>
                <c:pt idx="87">
                  <c:v>-0.26713306735896503</c:v>
                </c:pt>
                <c:pt idx="88">
                  <c:v>-0.25403871693928548</c:v>
                </c:pt>
                <c:pt idx="89">
                  <c:v>-0.24769172555464286</c:v>
                </c:pt>
                <c:pt idx="90">
                  <c:v>-0.22457775595238061</c:v>
                </c:pt>
                <c:pt idx="91">
                  <c:v>-0.21074274017642372</c:v>
                </c:pt>
                <c:pt idx="92">
                  <c:v>-0.18828528748680148</c:v>
                </c:pt>
                <c:pt idx="93">
                  <c:v>-0.16428835602503727</c:v>
                </c:pt>
                <c:pt idx="94">
                  <c:v>-0.14162119402215953</c:v>
                </c:pt>
                <c:pt idx="95">
                  <c:v>-0.11128776304403144</c:v>
                </c:pt>
                <c:pt idx="96">
                  <c:v>-9.4297147058824055E-2</c:v>
                </c:pt>
                <c:pt idx="97">
                  <c:v>-6.1268213859911144E-2</c:v>
                </c:pt>
                <c:pt idx="98">
                  <c:v>-3.7400316241412448E-2</c:v>
                </c:pt>
                <c:pt idx="99">
                  <c:v>-6.911414202617267E-3</c:v>
                </c:pt>
                <c:pt idx="100">
                  <c:v>1.6018880028735829E-2</c:v>
                </c:pt>
                <c:pt idx="101">
                  <c:v>4.4079373462629683E-2</c:v>
                </c:pt>
                <c:pt idx="102">
                  <c:v>7.1290096261681618E-2</c:v>
                </c:pt>
                <c:pt idx="103">
                  <c:v>9.7399879759983071E-2</c:v>
                </c:pt>
                <c:pt idx="104">
                  <c:v>0.12108786639306848</c:v>
                </c:pt>
                <c:pt idx="105">
                  <c:v>0.14176576531531479</c:v>
                </c:pt>
                <c:pt idx="106">
                  <c:v>0.166190389853138</c:v>
                </c:pt>
                <c:pt idx="107">
                  <c:v>0.18465611538461532</c:v>
                </c:pt>
                <c:pt idx="108">
                  <c:v>0.20328409422492405</c:v>
                </c:pt>
                <c:pt idx="109">
                  <c:v>0.21921443371943414</c:v>
                </c:pt>
                <c:pt idx="110">
                  <c:v>0.23332867372881369</c:v>
                </c:pt>
                <c:pt idx="111">
                  <c:v>0.24489189660945967</c:v>
                </c:pt>
                <c:pt idx="112">
                  <c:v>0.25580661174281322</c:v>
                </c:pt>
                <c:pt idx="113">
                  <c:v>0.26303298937908742</c:v>
                </c:pt>
                <c:pt idx="114">
                  <c:v>0.26842551432606859</c:v>
                </c:pt>
                <c:pt idx="115">
                  <c:v>0.27166699920271115</c:v>
                </c:pt>
                <c:pt idx="116">
                  <c:v>0.27273482772199276</c:v>
                </c:pt>
                <c:pt idx="117">
                  <c:v>0.27146548074678961</c:v>
                </c:pt>
                <c:pt idx="118">
                  <c:v>0.26830886990776331</c:v>
                </c:pt>
                <c:pt idx="119">
                  <c:v>0.26286466027709371</c:v>
                </c:pt>
                <c:pt idx="120">
                  <c:v>0.25557523903262103</c:v>
                </c:pt>
                <c:pt idx="121">
                  <c:v>0.24648540526023113</c:v>
                </c:pt>
                <c:pt idx="122">
                  <c:v>0.23563289075937824</c:v>
                </c:pt>
                <c:pt idx="123">
                  <c:v>0.2231596150370527</c:v>
                </c:pt>
                <c:pt idx="124">
                  <c:v>0.20940396072129894</c:v>
                </c:pt>
                <c:pt idx="125">
                  <c:v>0.19410597636684263</c:v>
                </c:pt>
                <c:pt idx="126">
                  <c:v>0.17828209705523593</c:v>
                </c:pt>
                <c:pt idx="127">
                  <c:v>0.16058724165232438</c:v>
                </c:pt>
                <c:pt idx="128">
                  <c:v>0.14275489423567317</c:v>
                </c:pt>
                <c:pt idx="129">
                  <c:v>0.12466945297279113</c:v>
                </c:pt>
                <c:pt idx="130">
                  <c:v>0.10504747552679716</c:v>
                </c:pt>
                <c:pt idx="131">
                  <c:v>8.7069150442477761E-2</c:v>
                </c:pt>
                <c:pt idx="132">
                  <c:v>6.6459429566061462E-2</c:v>
                </c:pt>
                <c:pt idx="133">
                  <c:v>4.7725212891875118E-2</c:v>
                </c:pt>
                <c:pt idx="134">
                  <c:v>2.9948786854163672E-2</c:v>
                </c:pt>
                <c:pt idx="135">
                  <c:v>1.0300228187919213E-2</c:v>
                </c:pt>
                <c:pt idx="136">
                  <c:v>-6.862439562133801E-3</c:v>
                </c:pt>
                <c:pt idx="137">
                  <c:v>-2.3106049961919874E-2</c:v>
                </c:pt>
                <c:pt idx="138">
                  <c:v>-4.01160998946887E-2</c:v>
                </c:pt>
                <c:pt idx="139">
                  <c:v>-5.5718519768133336E-2</c:v>
                </c:pt>
                <c:pt idx="140">
                  <c:v>-6.9981949053002562E-2</c:v>
                </c:pt>
                <c:pt idx="141">
                  <c:v>-8.1958275021758537E-2</c:v>
                </c:pt>
                <c:pt idx="142">
                  <c:v>-9.4738359312320983E-2</c:v>
                </c:pt>
                <c:pt idx="143">
                  <c:v>-0.10398671804670778</c:v>
                </c:pt>
                <c:pt idx="144">
                  <c:v>-0.11349532746085109</c:v>
                </c:pt>
                <c:pt idx="145">
                  <c:v>-0.12125848453038614</c:v>
                </c:pt>
                <c:pt idx="146">
                  <c:v>-0.12864669709373694</c:v>
                </c:pt>
                <c:pt idx="147">
                  <c:v>-0.13202602924922599</c:v>
                </c:pt>
                <c:pt idx="148">
                  <c:v>-0.13384323259219694</c:v>
                </c:pt>
                <c:pt idx="149">
                  <c:v>-0.13865857871892867</c:v>
                </c:pt>
                <c:pt idx="150">
                  <c:v>-0.13641262175155874</c:v>
                </c:pt>
                <c:pt idx="151">
                  <c:v>-0.13657152175587201</c:v>
                </c:pt>
                <c:pt idx="152">
                  <c:v>-0.13276413465195952</c:v>
                </c:pt>
                <c:pt idx="153">
                  <c:v>-0.1301984349949894</c:v>
                </c:pt>
                <c:pt idx="154">
                  <c:v>-0.12590007410614776</c:v>
                </c:pt>
                <c:pt idx="155">
                  <c:v>-0.11752447170272665</c:v>
                </c:pt>
                <c:pt idx="156">
                  <c:v>-0.11397775066409012</c:v>
                </c:pt>
                <c:pt idx="157">
                  <c:v>-0.10450121111641272</c:v>
                </c:pt>
                <c:pt idx="158">
                  <c:v>-9.4238926720074834E-2</c:v>
                </c:pt>
                <c:pt idx="159">
                  <c:v>-8.5030426609242316E-2</c:v>
                </c:pt>
                <c:pt idx="160">
                  <c:v>-7.4719005749109446E-2</c:v>
                </c:pt>
                <c:pt idx="161">
                  <c:v>-6.4683849630891313E-2</c:v>
                </c:pt>
                <c:pt idx="162">
                  <c:v>-5.4052878366247767E-2</c:v>
                </c:pt>
                <c:pt idx="163">
                  <c:v>-4.1156672134781476E-2</c:v>
                </c:pt>
                <c:pt idx="164">
                  <c:v>-2.7976817823516621E-2</c:v>
                </c:pt>
                <c:pt idx="165">
                  <c:v>-1.7749959113034352E-2</c:v>
                </c:pt>
                <c:pt idx="166">
                  <c:v>-6.2030606902443606E-3</c:v>
                </c:pt>
                <c:pt idx="167">
                  <c:v>6.7608314511871026E-3</c:v>
                </c:pt>
                <c:pt idx="168">
                  <c:v>1.9358046819603826E-2</c:v>
                </c:pt>
                <c:pt idx="169">
                  <c:v>2.9288400762179475E-2</c:v>
                </c:pt>
                <c:pt idx="170">
                  <c:v>4.1518310948310801E-2</c:v>
                </c:pt>
                <c:pt idx="171">
                  <c:v>5.1840296582914447E-2</c:v>
                </c:pt>
                <c:pt idx="172">
                  <c:v>6.178566219839194E-2</c:v>
                </c:pt>
                <c:pt idx="173">
                  <c:v>7.1975862089258699E-2</c:v>
                </c:pt>
                <c:pt idx="174">
                  <c:v>8.0800275360914511E-2</c:v>
                </c:pt>
                <c:pt idx="175">
                  <c:v>8.8489943625575079E-2</c:v>
                </c:pt>
                <c:pt idx="176">
                  <c:v>9.6459595782904639E-2</c:v>
                </c:pt>
                <c:pt idx="177">
                  <c:v>0.10347224546983018</c:v>
                </c:pt>
                <c:pt idx="178">
                  <c:v>0.10884434000738086</c:v>
                </c:pt>
                <c:pt idx="179">
                  <c:v>0.11414707099890702</c:v>
                </c:pt>
                <c:pt idx="180">
                  <c:v>0.11830623095623929</c:v>
                </c:pt>
                <c:pt idx="181">
                  <c:v>0.12172326265231691</c:v>
                </c:pt>
                <c:pt idx="182">
                  <c:v>0.12392188630173095</c:v>
                </c:pt>
                <c:pt idx="183">
                  <c:v>0.12557888369065193</c:v>
                </c:pt>
                <c:pt idx="184">
                  <c:v>0.12623573488810771</c:v>
                </c:pt>
                <c:pt idx="185">
                  <c:v>0.12607391385736089</c:v>
                </c:pt>
                <c:pt idx="186">
                  <c:v>0.12506982346050816</c:v>
                </c:pt>
                <c:pt idx="187">
                  <c:v>0.12330146478756876</c:v>
                </c:pt>
                <c:pt idx="188">
                  <c:v>0.12075233507511492</c:v>
                </c:pt>
                <c:pt idx="189">
                  <c:v>0.11749432464913566</c:v>
                </c:pt>
                <c:pt idx="190">
                  <c:v>0.11355400589641383</c:v>
                </c:pt>
                <c:pt idx="191">
                  <c:v>0.10897100173160193</c:v>
                </c:pt>
                <c:pt idx="192">
                  <c:v>0.10380660384106981</c:v>
                </c:pt>
                <c:pt idx="193">
                  <c:v>9.8099507412244491E-2</c:v>
                </c:pt>
                <c:pt idx="194">
                  <c:v>9.1891220864947235E-2</c:v>
                </c:pt>
                <c:pt idx="195">
                  <c:v>8.537801251780186E-2</c:v>
                </c:pt>
                <c:pt idx="196">
                  <c:v>7.8285054124093048E-2</c:v>
                </c:pt>
                <c:pt idx="197">
                  <c:v>7.1106916544763366E-2</c:v>
                </c:pt>
                <c:pt idx="198">
                  <c:v>6.3566033670519981E-2</c:v>
                </c:pt>
                <c:pt idx="199">
                  <c:v>5.5815305852961745E-2</c:v>
                </c:pt>
                <c:pt idx="200">
                  <c:v>4.7677767028628137E-2</c:v>
                </c:pt>
                <c:pt idx="201">
                  <c:v>3.9915181235634339E-2</c:v>
                </c:pt>
                <c:pt idx="202">
                  <c:v>3.1872055731388391E-2</c:v>
                </c:pt>
                <c:pt idx="203">
                  <c:v>2.384234937466008E-2</c:v>
                </c:pt>
                <c:pt idx="204">
                  <c:v>1.6248724300006678E-2</c:v>
                </c:pt>
                <c:pt idx="205">
                  <c:v>7.9993556410426318E-3</c:v>
                </c:pt>
                <c:pt idx="206">
                  <c:v>2.6116963700687575E-4</c:v>
                </c:pt>
                <c:pt idx="207">
                  <c:v>-6.7097460677065695E-3</c:v>
                </c:pt>
                <c:pt idx="208">
                  <c:v>-1.4534761253197028E-2</c:v>
                </c:pt>
                <c:pt idx="209">
                  <c:v>-2.0950327564426403E-2</c:v>
                </c:pt>
                <c:pt idx="210">
                  <c:v>-2.8193657702626863E-2</c:v>
                </c:pt>
                <c:pt idx="211">
                  <c:v>-3.4598300788954581E-2</c:v>
                </c:pt>
                <c:pt idx="212">
                  <c:v>-3.9876168056993004E-2</c:v>
                </c:pt>
                <c:pt idx="213">
                  <c:v>-4.6240490706767216E-2</c:v>
                </c:pt>
                <c:pt idx="214">
                  <c:v>-5.0803529411764338E-2</c:v>
                </c:pt>
                <c:pt idx="215">
                  <c:v>-5.6410979045606768E-2</c:v>
                </c:pt>
                <c:pt idx="216">
                  <c:v>-6.083064608337671E-2</c:v>
                </c:pt>
                <c:pt idx="217">
                  <c:v>-6.3900057452171033E-2</c:v>
                </c:pt>
                <c:pt idx="218">
                  <c:v>-6.8276978499491048E-2</c:v>
                </c:pt>
                <c:pt idx="219">
                  <c:v>-7.1450669871436542E-2</c:v>
                </c:pt>
                <c:pt idx="220">
                  <c:v>-7.2980110430125547E-2</c:v>
                </c:pt>
                <c:pt idx="221">
                  <c:v>-7.6111577833532978E-2</c:v>
                </c:pt>
                <c:pt idx="222">
                  <c:v>-7.8822528853925378E-2</c:v>
                </c:pt>
                <c:pt idx="223">
                  <c:v>-7.9131986320328279E-2</c:v>
                </c:pt>
                <c:pt idx="224">
                  <c:v>-8.0232603743821754E-2</c:v>
                </c:pt>
                <c:pt idx="225">
                  <c:v>-8.0688126266035762E-2</c:v>
                </c:pt>
                <c:pt idx="226">
                  <c:v>-8.0762092103238203E-2</c:v>
                </c:pt>
                <c:pt idx="227">
                  <c:v>-8.143836560393293E-2</c:v>
                </c:pt>
                <c:pt idx="228">
                  <c:v>-8.0729741725502055E-2</c:v>
                </c:pt>
                <c:pt idx="229">
                  <c:v>-7.8858330316070965E-2</c:v>
                </c:pt>
                <c:pt idx="230">
                  <c:v>-7.8434022231993958E-2</c:v>
                </c:pt>
                <c:pt idx="231">
                  <c:v>-7.6757531711555235E-2</c:v>
                </c:pt>
                <c:pt idx="232">
                  <c:v>-7.5752001716574424E-2</c:v>
                </c:pt>
                <c:pt idx="233">
                  <c:v>-7.2520375724176911E-2</c:v>
                </c:pt>
                <c:pt idx="234">
                  <c:v>-7.1185757247220066E-2</c:v>
                </c:pt>
                <c:pt idx="235">
                  <c:v>-6.8456186523257634E-2</c:v>
                </c:pt>
                <c:pt idx="236">
                  <c:v>-6.5535027017209466E-2</c:v>
                </c:pt>
                <c:pt idx="237">
                  <c:v>-6.2422233819242091E-2</c:v>
                </c:pt>
                <c:pt idx="238">
                  <c:v>-6.0019207904997908E-2</c:v>
                </c:pt>
                <c:pt idx="239">
                  <c:v>-5.5889835901251995E-2</c:v>
                </c:pt>
                <c:pt idx="240">
                  <c:v>-5.403107324455219E-2</c:v>
                </c:pt>
                <c:pt idx="241">
                  <c:v>-4.956363653837953E-2</c:v>
                </c:pt>
                <c:pt idx="242">
                  <c:v>-4.6657566835442921E-2</c:v>
                </c:pt>
                <c:pt idx="243">
                  <c:v>-4.287147755408284E-2</c:v>
                </c:pt>
                <c:pt idx="244">
                  <c:v>-3.924815618051522E-2</c:v>
                </c:pt>
                <c:pt idx="245">
                  <c:v>-3.6178373927191435E-2</c:v>
                </c:pt>
                <c:pt idx="246">
                  <c:v>-3.2336632539076954E-2</c:v>
                </c:pt>
                <c:pt idx="247">
                  <c:v>-2.8515373992775626E-2</c:v>
                </c:pt>
                <c:pt idx="248">
                  <c:v>-2.536821220200771E-2</c:v>
                </c:pt>
                <c:pt idx="249">
                  <c:v>-2.1740748460316806E-2</c:v>
                </c:pt>
                <c:pt idx="250">
                  <c:v>-1.8654796165913937E-2</c:v>
                </c:pt>
                <c:pt idx="251">
                  <c:v>-1.5005589809494976E-2</c:v>
                </c:pt>
                <c:pt idx="252">
                  <c:v>-1.1449627959077125E-2</c:v>
                </c:pt>
                <c:pt idx="253">
                  <c:v>-8.5167548137218257E-3</c:v>
                </c:pt>
                <c:pt idx="254">
                  <c:v>-5.7522941155036117E-3</c:v>
                </c:pt>
                <c:pt idx="255">
                  <c:v>-1.9806731579138769E-3</c:v>
                </c:pt>
                <c:pt idx="256">
                  <c:v>2.1459579007261097E-4</c:v>
                </c:pt>
                <c:pt idx="257">
                  <c:v>3.2702866978115684E-3</c:v>
                </c:pt>
                <c:pt idx="258">
                  <c:v>6.1795524635670724E-3</c:v>
                </c:pt>
                <c:pt idx="259">
                  <c:v>8.4204522177281811E-3</c:v>
                </c:pt>
                <c:pt idx="260">
                  <c:v>1.102769302136581E-2</c:v>
                </c:pt>
                <c:pt idx="261">
                  <c:v>1.3157092386941413E-2</c:v>
                </c:pt>
                <c:pt idx="262">
                  <c:v>1.5186612774253327E-2</c:v>
                </c:pt>
                <c:pt idx="263">
                  <c:v>1.7420552160856632E-2</c:v>
                </c:pt>
                <c:pt idx="264">
                  <c:v>1.9153357301776388E-2</c:v>
                </c:pt>
                <c:pt idx="265">
                  <c:v>2.1114382736104706E-2</c:v>
                </c:pt>
                <c:pt idx="266">
                  <c:v>2.2618326305852778E-2</c:v>
                </c:pt>
                <c:pt idx="267">
                  <c:v>2.4010138536615523E-2</c:v>
                </c:pt>
                <c:pt idx="268">
                  <c:v>2.5291012650842746E-2</c:v>
                </c:pt>
                <c:pt idx="269">
                  <c:v>2.6393779483135267E-2</c:v>
                </c:pt>
                <c:pt idx="270">
                  <c:v>2.7637411829922309E-2</c:v>
                </c:pt>
                <c:pt idx="271">
                  <c:v>2.8733360525692878E-2</c:v>
                </c:pt>
                <c:pt idx="272">
                  <c:v>2.9333642153279247E-2</c:v>
                </c:pt>
                <c:pt idx="273">
                  <c:v>3.0026781484691012E-2</c:v>
                </c:pt>
                <c:pt idx="274">
                  <c:v>3.0729836900074265E-2</c:v>
                </c:pt>
                <c:pt idx="275">
                  <c:v>3.1195565493136207E-2</c:v>
                </c:pt>
                <c:pt idx="276">
                  <c:v>3.155534369169944E-2</c:v>
                </c:pt>
                <c:pt idx="277">
                  <c:v>3.1820518003025808E-2</c:v>
                </c:pt>
                <c:pt idx="278">
                  <c:v>3.2107351122221461E-2</c:v>
                </c:pt>
                <c:pt idx="279">
                  <c:v>3.2065636236746693E-2</c:v>
                </c:pt>
                <c:pt idx="280">
                  <c:v>3.2078481743695784E-2</c:v>
                </c:pt>
                <c:pt idx="281">
                  <c:v>3.1993575765513482E-2</c:v>
                </c:pt>
                <c:pt idx="282">
                  <c:v>3.1834423174455416E-2</c:v>
                </c:pt>
                <c:pt idx="283">
                  <c:v>3.1603400899749189E-2</c:v>
                </c:pt>
                <c:pt idx="284">
                  <c:v>3.129470037623415E-2</c:v>
                </c:pt>
                <c:pt idx="285">
                  <c:v>3.0938243926166238E-2</c:v>
                </c:pt>
                <c:pt idx="286">
                  <c:v>3.0516346121624297E-2</c:v>
                </c:pt>
                <c:pt idx="287">
                  <c:v>2.9989393310938989E-2</c:v>
                </c:pt>
                <c:pt idx="288">
                  <c:v>2.9523516855823786E-2</c:v>
                </c:pt>
                <c:pt idx="289">
                  <c:v>2.8913393144730355E-2</c:v>
                </c:pt>
                <c:pt idx="290">
                  <c:v>2.8279498275336181E-2</c:v>
                </c:pt>
                <c:pt idx="291">
                  <c:v>2.7681441389860898E-2</c:v>
                </c:pt>
                <c:pt idx="292">
                  <c:v>2.6972241321670684E-2</c:v>
                </c:pt>
                <c:pt idx="293">
                  <c:v>2.6274855889072458E-2</c:v>
                </c:pt>
                <c:pt idx="294">
                  <c:v>2.5527367483744033E-2</c:v>
                </c:pt>
                <c:pt idx="295">
                  <c:v>2.4794526642239224E-2</c:v>
                </c:pt>
                <c:pt idx="296">
                  <c:v>2.4011182032272038E-2</c:v>
                </c:pt>
                <c:pt idx="297">
                  <c:v>2.3239590263866575E-2</c:v>
                </c:pt>
                <c:pt idx="298">
                  <c:v>2.2438877752952287E-2</c:v>
                </c:pt>
                <c:pt idx="299">
                  <c:v>2.1655303548156726E-2</c:v>
                </c:pt>
                <c:pt idx="300">
                  <c:v>2.0852732344940679E-2</c:v>
                </c:pt>
                <c:pt idx="301">
                  <c:v>2.0043360484913068E-2</c:v>
                </c:pt>
                <c:pt idx="302">
                  <c:v>1.9237906648295007E-2</c:v>
                </c:pt>
                <c:pt idx="303">
                  <c:v>1.8449437147203582E-2</c:v>
                </c:pt>
                <c:pt idx="304">
                  <c:v>1.7659422071502059E-2</c:v>
                </c:pt>
                <c:pt idx="305">
                  <c:v>1.6878921476706759E-2</c:v>
                </c:pt>
                <c:pt idx="306">
                  <c:v>1.6104151339147652E-2</c:v>
                </c:pt>
                <c:pt idx="307">
                  <c:v>1.5342396351575693E-2</c:v>
                </c:pt>
                <c:pt idx="308">
                  <c:v>1.4600820381493781E-2</c:v>
                </c:pt>
                <c:pt idx="309">
                  <c:v>1.3865347935267959E-2</c:v>
                </c:pt>
                <c:pt idx="310">
                  <c:v>1.3153083184799845E-2</c:v>
                </c:pt>
                <c:pt idx="311">
                  <c:v>1.244974496741756E-2</c:v>
                </c:pt>
                <c:pt idx="312">
                  <c:v>1.1774626864868819E-2</c:v>
                </c:pt>
                <c:pt idx="313">
                  <c:v>1.1114288535798978E-2</c:v>
                </c:pt>
                <c:pt idx="314">
                  <c:v>1.0473984549160976E-2</c:v>
                </c:pt>
                <c:pt idx="315">
                  <c:v>9.855135604646412E-3</c:v>
                </c:pt>
                <c:pt idx="316">
                  <c:v>9.2575645544114293E-3</c:v>
                </c:pt>
                <c:pt idx="317">
                  <c:v>8.6797997739656019E-3</c:v>
                </c:pt>
                <c:pt idx="318">
                  <c:v>8.1281597987103247E-3</c:v>
                </c:pt>
                <c:pt idx="319">
                  <c:v>7.5956727078188542E-3</c:v>
                </c:pt>
                <c:pt idx="320">
                  <c:v>7.0872407232755296E-3</c:v>
                </c:pt>
                <c:pt idx="321">
                  <c:v>6.5994849891575441E-3</c:v>
                </c:pt>
                <c:pt idx="322">
                  <c:v>6.1356476832751762E-3</c:v>
                </c:pt>
                <c:pt idx="323">
                  <c:v>5.6930373696998235E-3</c:v>
                </c:pt>
                <c:pt idx="324">
                  <c:v>5.2739170641065165E-3</c:v>
                </c:pt>
                <c:pt idx="325">
                  <c:v>4.8750573469574883E-3</c:v>
                </c:pt>
                <c:pt idx="326">
                  <c:v>4.4984460327294152E-3</c:v>
                </c:pt>
                <c:pt idx="327">
                  <c:v>4.1423844488894229E-3</c:v>
                </c:pt>
                <c:pt idx="328">
                  <c:v>3.8072657888140239E-3</c:v>
                </c:pt>
                <c:pt idx="329">
                  <c:v>3.4919441951930153E-3</c:v>
                </c:pt>
                <c:pt idx="330">
                  <c:v>3.1960618749550421E-3</c:v>
                </c:pt>
                <c:pt idx="331">
                  <c:v>2.919022359630403E-3</c:v>
                </c:pt>
                <c:pt idx="332">
                  <c:v>2.6603062416625865E-3</c:v>
                </c:pt>
                <c:pt idx="333">
                  <c:v>2.4192085697243623E-3</c:v>
                </c:pt>
                <c:pt idx="334">
                  <c:v>2.1950281454684991E-3</c:v>
                </c:pt>
                <c:pt idx="335">
                  <c:v>1.9872578138747841E-3</c:v>
                </c:pt>
                <c:pt idx="336">
                  <c:v>1.7948250026743637E-3</c:v>
                </c:pt>
                <c:pt idx="337">
                  <c:v>1.6170986737821008E-3</c:v>
                </c:pt>
                <c:pt idx="338">
                  <c:v>1.4535665948978999E-3</c:v>
                </c:pt>
                <c:pt idx="339">
                  <c:v>1.3033511478917756E-3</c:v>
                </c:pt>
                <c:pt idx="340">
                  <c:v>1.1657084882595624E-3</c:v>
                </c:pt>
                <c:pt idx="341">
                  <c:v>1.0399624141487825E-3</c:v>
                </c:pt>
                <c:pt idx="342">
                  <c:v>9.2532295342710822E-4</c:v>
                </c:pt>
                <c:pt idx="343">
                  <c:v>8.2118879273307031E-4</c:v>
                </c:pt>
                <c:pt idx="344">
                  <c:v>7.2675953096959219E-4</c:v>
                </c:pt>
                <c:pt idx="345">
                  <c:v>6.4146501599166353E-4</c:v>
                </c:pt>
                <c:pt idx="346">
                  <c:v>5.6456530073719529E-4</c:v>
                </c:pt>
                <c:pt idx="347">
                  <c:v>4.954823490905735E-4</c:v>
                </c:pt>
                <c:pt idx="348">
                  <c:v>4.3359421478059704E-4</c:v>
                </c:pt>
                <c:pt idx="349">
                  <c:v>3.7830964113795703E-4</c:v>
                </c:pt>
                <c:pt idx="350">
                  <c:v>3.2910676778148343E-4</c:v>
                </c:pt>
                <c:pt idx="351">
                  <c:v>2.8541909055490664E-4</c:v>
                </c:pt>
                <c:pt idx="352">
                  <c:v>2.4677197053002024E-4</c:v>
                </c:pt>
                <c:pt idx="353">
                  <c:v>2.1268838462290516E-4</c:v>
                </c:pt>
                <c:pt idx="354">
                  <c:v>1.8272914766447401E-4</c:v>
                </c:pt>
                <c:pt idx="355">
                  <c:v>1.5648165108439778E-4</c:v>
                </c:pt>
                <c:pt idx="356">
                  <c:v>1.3356807472407787E-4</c:v>
                </c:pt>
                <c:pt idx="357">
                  <c:v>1.1362572409798095E-4</c:v>
                </c:pt>
                <c:pt idx="358">
                  <c:v>9.6331456540843985E-5</c:v>
                </c:pt>
                <c:pt idx="359">
                  <c:v>8.1385050219551764E-5</c:v>
                </c:pt>
                <c:pt idx="360">
                  <c:v>6.8511537234254582E-5</c:v>
                </c:pt>
                <c:pt idx="361">
                  <c:v>5.7463823793059601E-5</c:v>
                </c:pt>
                <c:pt idx="362">
                  <c:v>4.8015754237783374E-5</c:v>
                </c:pt>
                <c:pt idx="363">
                  <c:v>3.9966663462462808E-5</c:v>
                </c:pt>
                <c:pt idx="364">
                  <c:v>3.3136730953669651E-5</c:v>
                </c:pt>
                <c:pt idx="365">
                  <c:v>2.7364935978612619E-5</c:v>
                </c:pt>
                <c:pt idx="366">
                  <c:v>2.2509007005448417E-5</c:v>
                </c:pt>
                <c:pt idx="367">
                  <c:v>1.8441154124291839E-5</c:v>
                </c:pt>
                <c:pt idx="368">
                  <c:v>1.504790798195077E-5</c:v>
                </c:pt>
                <c:pt idx="369">
                  <c:v>1.2229456796519895E-5</c:v>
                </c:pt>
                <c:pt idx="370">
                  <c:v>9.8980542686961E-6</c:v>
                </c:pt>
                <c:pt idx="371">
                  <c:v>7.9778587492808563E-6</c:v>
                </c:pt>
                <c:pt idx="372">
                  <c:v>6.4028623341284797E-6</c:v>
                </c:pt>
                <c:pt idx="373">
                  <c:v>5.1166157693714665E-6</c:v>
                </c:pt>
                <c:pt idx="374">
                  <c:v>4.0707119088433884E-6</c:v>
                </c:pt>
                <c:pt idx="375">
                  <c:v>3.2240779632596575E-6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39-9548-BBAB-40ACA644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5936"/>
        <c:axId val="1997498048"/>
      </c:scatterChart>
      <c:valAx>
        <c:axId val="2077895936"/>
        <c:scaling>
          <c:orientation val="minMax"/>
          <c:max val="6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98048"/>
        <c:crosses val="autoZero"/>
        <c:crossBetween val="midCat"/>
      </c:valAx>
      <c:valAx>
        <c:axId val="1997498048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'[1]Nintegral_RealSpace_Energy (2)'!$C$5</c:f>
              <c:strCache>
                <c:ptCount val="1"/>
                <c:pt idx="0">
                  <c:v>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(2)'!$C$6:$C$240</c:f>
              <c:numCache>
                <c:formatCode>General</c:formatCode>
                <c:ptCount val="235"/>
                <c:pt idx="0">
                  <c:v>0.190913760666994</c:v>
                </c:pt>
                <c:pt idx="1">
                  <c:v>0.19073296557284999</c:v>
                </c:pt>
                <c:pt idx="2">
                  <c:v>0.19054945997387099</c:v>
                </c:pt>
                <c:pt idx="3">
                  <c:v>0.19036387029032101</c:v>
                </c:pt>
                <c:pt idx="4">
                  <c:v>0.190176855272255</c:v>
                </c:pt>
                <c:pt idx="5">
                  <c:v>0.189989095382366</c:v>
                </c:pt>
                <c:pt idx="6">
                  <c:v>0.189801281160039</c:v>
                </c:pt>
                <c:pt idx="7">
                  <c:v>0.189614100110963</c:v>
                </c:pt>
                <c:pt idx="8">
                  <c:v>0.18942822296818701</c:v>
                </c:pt>
                <c:pt idx="9">
                  <c:v>0.18924428896797699</c:v>
                </c:pt>
                <c:pt idx="10">
                  <c:v>0.18906289055512501</c:v>
                </c:pt>
                <c:pt idx="11">
                  <c:v>0.188884558096855</c:v>
                </c:pt>
                <c:pt idx="12">
                  <c:v>0.18870974444758801</c:v>
                </c:pt>
                <c:pt idx="13">
                  <c:v>0.18853881016976901</c:v>
                </c:pt>
                <c:pt idx="14">
                  <c:v>0.188372009503114</c:v>
                </c:pt>
                <c:pt idx="15">
                  <c:v>0.18820947770986099</c:v>
                </c:pt>
                <c:pt idx="16">
                  <c:v>0.188051220067212</c:v>
                </c:pt>
                <c:pt idx="17">
                  <c:v>0.18789710305062801</c:v>
                </c:pt>
                <c:pt idx="18">
                  <c:v>0.187746848083163</c:v>
                </c:pt>
                <c:pt idx="19">
                  <c:v>0.18760002824673999</c:v>
                </c:pt>
                <c:pt idx="20">
                  <c:v>0.18745606834578599</c:v>
                </c:pt>
                <c:pt idx="21">
                  <c:v>0.18731424860778101</c:v>
                </c:pt>
                <c:pt idx="22">
                  <c:v>0.18717371225686399</c:v>
                </c:pt>
                <c:pt idx="23">
                  <c:v>0.18703347720979499</c:v>
                </c:pt>
                <c:pt idx="24">
                  <c:v>0.18689245174057201</c:v>
                </c:pt>
                <c:pt idx="25">
                  <c:v>0.18674945424947101</c:v>
                </c:pt>
                <c:pt idx="26">
                  <c:v>0.18660323699127601</c:v>
                </c:pt>
                <c:pt idx="27">
                  <c:v>0.18645251326687301</c:v>
                </c:pt>
                <c:pt idx="28">
                  <c:v>0.18629598755552701</c:v>
                </c:pt>
                <c:pt idx="29">
                  <c:v>0.18613238867551199</c:v>
                </c:pt>
                <c:pt idx="30">
                  <c:v>0.18596050376030299</c:v>
                </c:pt>
                <c:pt idx="31">
                  <c:v>0.18577921439843401</c:v>
                </c:pt>
                <c:pt idx="32">
                  <c:v>0.185587531238355</c:v>
                </c:pt>
                <c:pt idx="33">
                  <c:v>0.185384628844731</c:v>
                </c:pt>
                <c:pt idx="34">
                  <c:v>0.18516987695086301</c:v>
                </c:pt>
                <c:pt idx="35">
                  <c:v>0.184942868967507</c:v>
                </c:pt>
                <c:pt idx="36">
                  <c:v>0.18470344537774999</c:v>
                </c:pt>
                <c:pt idx="37">
                  <c:v>0.184451711079575</c:v>
                </c:pt>
                <c:pt idx="38">
                  <c:v>0.184188046675583</c:v>
                </c:pt>
                <c:pt idx="39">
                  <c:v>0.18391311000466601</c:v>
                </c:pt>
                <c:pt idx="40">
                  <c:v>0.18362783100869401</c:v>
                </c:pt>
                <c:pt idx="41">
                  <c:v>0.18333339583929101</c:v>
                </c:pt>
                <c:pt idx="42">
                  <c:v>0.18303122226625901</c:v>
                </c:pt>
                <c:pt idx="43">
                  <c:v>0.18272292518081201</c:v>
                </c:pt>
                <c:pt idx="44">
                  <c:v>0.18241027363578</c:v>
                </c:pt>
                <c:pt idx="45">
                  <c:v>0.18209513910822001</c:v>
                </c:pt>
                <c:pt idx="46">
                  <c:v>0.18177943672820501</c:v>
                </c:pt>
                <c:pt idx="47">
                  <c:v>0.18146506123342099</c:v>
                </c:pt>
                <c:pt idx="48">
                  <c:v>0.18115381872033501</c:v>
                </c:pt>
                <c:pt idx="49">
                  <c:v>0.18084735714216699</c:v>
                </c:pt>
                <c:pt idx="50">
                  <c:v>0.18054709741425701</c:v>
                </c:pt>
                <c:pt idx="51">
                  <c:v>0.18025416812481301</c:v>
                </c:pt>
                <c:pt idx="52">
                  <c:v>0.179969346175303</c:v>
                </c:pt>
                <c:pt idx="53">
                  <c:v>0.17969300635740501</c:v>
                </c:pt>
                <c:pt idx="54">
                  <c:v>0.17942508224564699</c:v>
                </c:pt>
                <c:pt idx="55">
                  <c:v>0.17916504079714199</c:v>
                </c:pt>
                <c:pt idx="56">
                  <c:v>0.17891187256385399</c:v>
                </c:pt>
                <c:pt idx="57">
                  <c:v>0.17866409937099101</c:v>
                </c:pt>
                <c:pt idx="58">
                  <c:v>0.17841979971161601</c:v>
                </c:pt>
                <c:pt idx="59">
                  <c:v>0.17817665301862801</c:v>
                </c:pt>
                <c:pt idx="60">
                  <c:v>0.177932001824021</c:v>
                </c:pt>
                <c:pt idx="61">
                  <c:v>0.17768293029469601</c:v>
                </c:pt>
                <c:pt idx="62">
                  <c:v>0.17742635868554699</c:v>
                </c:pt>
                <c:pt idx="63">
                  <c:v>0.17715914836173099</c:v>
                </c:pt>
                <c:pt idx="64">
                  <c:v>0.176878217266903</c:v>
                </c:pt>
                <c:pt idx="65">
                  <c:v>0.176580658945616</c:v>
                </c:pt>
                <c:pt idx="66">
                  <c:v>0.17626386180654199</c:v>
                </c:pt>
                <c:pt idx="67">
                  <c:v>0.17592562521383601</c:v>
                </c:pt>
                <c:pt idx="68">
                  <c:v>0.17556426325570601</c:v>
                </c:pt>
                <c:pt idx="69">
                  <c:v>0.17517869733890301</c:v>
                </c:pt>
                <c:pt idx="70">
                  <c:v>0.17476852636608101</c:v>
                </c:pt>
                <c:pt idx="71">
                  <c:v>0.17433407494927</c:v>
                </c:pt>
                <c:pt idx="72">
                  <c:v>0.17387641540894599</c:v>
                </c:pt>
                <c:pt idx="73">
                  <c:v>0.17339735803755299</c:v>
                </c:pt>
                <c:pt idx="74">
                  <c:v>0.17289941405331699</c:v>
                </c:pt>
                <c:pt idx="75">
                  <c:v>0.17238572429764801</c:v>
                </c:pt>
                <c:pt idx="76">
                  <c:v>0.17185996104557399</c:v>
                </c:pt>
                <c:pt idx="77">
                  <c:v>0.171326200754782</c:v>
                </c:pt>
                <c:pt idx="78">
                  <c:v>0.17078877470902101</c:v>
                </c:pt>
                <c:pt idx="79">
                  <c:v>0.17025210038892499</c:v>
                </c:pt>
                <c:pt idx="80">
                  <c:v>0.169720501335615</c:v>
                </c:pt>
                <c:pt idx="81">
                  <c:v>0.16919802052990901</c:v>
                </c:pt>
                <c:pt idx="82">
                  <c:v>0.168688236535049</c:v>
                </c:pt>
                <c:pt idx="83">
                  <c:v>0.16819408877605699</c:v>
                </c:pt>
                <c:pt idx="84">
                  <c:v>0.16771771994726001</c:v>
                </c:pt>
                <c:pt idx="85">
                  <c:v>0.167260343257637</c:v>
                </c:pt>
                <c:pt idx="86">
                  <c:v>0.166822140305461</c:v>
                </c:pt>
                <c:pt idx="87">
                  <c:v>0.166402195736711</c:v>
                </c:pt>
                <c:pt idx="88">
                  <c:v>0.16599847283519201</c:v>
                </c:pt>
                <c:pt idx="89">
                  <c:v>0.165607832892427</c:v>
                </c:pt>
                <c:pt idx="90">
                  <c:v>0.165226098781006</c:v>
                </c:pt>
                <c:pt idx="91">
                  <c:v>0.164848164205109</c:v>
                </c:pt>
                <c:pt idx="92">
                  <c:v>0.164468142747067</c:v>
                </c:pt>
                <c:pt idx="93">
                  <c:v>0.16407955599676599</c:v>
                </c:pt>
                <c:pt idx="94">
                  <c:v>0.16367555312910401</c:v>
                </c:pt>
                <c:pt idx="95">
                  <c:v>0.163249152820343</c:v>
                </c:pt>
                <c:pt idx="96">
                  <c:v>0.16279350482188901</c:v>
                </c:pt>
                <c:pt idx="97">
                  <c:v>0.16230215259233799</c:v>
                </c:pt>
                <c:pt idx="98">
                  <c:v>0.16176929656446601</c:v>
                </c:pt>
                <c:pt idx="99">
                  <c:v>0.16119004089606601</c:v>
                </c:pt>
                <c:pt idx="100">
                  <c:v>0.16056061618544901</c:v>
                </c:pt>
                <c:pt idx="101">
                  <c:v>0.15987857115420001</c:v>
                </c:pt>
                <c:pt idx="102">
                  <c:v>0.15914291996973001</c:v>
                </c:pt>
                <c:pt idx="103">
                  <c:v>0.158354243689832</c:v>
                </c:pt>
                <c:pt idx="104">
                  <c:v>0.15751473683911199</c:v>
                </c:pt>
                <c:pt idx="105">
                  <c:v>0.156628198546022</c:v>
                </c:pt>
                <c:pt idx="106">
                  <c:v>0.15569996388523</c:v>
                </c:pt>
                <c:pt idx="107">
                  <c:v>0.15473677900952501</c:v>
                </c:pt>
                <c:pt idx="108">
                  <c:v>0.153746620447477</c:v>
                </c:pt>
                <c:pt idx="109">
                  <c:v>0.152738464731145</c:v>
                </c:pt>
                <c:pt idx="110">
                  <c:v>0.15172201387040901</c:v>
                </c:pt>
                <c:pt idx="111">
                  <c:v>0.15070738631785499</c:v>
                </c:pt>
                <c:pt idx="112">
                  <c:v>0.149704782449221</c:v>
                </c:pt>
                <c:pt idx="113">
                  <c:v>0.148724134568333</c:v>
                </c:pt>
                <c:pt idx="114">
                  <c:v>0.14777475568248999</c:v>
                </c:pt>
                <c:pt idx="115">
                  <c:v>0.14686499502786299</c:v>
                </c:pt>
                <c:pt idx="116">
                  <c:v>0.14600191513174199</c:v>
                </c:pt>
                <c:pt idx="117">
                  <c:v>0.145190999055581</c:v>
                </c:pt>
                <c:pt idx="118">
                  <c:v>0.14443589768958401</c:v>
                </c:pt>
                <c:pt idx="119">
                  <c:v>0.14373822656292701</c:v>
                </c:pt>
                <c:pt idx="120">
                  <c:v>0.143097417085993</c:v>
                </c:pt>
                <c:pt idx="121">
                  <c:v>0.142510627626665</c:v>
                </c:pt>
                <c:pt idx="122">
                  <c:v>0.14197271748826501</c:v>
                </c:pt>
                <c:pt idx="123">
                  <c:v>0.14147628364196599</c:v>
                </c:pt>
                <c:pt idx="124">
                  <c:v>0.14101175817710901</c:v>
                </c:pt>
                <c:pt idx="125">
                  <c:v>0.14056756698893499</c:v>
                </c:pt>
                <c:pt idx="126">
                  <c:v>0.14013033770369701</c:v>
                </c:pt>
                <c:pt idx="127">
                  <c:v>0.13968515896988201</c:v>
                </c:pt>
                <c:pt idx="128">
                  <c:v>0.13921587700538501</c:v>
                </c:pt>
                <c:pt idx="129">
                  <c:v>0.13870542279828099</c:v>
                </c:pt>
                <c:pt idx="130">
                  <c:v>0.1381361644871</c:v>
                </c:pt>
                <c:pt idx="131">
                  <c:v>0.13749026786071999</c:v>
                </c:pt>
                <c:pt idx="132">
                  <c:v>0.13675006553563199</c:v>
                </c:pt>
                <c:pt idx="133">
                  <c:v>0.135898416236056</c:v>
                </c:pt>
                <c:pt idx="134">
                  <c:v>0.13491905246365701</c:v>
                </c:pt>
                <c:pt idx="135">
                  <c:v>0.13379690685456899</c:v>
                </c:pt>
                <c:pt idx="136">
                  <c:v>0.13251840690113001</c:v>
                </c:pt>
                <c:pt idx="137">
                  <c:v>0.13107173955652601</c:v>
                </c:pt>
                <c:pt idx="138">
                  <c:v>0.12944707301664299</c:v>
                </c:pt>
                <c:pt idx="139">
                  <c:v>0.12763673901727601</c:v>
                </c:pt>
                <c:pt idx="140">
                  <c:v>0.125635367495501</c:v>
                </c:pt>
                <c:pt idx="141">
                  <c:v>0.123439978593868</c:v>
                </c:pt>
                <c:pt idx="142">
                  <c:v>0.121050025769308</c:v>
                </c:pt>
                <c:pt idx="143">
                  <c:v>0.118467396637255</c:v>
                </c:pt>
                <c:pt idx="144">
                  <c:v>0.115696367275058</c:v>
                </c:pt>
                <c:pt idx="145">
                  <c:v>0.11274352276312199</c:v>
                </c:pt>
                <c:pt idx="146">
                  <c:v>0.10961763320880499</c:v>
                </c:pt>
                <c:pt idx="147">
                  <c:v>0.106329502891233</c:v>
                </c:pt>
                <c:pt idx="148">
                  <c:v>0.102891790913633</c:v>
                </c:pt>
                <c:pt idx="149">
                  <c:v>9.9318802295003505E-2</c:v>
                </c:pt>
                <c:pt idx="150">
                  <c:v>9.56262704496504E-2</c:v>
                </c:pt>
                <c:pt idx="151">
                  <c:v>9.1831115741982203E-2</c:v>
                </c:pt>
                <c:pt idx="152">
                  <c:v>8.7951201845773305E-2</c:v>
                </c:pt>
                <c:pt idx="153">
                  <c:v>8.4005086739088894E-2</c:v>
                </c:pt>
                <c:pt idx="154">
                  <c:v>8.0011769606241498E-2</c:v>
                </c:pt>
                <c:pt idx="155">
                  <c:v>7.5990449740778607E-2</c:v>
                </c:pt>
                <c:pt idx="156">
                  <c:v>7.1960285102270399E-2</c:v>
                </c:pt>
                <c:pt idx="157">
                  <c:v>6.7940169014924501E-2</c:v>
                </c:pt>
                <c:pt idx="158">
                  <c:v>6.3948517895086196E-2</c:v>
                </c:pt>
                <c:pt idx="159">
                  <c:v>6.0003074716553202E-2</c:v>
                </c:pt>
                <c:pt idx="160">
                  <c:v>5.6120735006321198E-2</c:v>
                </c:pt>
                <c:pt idx="161">
                  <c:v>5.2317387894736299E-2</c:v>
                </c:pt>
                <c:pt idx="162">
                  <c:v>4.8607782054357097E-2</c:v>
                </c:pt>
                <c:pt idx="163">
                  <c:v>4.5005411827056398E-2</c:v>
                </c:pt>
                <c:pt idx="164">
                  <c:v>4.1522423873861701E-2</c:v>
                </c:pt>
                <c:pt idx="165">
                  <c:v>3.81695485376927E-2</c:v>
                </c:pt>
                <c:pt idx="166">
                  <c:v>3.4956048145689998E-2</c:v>
                </c:pt>
                <c:pt idx="167">
                  <c:v>3.1889689696059598E-2</c:v>
                </c:pt>
                <c:pt idx="168">
                  <c:v>2.8976734269960201E-2</c:v>
                </c:pt>
                <c:pt idx="169">
                  <c:v>2.6221945508588598E-2</c:v>
                </c:pt>
                <c:pt idx="170">
                  <c:v>2.3628615844586798E-2</c:v>
                </c:pt>
                <c:pt idx="171">
                  <c:v>2.1198606832532399E-2</c:v>
                </c:pt>
                <c:pt idx="172">
                  <c:v>1.8932405694196099E-2</c:v>
                </c:pt>
                <c:pt idx="173">
                  <c:v>1.6829193193998199E-2</c:v>
                </c:pt>
                <c:pt idx="174">
                  <c:v>1.4886923791881701E-2</c:v>
                </c:pt>
                <c:pt idx="175">
                  <c:v>1.31024159144877E-2</c:v>
                </c:pt>
                <c:pt idx="176">
                  <c:v>1.14714502754581E-2</c:v>
                </c:pt>
                <c:pt idx="177">
                  <c:v>9.9888760753290805E-3</c:v>
                </c:pt>
                <c:pt idx="178">
                  <c:v>8.6487225419085694E-3</c:v>
                </c:pt>
                <c:pt idx="179">
                  <c:v>7.4443150091910099E-3</c:v>
                </c:pt>
                <c:pt idx="180">
                  <c:v>6.3683938926574497E-3</c:v>
                </c:pt>
                <c:pt idx="181">
                  <c:v>5.4132349622904299E-3</c:v>
                </c:pt>
                <c:pt idx="182">
                  <c:v>4.5707695350920702E-3</c:v>
                </c:pt>
                <c:pt idx="183">
                  <c:v>3.8327030604084298E-3</c:v>
                </c:pt>
                <c:pt idx="184">
                  <c:v>3.1906301888897002E-3</c:v>
                </c:pt>
                <c:pt idx="185">
                  <c:v>2.63614523579952E-3</c:v>
                </c:pt>
                <c:pt idx="186">
                  <c:v>2.1609459665064999E-3</c:v>
                </c:pt>
                <c:pt idx="187">
                  <c:v>1.7569294684617899E-3</c:v>
                </c:pt>
                <c:pt idx="188">
                  <c:v>1.41627868326249E-3</c:v>
                </c:pt>
                <c:pt idx="189">
                  <c:v>1.1315380420406601E-3</c:v>
                </c:pt>
                <c:pt idx="190">
                  <c:v>8.9567756168521602E-4</c:v>
                </c:pt>
                <c:pt idx="191">
                  <c:v>7.0214413995653305E-4</c:v>
                </c:pt>
                <c:pt idx="192">
                  <c:v>5.4489985130876301E-4</c:v>
                </c:pt>
                <c:pt idx="193">
                  <c:v>4.1844699892061999E-4</c:v>
                </c:pt>
                <c:pt idx="194">
                  <c:v>3.1784005145741603E-4</c:v>
                </c:pt>
                <c:pt idx="195">
                  <c:v>2.38685247420602E-4</c:v>
                </c:pt>
                <c:pt idx="196">
                  <c:v>1.7712860519702E-4</c:v>
                </c:pt>
                <c:pt idx="197">
                  <c:v>1.2983390298688599E-4</c:v>
                </c:pt>
                <c:pt idx="198">
                  <c:v>9.3952219500132206E-5</c:v>
                </c:pt>
                <c:pt idx="199">
                  <c:v>6.7084744334349294E-5</c:v>
                </c:pt>
                <c:pt idx="200">
                  <c:v>4.7240574106495899E-5</c:v>
                </c:pt>
                <c:pt idx="201">
                  <c:v>3.2791410910845001E-5</c:v>
                </c:pt>
                <c:pt idx="202">
                  <c:v>2.24254337707493E-5</c:v>
                </c:pt>
                <c:pt idx="203">
                  <c:v>1.5102070875632E-5</c:v>
                </c:pt>
                <c:pt idx="204">
                  <c:v>1.0009423826688701E-5</c:v>
                </c:pt>
                <c:pt idx="205">
                  <c:v>6.5252167707271798E-6</c:v>
                </c:pt>
                <c:pt idx="206">
                  <c:v>4.1812420488727903E-6</c:v>
                </c:pt>
                <c:pt idx="207">
                  <c:v>2.6316363725007101E-6</c:v>
                </c:pt>
                <c:pt idx="208">
                  <c:v>1.62559453292724E-6</c:v>
                </c:pt>
                <c:pt idx="209">
                  <c:v>9.8465339625873405E-7</c:v>
                </c:pt>
                <c:pt idx="210">
                  <c:v>5.8427145046432202E-7</c:v>
                </c:pt>
                <c:pt idx="211">
                  <c:v>3.39258017998491E-7</c:v>
                </c:pt>
                <c:pt idx="212">
                  <c:v>1.92528384179971E-7</c:v>
                </c:pt>
                <c:pt idx="213">
                  <c:v>1.06636777609187E-7</c:v>
                </c:pt>
                <c:pt idx="214">
                  <c:v>5.7556127936749599E-8</c:v>
                </c:pt>
                <c:pt idx="215">
                  <c:v>3.0219907309207202E-8</c:v>
                </c:pt>
                <c:pt idx="216">
                  <c:v>1.5405332183369601E-8</c:v>
                </c:pt>
                <c:pt idx="217">
                  <c:v>7.6084342773870101E-9</c:v>
                </c:pt>
                <c:pt idx="218">
                  <c:v>3.6319782166361898E-9</c:v>
                </c:pt>
                <c:pt idx="219">
                  <c:v>1.67146733117097E-9</c:v>
                </c:pt>
                <c:pt idx="220">
                  <c:v>7.3951458269790395E-10</c:v>
                </c:pt>
                <c:pt idx="221">
                  <c:v>3.1360374056545498E-10</c:v>
                </c:pt>
                <c:pt idx="222">
                  <c:v>1.27056414466186E-10</c:v>
                </c:pt>
                <c:pt idx="223">
                  <c:v>4.9010784672925898E-11</c:v>
                </c:pt>
                <c:pt idx="224">
                  <c:v>1.7933639881926799E-11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C-B344-AA12-B91B57CBFBCB}"/>
            </c:ext>
          </c:extLst>
        </c:ser>
        <c:ser>
          <c:idx val="1"/>
          <c:order val="1"/>
          <c:tx>
            <c:strRef>
              <c:f>'[1]Nintegral_RealSpace_Energy (2)'!$D$5</c:f>
              <c:strCache>
                <c:ptCount val="1"/>
                <c:pt idx="0">
                  <c:v>SZ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(2)'!$D$6:$D$240</c:f>
              <c:numCache>
                <c:formatCode>General</c:formatCode>
                <c:ptCount val="235"/>
                <c:pt idx="0">
                  <c:v>-1.0459926779049099E-2</c:v>
                </c:pt>
                <c:pt idx="1">
                  <c:v>-1.0592892286255399E-2</c:v>
                </c:pt>
                <c:pt idx="2">
                  <c:v>-1.0729690252278601E-2</c:v>
                </c:pt>
                <c:pt idx="3">
                  <c:v>-1.0871056912643701E-2</c:v>
                </c:pt>
                <c:pt idx="4">
                  <c:v>-1.10177358289628E-2</c:v>
                </c:pt>
                <c:pt idx="5">
                  <c:v>-1.1170467456204499E-2</c:v>
                </c:pt>
                <c:pt idx="6">
                  <c:v>-1.1329978063114299E-2</c:v>
                </c:pt>
                <c:pt idx="7">
                  <c:v>-1.1496967704587999E-2</c:v>
                </c:pt>
                <c:pt idx="8">
                  <c:v>-1.16720979045756E-2</c:v>
                </c:pt>
                <c:pt idx="9">
                  <c:v>-1.18559788213407E-2</c:v>
                </c:pt>
                <c:pt idx="10">
                  <c:v>-1.20491562868312E-2</c:v>
                </c:pt>
                <c:pt idx="11">
                  <c:v>-1.22520990947604E-2</c:v>
                </c:pt>
                <c:pt idx="12">
                  <c:v>-1.24651865866112E-2</c:v>
                </c:pt>
                <c:pt idx="13">
                  <c:v>-1.26886970458449E-2</c:v>
                </c:pt>
                <c:pt idx="14">
                  <c:v>-1.29227971175587E-2</c:v>
                </c:pt>
                <c:pt idx="15">
                  <c:v>-1.3167532642793099E-2</c:v>
                </c:pt>
                <c:pt idx="16">
                  <c:v>-1.3422821256757299E-2</c:v>
                </c:pt>
                <c:pt idx="17">
                  <c:v>-1.3688447070577E-2</c:v>
                </c:pt>
                <c:pt idx="18">
                  <c:v>-1.39640578253155E-2</c:v>
                </c:pt>
                <c:pt idx="19">
                  <c:v>-1.4249164761241899E-2</c:v>
                </c:pt>
                <c:pt idx="20">
                  <c:v>-1.45431455591399E-2</c:v>
                </c:pt>
                <c:pt idx="21">
                  <c:v>-1.4845250505806E-2</c:v>
                </c:pt>
                <c:pt idx="22">
                  <c:v>-1.51546121212725E-2</c:v>
                </c:pt>
                <c:pt idx="23">
                  <c:v>-1.5470258381568701E-2</c:v>
                </c:pt>
                <c:pt idx="24">
                  <c:v>-1.57911293493865E-2</c:v>
                </c:pt>
                <c:pt idx="25">
                  <c:v>-1.61160973567777E-2</c:v>
                </c:pt>
                <c:pt idx="26">
                  <c:v>-1.6443990578245499E-2</c:v>
                </c:pt>
                <c:pt idx="27">
                  <c:v>-1.6773619538069499E-2</c:v>
                </c:pt>
                <c:pt idx="28">
                  <c:v>-1.7103805920873998E-2</c:v>
                </c:pt>
                <c:pt idx="29">
                  <c:v>-1.7433414177299902E-2</c:v>
                </c:pt>
                <c:pt idx="30">
                  <c:v>-1.7761383294786701E-2</c:v>
                </c:pt>
                <c:pt idx="31">
                  <c:v>-1.8086760745762001E-2</c:v>
                </c:pt>
                <c:pt idx="32">
                  <c:v>-1.84087345120926E-2</c:v>
                </c:pt>
                <c:pt idx="33">
                  <c:v>-1.8726665506653299E-2</c:v>
                </c:pt>
                <c:pt idx="34">
                  <c:v>-1.9040116397672401E-2</c:v>
                </c:pt>
                <c:pt idx="35">
                  <c:v>-1.9348877979553401E-2</c:v>
                </c:pt>
                <c:pt idx="36">
                  <c:v>-1.96529907924958E-2</c:v>
                </c:pt>
                <c:pt idx="37">
                  <c:v>-1.9952761186989E-2</c:v>
                </c:pt>
                <c:pt idx="38">
                  <c:v>-2.0248771979679999E-2</c:v>
                </c:pt>
                <c:pt idx="39">
                  <c:v>-2.0541883858220499E-2</c:v>
                </c:pt>
                <c:pt idx="40">
                  <c:v>-2.0833230999918999E-2</c:v>
                </c:pt>
                <c:pt idx="41">
                  <c:v>-2.1124206457021399E-2</c:v>
                </c:pt>
                <c:pt idx="42">
                  <c:v>-2.1416439577376101E-2</c:v>
                </c:pt>
                <c:pt idx="43">
                  <c:v>-2.1711763954923399E-2</c:v>
                </c:pt>
                <c:pt idx="44">
                  <c:v>-2.2012177427740399E-2</c:v>
                </c:pt>
                <c:pt idx="45">
                  <c:v>-2.2319793396035702E-2</c:v>
                </c:pt>
                <c:pt idx="46">
                  <c:v>-2.2636785084289401E-2</c:v>
                </c:pt>
                <c:pt idx="47">
                  <c:v>-2.29653243172445E-2</c:v>
                </c:pt>
                <c:pt idx="48">
                  <c:v>-2.3307515418958698E-2</c:v>
                </c:pt>
                <c:pt idx="49">
                  <c:v>-2.36653270663147E-2</c:v>
                </c:pt>
                <c:pt idx="50">
                  <c:v>-2.4040523587861198E-2</c:v>
                </c:pt>
                <c:pt idx="51">
                  <c:v>-2.4434598471838501E-2</c:v>
                </c:pt>
                <c:pt idx="52">
                  <c:v>-2.4848712191401601E-2</c:v>
                </c:pt>
                <c:pt idx="53">
                  <c:v>-2.5283637224839998E-2</c:v>
                </c:pt>
                <c:pt idx="54">
                  <c:v>-2.5739712547178099E-2</c:v>
                </c:pt>
                <c:pt idx="55">
                  <c:v>-2.6216810008376001E-2</c:v>
                </c:pt>
                <c:pt idx="56">
                  <c:v>-2.6714314698835201E-2</c:v>
                </c:pt>
                <c:pt idx="57">
                  <c:v>-2.7231121239659602E-2</c:v>
                </c:pt>
                <c:pt idx="58">
                  <c:v>-2.7765646829053199E-2</c:v>
                </c:pt>
                <c:pt idx="59">
                  <c:v>-2.8315862458048499E-2</c:v>
                </c:pt>
                <c:pt idx="60">
                  <c:v>-2.8879341997824499E-2</c:v>
                </c:pt>
                <c:pt idx="61">
                  <c:v>-2.94533283447013E-2</c:v>
                </c:pt>
                <c:pt idx="62">
                  <c:v>-3.0034816695108501E-2</c:v>
                </c:pt>
                <c:pt idx="63">
                  <c:v>-3.0620650628632999E-2</c:v>
                </c:pt>
                <c:pt idx="64">
                  <c:v>-3.1207631373946901E-2</c:v>
                </c:pt>
                <c:pt idx="65">
                  <c:v>-3.17926342342627E-2</c:v>
                </c:pt>
                <c:pt idx="66">
                  <c:v>-3.2372729477500098E-2</c:v>
                </c:pt>
                <c:pt idx="67">
                  <c:v>-3.2945304696604401E-2</c:v>
                </c:pt>
                <c:pt idx="68">
                  <c:v>-3.3508179899126203E-2</c:v>
                </c:pt>
                <c:pt idx="69">
                  <c:v>-3.4059716675802799E-2</c:v>
                </c:pt>
                <c:pt idx="70">
                  <c:v>-3.45989098270926E-2</c:v>
                </c:pt>
                <c:pt idx="71">
                  <c:v>-3.5125461833735799E-2</c:v>
                </c:pt>
                <c:pt idx="72">
                  <c:v>-3.5639835148097002E-2</c:v>
                </c:pt>
                <c:pt idx="73">
                  <c:v>-3.6143275596585499E-2</c:v>
                </c:pt>
                <c:pt idx="74">
                  <c:v>-3.6637810923810403E-2</c:v>
                </c:pt>
                <c:pt idx="75">
                  <c:v>-3.7126214942601203E-2</c:v>
                </c:pt>
                <c:pt idx="76">
                  <c:v>-3.7611944472221499E-2</c:v>
                </c:pt>
                <c:pt idx="77">
                  <c:v>-3.8099043952246101E-2</c:v>
                </c:pt>
                <c:pt idx="78">
                  <c:v>-3.8592023859015001E-2</c:v>
                </c:pt>
                <c:pt idx="79">
                  <c:v>-3.9095713616712699E-2</c:v>
                </c:pt>
                <c:pt idx="80">
                  <c:v>-3.9615095280463503E-2</c:v>
                </c:pt>
                <c:pt idx="81">
                  <c:v>-4.0155121594278503E-2</c:v>
                </c:pt>
                <c:pt idx="82">
                  <c:v>-4.0720526737282603E-2</c:v>
                </c:pt>
                <c:pt idx="83">
                  <c:v>-4.1315635093175401E-2</c:v>
                </c:pt>
                <c:pt idx="84">
                  <c:v>-4.1944175962948298E-2</c:v>
                </c:pt>
                <c:pt idx="85">
                  <c:v>-4.2609112015746901E-2</c:v>
                </c:pt>
                <c:pt idx="86">
                  <c:v>-4.3312487538683997E-2</c:v>
                </c:pt>
                <c:pt idx="87">
                  <c:v>-4.4055304520788201E-2</c:v>
                </c:pt>
                <c:pt idx="88">
                  <c:v>-4.4837431617109999E-2</c:v>
                </c:pt>
                <c:pt idx="89">
                  <c:v>-4.5657551168570801E-2</c:v>
                </c:pt>
                <c:pt idx="90">
                  <c:v>-4.6513147824091099E-2</c:v>
                </c:pt>
                <c:pt idx="91">
                  <c:v>-4.7400541664010198E-2</c:v>
                </c:pt>
                <c:pt idx="92">
                  <c:v>-4.8314964765665401E-2</c:v>
                </c:pt>
                <c:pt idx="93">
                  <c:v>-4.9250682292449097E-2</c:v>
                </c:pt>
                <c:pt idx="94">
                  <c:v>-5.0201154027948003E-2</c:v>
                </c:pt>
                <c:pt idx="95">
                  <c:v>-5.1159230997214498E-2</c:v>
                </c:pt>
                <c:pt idx="96">
                  <c:v>-5.2117385614526501E-2</c:v>
                </c:pt>
                <c:pt idx="97">
                  <c:v>-5.3067960890301899E-2</c:v>
                </c:pt>
                <c:pt idx="98">
                  <c:v>-5.4003438619181297E-2</c:v>
                </c:pt>
                <c:pt idx="99">
                  <c:v>-5.4916711068717303E-2</c:v>
                </c:pt>
                <c:pt idx="100">
                  <c:v>-5.5801349200464499E-2</c:v>
                </c:pt>
                <c:pt idx="101">
                  <c:v>-5.6651859652126199E-2</c:v>
                </c:pt>
                <c:pt idx="102">
                  <c:v>-5.7463916046195503E-2</c:v>
                </c:pt>
                <c:pt idx="103">
                  <c:v>-5.8234561706785502E-2</c:v>
                </c:pt>
                <c:pt idx="104">
                  <c:v>-5.8962370958246399E-2</c:v>
                </c:pt>
                <c:pt idx="105">
                  <c:v>-5.96475665677988E-2</c:v>
                </c:pt>
                <c:pt idx="106">
                  <c:v>-6.0292083727640597E-2</c:v>
                </c:pt>
                <c:pt idx="107">
                  <c:v>-6.0899580391533897E-2</c:v>
                </c:pt>
                <c:pt idx="108">
                  <c:v>-6.1475390100975302E-2</c:v>
                </c:pt>
                <c:pt idx="109">
                  <c:v>-6.2026417058876501E-2</c:v>
                </c:pt>
                <c:pt idx="110">
                  <c:v>-6.2560976116840097E-2</c:v>
                </c:pt>
                <c:pt idx="111">
                  <c:v>-6.30885810682138E-2</c:v>
                </c:pt>
                <c:pt idx="112">
                  <c:v>-6.3619686902714703E-2</c:v>
                </c:pt>
                <c:pt idx="113">
                  <c:v>-6.4165392360899104E-2</c:v>
                </c:pt>
                <c:pt idx="114">
                  <c:v>-6.4737113765401505E-2</c:v>
                </c:pt>
                <c:pt idx="115">
                  <c:v>-6.5346236824684795E-2</c:v>
                </c:pt>
                <c:pt idx="116">
                  <c:v>-6.6003759675387796E-2</c:v>
                </c:pt>
                <c:pt idx="117">
                  <c:v>-6.6719936185624898E-2</c:v>
                </c:pt>
                <c:pt idx="118">
                  <c:v>-6.7503929735688306E-2</c:v>
                </c:pt>
                <c:pt idx="119">
                  <c:v>-6.8363490729332593E-2</c:v>
                </c:pt>
                <c:pt idx="120">
                  <c:v>-6.9304662541337797E-2</c:v>
                </c:pt>
                <c:pt idx="121">
                  <c:v>-7.0331529216544397E-2</c:v>
                </c:pt>
                <c:pt idx="122">
                  <c:v>-7.1446008386124402E-2</c:v>
                </c:pt>
                <c:pt idx="123">
                  <c:v>-7.2647696430755193E-2</c:v>
                </c:pt>
                <c:pt idx="124">
                  <c:v>-7.3933769874841307E-2</c:v>
                </c:pt>
                <c:pt idx="125">
                  <c:v>-7.5298944999754105E-2</c:v>
                </c:pt>
                <c:pt idx="126">
                  <c:v>-7.6735495057003306E-2</c:v>
                </c:pt>
                <c:pt idx="127">
                  <c:v>-7.8233326722852603E-2</c:v>
                </c:pt>
                <c:pt idx="128">
                  <c:v>-7.9780109802017996E-2</c:v>
                </c:pt>
                <c:pt idx="129">
                  <c:v>-8.1361457958703004E-2</c:v>
                </c:pt>
                <c:pt idx="130">
                  <c:v>-8.2961156710687295E-2</c:v>
                </c:pt>
                <c:pt idx="131">
                  <c:v>-8.4561427167660505E-2</c:v>
                </c:pt>
                <c:pt idx="132">
                  <c:v>-8.61432268692882E-2</c:v>
                </c:pt>
                <c:pt idx="133">
                  <c:v>-8.7686571108547107E-2</c:v>
                </c:pt>
                <c:pt idx="134">
                  <c:v>-8.9170874215631898E-2</c:v>
                </c:pt>
                <c:pt idx="135">
                  <c:v>-9.0575300399419495E-2</c:v>
                </c:pt>
                <c:pt idx="136">
                  <c:v>-9.18791130998802E-2</c:v>
                </c:pt>
                <c:pt idx="137">
                  <c:v>-9.3062023968765895E-2</c:v>
                </c:pt>
                <c:pt idx="138">
                  <c:v>-9.4104523978339905E-2</c:v>
                </c:pt>
                <c:pt idx="139">
                  <c:v>-9.4988200668030098E-2</c:v>
                </c:pt>
                <c:pt idx="140">
                  <c:v>-9.5696027397594197E-2</c:v>
                </c:pt>
                <c:pt idx="141">
                  <c:v>-9.6212626687195699E-2</c:v>
                </c:pt>
                <c:pt idx="142">
                  <c:v>-9.6524499695935795E-2</c:v>
                </c:pt>
                <c:pt idx="143">
                  <c:v>-9.6620219848014E-2</c:v>
                </c:pt>
                <c:pt idx="144">
                  <c:v>-9.6490588010044204E-2</c:v>
                </c:pt>
                <c:pt idx="145">
                  <c:v>-9.6128753060758604E-2</c:v>
                </c:pt>
                <c:pt idx="146">
                  <c:v>-9.5530285444583293E-2</c:v>
                </c:pt>
                <c:pt idx="147">
                  <c:v>-9.4693218759927394E-2</c:v>
                </c:pt>
                <c:pt idx="148">
                  <c:v>-9.3618050635271094E-2</c:v>
                </c:pt>
                <c:pt idx="149">
                  <c:v>-9.2307703070829694E-2</c:v>
                </c:pt>
                <c:pt idx="150">
                  <c:v>-9.0767457379752906E-2</c:v>
                </c:pt>
                <c:pt idx="151">
                  <c:v>-8.9004846781515795E-2</c:v>
                </c:pt>
                <c:pt idx="152">
                  <c:v>-8.7029528209706497E-2</c:v>
                </c:pt>
                <c:pt idx="153">
                  <c:v>-8.4853125743527005E-2</c:v>
                </c:pt>
                <c:pt idx="154">
                  <c:v>-8.2489048867592105E-2</c:v>
                </c:pt>
                <c:pt idx="155">
                  <c:v>-7.9952299617743805E-2</c:v>
                </c:pt>
                <c:pt idx="156">
                  <c:v>-7.7259255859681797E-2</c:v>
                </c:pt>
                <c:pt idx="157">
                  <c:v>-7.4427451957064794E-2</c:v>
                </c:pt>
                <c:pt idx="158">
                  <c:v>-7.1475347117120405E-2</c:v>
                </c:pt>
                <c:pt idx="159">
                  <c:v>-6.8422090260970805E-2</c:v>
                </c:pt>
                <c:pt idx="160">
                  <c:v>-6.5287288205176902E-2</c:v>
                </c:pt>
                <c:pt idx="161">
                  <c:v>-6.2090771371630001E-2</c:v>
                </c:pt>
                <c:pt idx="162">
                  <c:v>-5.8852369638623503E-2</c:v>
                </c:pt>
                <c:pt idx="163">
                  <c:v>-5.5591695391570599E-2</c:v>
                </c:pt>
                <c:pt idx="164">
                  <c:v>-5.2327935449207497E-2</c:v>
                </c:pt>
                <c:pt idx="165">
                  <c:v>-4.9079660703201002E-2</c:v>
                </c:pt>
                <c:pt idx="166">
                  <c:v>-4.5864644123155003E-2</c:v>
                </c:pt>
                <c:pt idx="167">
                  <c:v>-4.269970185777E-2</c:v>
                </c:pt>
                <c:pt idx="168">
                  <c:v>-3.9600547286414801E-2</c:v>
                </c:pt>
                <c:pt idx="169">
                  <c:v>-3.6581665212314998E-2</c:v>
                </c:pt>
                <c:pt idx="170">
                  <c:v>-3.3656206607693799E-2</c:v>
                </c:pt>
                <c:pt idx="171">
                  <c:v>-3.0835900142093E-2</c:v>
                </c:pt>
                <c:pt idx="172">
                  <c:v>-2.81309879312465E-2</c:v>
                </c:pt>
                <c:pt idx="173">
                  <c:v>-2.555017776616E-2</c:v>
                </c:pt>
                <c:pt idx="174">
                  <c:v>-2.3100617659247199E-2</c:v>
                </c:pt>
                <c:pt idx="175">
                  <c:v>-2.0787890251822701E-2</c:v>
                </c:pt>
                <c:pt idx="176">
                  <c:v>-1.8616025152800902E-2</c:v>
                </c:pt>
                <c:pt idx="177">
                  <c:v>-1.6587532161464399E-2</c:v>
                </c:pt>
                <c:pt idx="178">
                  <c:v>-1.47034508021541E-2</c:v>
                </c:pt>
                <c:pt idx="179">
                  <c:v>-1.29634181211459E-2</c:v>
                </c:pt>
                <c:pt idx="180">
                  <c:v>-1.13657518352052E-2</c:v>
                </c:pt>
                <c:pt idx="181">
                  <c:v>-9.90754795479706E-3</c:v>
                </c:pt>
                <c:pt idx="182">
                  <c:v>-8.5847915747296697E-3</c:v>
                </c:pt>
                <c:pt idx="183">
                  <c:v>-7.3924785941636697E-3</c:v>
                </c:pt>
                <c:pt idx="184">
                  <c:v>-6.3247462063053296E-3</c:v>
                </c:pt>
                <c:pt idx="185">
                  <c:v>-5.3750105738803204E-3</c:v>
                </c:pt>
                <c:pt idx="186">
                  <c:v>-4.5361083182830896E-3</c:v>
                </c:pt>
                <c:pt idx="187">
                  <c:v>-3.8004399399356801E-3</c:v>
                </c:pt>
                <c:pt idx="188">
                  <c:v>-3.1601123458180002E-3</c:v>
                </c:pt>
                <c:pt idx="189">
                  <c:v>-2.6070771677157399E-3</c:v>
                </c:pt>
                <c:pt idx="190">
                  <c:v>-2.13326331731213E-3</c:v>
                </c:pt>
                <c:pt idx="191">
                  <c:v>-1.7306998248602099E-3</c:v>
                </c:pt>
                <c:pt idx="192">
                  <c:v>-1.3916276853852699E-3</c:v>
                </c:pt>
                <c:pt idx="193">
                  <c:v>-1.1085984191984801E-3</c:v>
                </c:pt>
                <c:pt idx="194">
                  <c:v>-8.7455732138948304E-4</c:v>
                </c:pt>
                <c:pt idx="195">
                  <c:v>-6.8291073009006198E-4</c:v>
                </c:pt>
                <c:pt idx="196">
                  <c:v>-5.2757544780303897E-4</c:v>
                </c:pt>
                <c:pt idx="197">
                  <c:v>-4.0301174915746203E-4</c:v>
                </c:pt>
                <c:pt idx="198">
                  <c:v>-3.0424099326025101E-4</c:v>
                </c:pt>
                <c:pt idx="199">
                  <c:v>-2.26847791988313E-4</c:v>
                </c:pt>
                <c:pt idx="200">
                  <c:v>-1.66965557645081E-4</c:v>
                </c:pt>
                <c:pt idx="201">
                  <c:v>-1.21247471460846E-4</c:v>
                </c:pt>
                <c:pt idx="202">
                  <c:v>-8.6830059962489706E-5</c:v>
                </c:pt>
                <c:pt idx="203">
                  <c:v>-6.1293063443133394E-5</c:v>
                </c:pt>
                <c:pt idx="204">
                  <c:v>-4.2622498695125301E-5</c:v>
                </c:pt>
                <c:pt idx="205">
                  <c:v>-2.91761858155573E-5</c:v>
                </c:pt>
                <c:pt idx="206">
                  <c:v>-1.96428330301844E-5</c:v>
                </c:pt>
                <c:pt idx="207">
                  <c:v>-1.29942047126309E-5</c:v>
                </c:pt>
                <c:pt idx="208">
                  <c:v>-8.4374009601793304E-6</c:v>
                </c:pt>
                <c:pt idx="209">
                  <c:v>-5.3713081414926601E-6</c:v>
                </c:pt>
                <c:pt idx="210">
                  <c:v>-3.3482220181700101E-6</c:v>
                </c:pt>
                <c:pt idx="211">
                  <c:v>-2.0408402779277398E-6</c:v>
                </c:pt>
                <c:pt idx="212">
                  <c:v>-1.21452289927669E-6</c:v>
                </c:pt>
                <c:pt idx="213">
                  <c:v>-7.0450747977571999E-7</c:v>
                </c:pt>
                <c:pt idx="214">
                  <c:v>-3.9761856377884199E-7</c:v>
                </c:pt>
                <c:pt idx="215">
                  <c:v>-2.17921658689798E-7</c:v>
                </c:pt>
                <c:pt idx="216">
                  <c:v>-1.1573621282588699E-7</c:v>
                </c:pt>
                <c:pt idx="217">
                  <c:v>-5.9427032188408897E-8</c:v>
                </c:pt>
                <c:pt idx="218">
                  <c:v>-2.9429405500625001E-8</c:v>
                </c:pt>
                <c:pt idx="219">
                  <c:v>-1.4019163813215099E-8</c:v>
                </c:pt>
                <c:pt idx="220">
                  <c:v>-6.4060142490842598E-9</c:v>
                </c:pt>
                <c:pt idx="221">
                  <c:v>-2.79949723772724E-9</c:v>
                </c:pt>
                <c:pt idx="222">
                  <c:v>-1.16631666080365E-9</c:v>
                </c:pt>
                <c:pt idx="223">
                  <c:v>-4.61667466699754E-10</c:v>
                </c:pt>
                <c:pt idx="224">
                  <c:v>-1.7300621940451399E-10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3C-B344-AA12-B91B57CBFBCB}"/>
            </c:ext>
          </c:extLst>
        </c:ser>
        <c:ser>
          <c:idx val="2"/>
          <c:order val="2"/>
          <c:tx>
            <c:strRef>
              <c:f>'[1]Nintegral_RealSpace_Energy (2)'!$E$5</c:f>
              <c:strCache>
                <c:ptCount val="1"/>
                <c:pt idx="0">
                  <c:v>XXYY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(2)'!$E$6:$E$240</c:f>
              <c:numCache>
                <c:formatCode>General</c:formatCode>
                <c:ptCount val="235"/>
                <c:pt idx="0">
                  <c:v>8.5268854458686705E-2</c:v>
                </c:pt>
                <c:pt idx="1">
                  <c:v>8.5177262179671406E-2</c:v>
                </c:pt>
                <c:pt idx="2">
                  <c:v>8.5085133641014499E-2</c:v>
                </c:pt>
                <c:pt idx="3">
                  <c:v>8.4992494988785305E-2</c:v>
                </c:pt>
                <c:pt idx="4">
                  <c:v>8.4899366505295004E-2</c:v>
                </c:pt>
                <c:pt idx="5">
                  <c:v>8.48057620309388E-2</c:v>
                </c:pt>
                <c:pt idx="6">
                  <c:v>8.4711688419782105E-2</c:v>
                </c:pt>
                <c:pt idx="7">
                  <c:v>8.4617145038186306E-2</c:v>
                </c:pt>
                <c:pt idx="8">
                  <c:v>8.4522123339326904E-2</c:v>
                </c:pt>
                <c:pt idx="9">
                  <c:v>8.4426606492007797E-2</c:v>
                </c:pt>
                <c:pt idx="10">
                  <c:v>8.4330569104299299E-2</c:v>
                </c:pt>
                <c:pt idx="11">
                  <c:v>8.4233977032990501E-2</c:v>
                </c:pt>
                <c:pt idx="12">
                  <c:v>8.4136787299291804E-2</c:v>
                </c:pt>
                <c:pt idx="13">
                  <c:v>8.4038948114237996E-2</c:v>
                </c:pt>
                <c:pt idx="14">
                  <c:v>8.3940399029464097E-2</c:v>
                </c:pt>
                <c:pt idx="15">
                  <c:v>8.3841071209333207E-2</c:v>
                </c:pt>
                <c:pt idx="16">
                  <c:v>8.3740887839059197E-2</c:v>
                </c:pt>
                <c:pt idx="17">
                  <c:v>8.3639764664314803E-2</c:v>
                </c:pt>
                <c:pt idx="18">
                  <c:v>8.3537610666401793E-2</c:v>
                </c:pt>
                <c:pt idx="19">
                  <c:v>8.3434328871914001E-2</c:v>
                </c:pt>
                <c:pt idx="20">
                  <c:v>8.33298172852769E-2</c:v>
                </c:pt>
                <c:pt idx="21">
                  <c:v>8.32239699437093E-2</c:v>
                </c:pt>
                <c:pt idx="22">
                  <c:v>8.3116678078072007E-2</c:v>
                </c:pt>
                <c:pt idx="23">
                  <c:v>8.3007831363860404E-2</c:v>
                </c:pt>
                <c:pt idx="24">
                  <c:v>8.2897319249810295E-2</c:v>
                </c:pt>
                <c:pt idx="25">
                  <c:v>8.2785032335259703E-2</c:v>
                </c:pt>
                <c:pt idx="26">
                  <c:v>8.2670863775673398E-2</c:v>
                </c:pt>
                <c:pt idx="27">
                  <c:v>8.2554710689479699E-2</c:v>
                </c:pt>
                <c:pt idx="28">
                  <c:v>8.2436475532138495E-2</c:v>
                </c:pt>
                <c:pt idx="29">
                  <c:v>8.23160674100442E-2</c:v>
                </c:pt>
                <c:pt idx="30">
                  <c:v>8.2193403297171494E-2</c:v>
                </c:pt>
                <c:pt idx="31">
                  <c:v>8.20684091218295E-2</c:v>
                </c:pt>
                <c:pt idx="32">
                  <c:v>8.1941020690532898E-2</c:v>
                </c:pt>
                <c:pt idx="33">
                  <c:v>8.1811184413777702E-2</c:v>
                </c:pt>
                <c:pt idx="34">
                  <c:v>8.1678857805260602E-2</c:v>
                </c:pt>
                <c:pt idx="35">
                  <c:v>8.1544009724852096E-2</c:v>
                </c:pt>
                <c:pt idx="36">
                  <c:v>8.1406620343486502E-2</c:v>
                </c:pt>
                <c:pt idx="37">
                  <c:v>8.1266680810562E-2</c:v>
                </c:pt>
                <c:pt idx="38">
                  <c:v>8.11241926122203E-2</c:v>
                </c:pt>
                <c:pt idx="39">
                  <c:v>8.0979166615956902E-2</c:v>
                </c:pt>
                <c:pt idx="40">
                  <c:v>8.08316218046264E-2</c:v>
                </c:pt>
                <c:pt idx="41">
                  <c:v>8.0681583711455895E-2</c:v>
                </c:pt>
                <c:pt idx="42">
                  <c:v>8.0529082578481306E-2</c:v>
                </c:pt>
                <c:pt idx="43">
                  <c:v>8.0374151268122598E-2</c:v>
                </c:pt>
                <c:pt idx="44">
                  <c:v>8.0216822968182305E-2</c:v>
                </c:pt>
                <c:pt idx="45">
                  <c:v>8.0057128740277997E-2</c:v>
                </c:pt>
                <c:pt idx="46">
                  <c:v>7.9895094967848496E-2</c:v>
                </c:pt>
                <c:pt idx="47">
                  <c:v>7.9730740770473804E-2</c:v>
                </c:pt>
                <c:pt idx="48">
                  <c:v>7.9564075453790697E-2</c:v>
                </c:pt>
                <c:pt idx="49">
                  <c:v>7.9395096071535304E-2</c:v>
                </c:pt>
                <c:pt idx="50">
                  <c:v>7.9223785176739406E-2</c:v>
                </c:pt>
                <c:pt idx="51">
                  <c:v>7.9050108839341396E-2</c:v>
                </c:pt>
                <c:pt idx="52">
                  <c:v>7.8874015005902007E-2</c:v>
                </c:pt>
                <c:pt idx="53">
                  <c:v>7.8695432270632401E-2</c:v>
                </c:pt>
                <c:pt idx="54">
                  <c:v>7.8514269119911398E-2</c:v>
                </c:pt>
                <c:pt idx="55">
                  <c:v>7.8330413701540605E-2</c:v>
                </c:pt>
                <c:pt idx="56">
                  <c:v>7.8143734156471495E-2</c:v>
                </c:pt>
                <c:pt idx="57">
                  <c:v>7.7954079536001197E-2</c:v>
                </c:pt>
                <c:pt idx="58">
                  <c:v>7.7761281308706395E-2</c:v>
                </c:pt>
                <c:pt idx="59">
                  <c:v>7.7565155443458295E-2</c:v>
                </c:pt>
                <c:pt idx="60">
                  <c:v>7.7365505033871504E-2</c:v>
                </c:pt>
                <c:pt idx="61">
                  <c:v>7.7162123409840702E-2</c:v>
                </c:pt>
                <c:pt idx="62">
                  <c:v>7.6954797661419994E-2</c:v>
                </c:pt>
                <c:pt idx="63">
                  <c:v>7.6743312481320894E-2</c:v>
                </c:pt>
                <c:pt idx="64">
                  <c:v>7.6527454216072502E-2</c:v>
                </c:pt>
                <c:pt idx="65">
                  <c:v>7.6307015000444997E-2</c:v>
                </c:pt>
                <c:pt idx="66">
                  <c:v>7.6081796839898394E-2</c:v>
                </c:pt>
                <c:pt idx="67">
                  <c:v>7.58516154984889E-2</c:v>
                </c:pt>
                <c:pt idx="68">
                  <c:v>7.5616304047090396E-2</c:v>
                </c:pt>
                <c:pt idx="69">
                  <c:v>7.5375715930679196E-2</c:v>
                </c:pt>
                <c:pt idx="70">
                  <c:v>7.5129727420821996E-2</c:v>
                </c:pt>
                <c:pt idx="71">
                  <c:v>7.4878239333811297E-2</c:v>
                </c:pt>
                <c:pt idx="72">
                  <c:v>7.4621177914163603E-2</c:v>
                </c:pt>
                <c:pt idx="73">
                  <c:v>7.4358494806472705E-2</c:v>
                </c:pt>
                <c:pt idx="74">
                  <c:v>7.4090166068223398E-2</c:v>
                </c:pt>
                <c:pt idx="75">
                  <c:v>7.3816190206561397E-2</c:v>
                </c:pt>
                <c:pt idx="76">
                  <c:v>7.3536585257429204E-2</c:v>
                </c:pt>
                <c:pt idx="77">
                  <c:v>7.3251384960653601E-2</c:v>
                </c:pt>
                <c:pt idx="78">
                  <c:v>7.2960634120092599E-2</c:v>
                </c:pt>
                <c:pt idx="79">
                  <c:v>7.2664383272810107E-2</c:v>
                </c:pt>
                <c:pt idx="80">
                  <c:v>7.2362682822618193E-2</c:v>
                </c:pt>
                <c:pt idx="81">
                  <c:v>7.2055576820941894E-2</c:v>
                </c:pt>
                <c:pt idx="82">
                  <c:v>7.1743096600815001E-2</c:v>
                </c:pt>
                <c:pt idx="83">
                  <c:v>7.1425254485261103E-2</c:v>
                </c:pt>
                <c:pt idx="84">
                  <c:v>7.1102037800631707E-2</c:v>
                </c:pt>
                <c:pt idx="85">
                  <c:v>7.07734034260942E-2</c:v>
                </c:pt>
                <c:pt idx="86">
                  <c:v>7.0439273102910399E-2</c:v>
                </c:pt>
                <c:pt idx="87">
                  <c:v>7.0099529711651495E-2</c:v>
                </c:pt>
                <c:pt idx="88">
                  <c:v>6.9754014701150197E-2</c:v>
                </c:pt>
                <c:pt idx="89">
                  <c:v>6.9402526821440796E-2</c:v>
                </c:pt>
                <c:pt idx="90">
                  <c:v>6.9044822274640996E-2</c:v>
                </c:pt>
                <c:pt idx="91">
                  <c:v>6.8680616353267707E-2</c:v>
                </c:pt>
                <c:pt idx="92">
                  <c:v>6.8309586587132695E-2</c:v>
                </c:pt>
                <c:pt idx="93">
                  <c:v>6.7931377368949206E-2</c:v>
                </c:pt>
                <c:pt idx="94">
                  <c:v>6.7545605975995404E-2</c:v>
                </c:pt>
                <c:pt idx="95">
                  <c:v>6.7151869854161897E-2</c:v>
                </c:pt>
                <c:pt idx="96">
                  <c:v>6.6749754982069601E-2</c:v>
                </c:pt>
                <c:pt idx="97">
                  <c:v>6.6338845087444101E-2</c:v>
                </c:pt>
                <c:pt idx="98">
                  <c:v>6.5918731451870799E-2</c:v>
                </c:pt>
                <c:pt idx="99">
                  <c:v>6.5489023007000699E-2</c:v>
                </c:pt>
                <c:pt idx="100">
                  <c:v>6.5049356405816702E-2</c:v>
                </c:pt>
                <c:pt idx="101">
                  <c:v>6.4599405740129207E-2</c:v>
                </c:pt>
                <c:pt idx="102">
                  <c:v>6.4138891573296303E-2</c:v>
                </c:pt>
                <c:pt idx="103">
                  <c:v>6.3667588969463507E-2</c:v>
                </c:pt>
                <c:pt idx="104">
                  <c:v>6.3185334217463807E-2</c:v>
                </c:pt>
                <c:pt idx="105">
                  <c:v>6.2692029981025701E-2</c:v>
                </c:pt>
                <c:pt idx="106">
                  <c:v>6.2187648645231498E-2</c:v>
                </c:pt>
                <c:pt idx="107">
                  <c:v>6.1672233677453697E-2</c:v>
                </c:pt>
                <c:pt idx="108">
                  <c:v>6.1145898878069503E-2</c:v>
                </c:pt>
                <c:pt idx="109">
                  <c:v>6.0608825455124103E-2</c:v>
                </c:pt>
                <c:pt idx="110">
                  <c:v>6.0061256924045597E-2</c:v>
                </c:pt>
                <c:pt idx="111">
                  <c:v>5.9503491899122803E-2</c:v>
                </c:pt>
                <c:pt idx="112">
                  <c:v>5.8935874909621197E-2</c:v>
                </c:pt>
                <c:pt idx="113">
                  <c:v>5.8358785437897201E-2</c:v>
                </c:pt>
                <c:pt idx="114">
                  <c:v>5.7772625435002403E-2</c:v>
                </c:pt>
                <c:pt idx="115">
                  <c:v>5.7177805621454102E-2</c:v>
                </c:pt>
                <c:pt idx="116">
                  <c:v>5.6574730925585202E-2</c:v>
                </c:pt>
                <c:pt idx="117">
                  <c:v>5.5963785444238003E-2</c:v>
                </c:pt>
                <c:pt idx="118">
                  <c:v>5.53453173348636E-2</c:v>
                </c:pt>
                <c:pt idx="119">
                  <c:v>5.4719624059217598E-2</c:v>
                </c:pt>
                <c:pt idx="120">
                  <c:v>5.4086938397345699E-2</c:v>
                </c:pt>
                <c:pt idx="121">
                  <c:v>5.34474156404686E-2</c:v>
                </c:pt>
                <c:pt idx="122">
                  <c:v>5.2801122345647898E-2</c:v>
                </c:pt>
                <c:pt idx="123">
                  <c:v>5.2148027003080702E-2</c:v>
                </c:pt>
                <c:pt idx="124">
                  <c:v>5.14879929232595E-2</c:v>
                </c:pt>
                <c:pt idx="125">
                  <c:v>5.0820773599975402E-2</c:v>
                </c:pt>
                <c:pt idx="126">
                  <c:v>5.01460107489567E-2</c:v>
                </c:pt>
                <c:pt idx="127">
                  <c:v>4.9463235159536302E-2</c:v>
                </c:pt>
                <c:pt idx="128">
                  <c:v>4.8771870432304402E-2</c:v>
                </c:pt>
                <c:pt idx="129">
                  <c:v>4.8071239610449901E-2</c:v>
                </c:pt>
                <c:pt idx="130">
                  <c:v>4.7360574647074001E-2</c:v>
                </c:pt>
                <c:pt idx="131">
                  <c:v>4.6639028587375703E-2</c:v>
                </c:pt>
                <c:pt idx="132">
                  <c:v>4.59056902867458E-2</c:v>
                </c:pt>
                <c:pt idx="133">
                  <c:v>4.5159601428629299E-2</c:v>
                </c:pt>
                <c:pt idx="134">
                  <c:v>4.4399775559986698E-2</c:v>
                </c:pt>
                <c:pt idx="135">
                  <c:v>4.3625218818149999E-2</c:v>
                </c:pt>
                <c:pt idx="136">
                  <c:v>4.2834951988115898E-2</c:v>
                </c:pt>
                <c:pt idx="137">
                  <c:v>4.2028033504180502E-2</c:v>
                </c:pt>
                <c:pt idx="138">
                  <c:v>4.1203582986994301E-2</c:v>
                </c:pt>
                <c:pt idx="139">
                  <c:v>4.03608048997042E-2</c:v>
                </c:pt>
                <c:pt idx="140">
                  <c:v>3.9499011900291703E-2</c:v>
                </c:pt>
                <c:pt idx="141">
                  <c:v>3.8617647472162002E-2</c:v>
                </c:pt>
                <c:pt idx="142">
                  <c:v>3.7716307426937698E-2</c:v>
                </c:pt>
                <c:pt idx="143">
                  <c:v>3.6794759888397699E-2</c:v>
                </c:pt>
                <c:pt idx="144">
                  <c:v>3.5852963392677101E-2</c:v>
                </c:pt>
                <c:pt idx="145">
                  <c:v>3.4891082766434697E-2</c:v>
                </c:pt>
                <c:pt idx="146">
                  <c:v>3.39095024787762E-2</c:v>
                </c:pt>
                <c:pt idx="147">
                  <c:v>3.2908837200528201E-2</c:v>
                </c:pt>
                <c:pt idx="148">
                  <c:v>3.1889939344075503E-2</c:v>
                </c:pt>
                <c:pt idx="149">
                  <c:v>3.0853903401059101E-2</c:v>
                </c:pt>
                <c:pt idx="150">
                  <c:v>2.9802066941006601E-2</c:v>
                </c:pt>
                <c:pt idx="151">
                  <c:v>2.87360081796742E-2</c:v>
                </c:pt>
                <c:pt idx="152">
                  <c:v>2.76575400758051E-2</c:v>
                </c:pt>
                <c:pt idx="153">
                  <c:v>2.6568700962252501E-2</c:v>
                </c:pt>
                <c:pt idx="154">
                  <c:v>2.5471741766032299E-2</c:v>
                </c:pt>
                <c:pt idx="155">
                  <c:v>2.4369109922199299E-2</c:v>
                </c:pt>
                <c:pt idx="156">
                  <c:v>2.3263430130401701E-2</c:v>
                </c:pt>
                <c:pt idx="157">
                  <c:v>2.2157482153551601E-2</c:v>
                </c:pt>
                <c:pt idx="158">
                  <c:v>2.10541758996153E-2</c:v>
                </c:pt>
                <c:pt idx="159">
                  <c:v>1.9956524071597901E-2</c:v>
                </c:pt>
                <c:pt idx="160">
                  <c:v>1.8867612713180801E-2</c:v>
                </c:pt>
                <c:pt idx="161">
                  <c:v>1.7790570011032202E-2</c:v>
                </c:pt>
                <c:pt idx="162">
                  <c:v>1.6728533755369399E-2</c:v>
                </c:pt>
                <c:pt idx="163">
                  <c:v>1.5684617886059401E-2</c:v>
                </c:pt>
                <c:pt idx="164">
                  <c:v>1.46618785819551E-2</c:v>
                </c:pt>
                <c:pt idx="165">
                  <c:v>1.3663280373307701E-2</c:v>
                </c:pt>
                <c:pt idx="166">
                  <c:v>1.26916627709747E-2</c:v>
                </c:pt>
                <c:pt idx="167">
                  <c:v>1.17497079226774E-2</c:v>
                </c:pt>
                <c:pt idx="168">
                  <c:v>1.0839909804574501E-2</c:v>
                </c:pt>
                <c:pt idx="169">
                  <c:v>9.9645454582568196E-3</c:v>
                </c:pt>
                <c:pt idx="170">
                  <c:v>9.12564876923465E-3</c:v>
                </c:pt>
                <c:pt idx="171">
                  <c:v>8.3249872615185801E-3</c:v>
                </c:pt>
                <c:pt idx="172">
                  <c:v>7.5640423560230496E-3</c:v>
                </c:pt>
                <c:pt idx="173">
                  <c:v>6.8439934942104898E-3</c:v>
                </c:pt>
                <c:pt idx="174">
                  <c:v>6.1657064817272596E-3</c:v>
                </c:pt>
                <c:pt idx="175">
                  <c:v>5.5297263397938697E-3</c:v>
                </c:pt>
                <c:pt idx="176">
                  <c:v>4.9362748791685496E-3</c:v>
                </c:pt>
                <c:pt idx="177">
                  <c:v>4.3852531278153004E-3</c:v>
                </c:pt>
                <c:pt idx="178">
                  <c:v>3.8762486454659399E-3</c:v>
                </c:pt>
                <c:pt idx="179">
                  <c:v>3.4085476596180898E-3</c:v>
                </c:pt>
                <c:pt idx="180">
                  <c:v>2.9811518447551599E-3</c:v>
                </c:pt>
                <c:pt idx="181">
                  <c:v>2.5927994566474601E-3</c:v>
                </c:pt>
                <c:pt idx="182">
                  <c:v>2.2419904208187702E-3</c:v>
                </c:pt>
                <c:pt idx="183">
                  <c:v>1.9270148643665301E-3</c:v>
                </c:pt>
                <c:pt idx="184">
                  <c:v>1.64598448251091E-3</c:v>
                </c:pt>
                <c:pt idx="185">
                  <c:v>1.39686604090089E-3</c:v>
                </c:pt>
                <c:pt idx="186">
                  <c:v>1.1775162465624E-3</c:v>
                </c:pt>
                <c:pt idx="187">
                  <c:v>9.8571717108461403E-4</c:v>
                </c:pt>
                <c:pt idx="188">
                  <c:v>8.1921138659796103E-4</c:v>
                </c:pt>
                <c:pt idx="189">
                  <c:v>6.7573598190957297E-4</c:v>
                </c:pt>
                <c:pt idx="190">
                  <c:v>5.5305466113917095E-4</c:v>
                </c:pt>
                <c:pt idx="191">
                  <c:v>4.48987195463662E-4</c:v>
                </c:pt>
                <c:pt idx="192">
                  <c:v>3.6143559528592701E-4</c:v>
                </c:pt>
                <c:pt idx="193">
                  <c:v>2.8840649273506602E-4</c:v>
                </c:pt>
                <c:pt idx="194">
                  <c:v>2.2802936715737499E-4</c:v>
                </c:pt>
                <c:pt idx="195">
                  <c:v>1.7857040354435401E-4</c:v>
                </c:pt>
                <c:pt idx="196">
                  <c:v>1.38441942176385E-4</c:v>
                </c:pt>
                <c:pt idx="197">
                  <c:v>1.06207646200929E-4</c:v>
                </c:pt>
                <c:pt idx="198">
                  <c:v>8.0583662613738005E-5</c:v>
                </c:pt>
                <c:pt idx="199">
                  <c:v>6.0436170526867199E-5</c:v>
                </c:pt>
                <c:pt idx="200">
                  <c:v>4.47758181624423E-5</c:v>
                </c:pt>
                <c:pt idx="201">
                  <c:v>3.2749664342654803E-5</c:v>
                </c:pt>
                <c:pt idx="202">
                  <c:v>2.36313113464663E-5</c:v>
                </c:pt>
                <c:pt idx="203">
                  <c:v>1.6809892216485498E-5</c:v>
                </c:pt>
                <c:pt idx="204">
                  <c:v>1.17784795272293E-5</c:v>
                </c:pt>
                <c:pt idx="205">
                  <c:v>8.1223034527737099E-6</c:v>
                </c:pt>
                <c:pt idx="206">
                  <c:v>5.5070203796718499E-6</c:v>
                </c:pt>
                <c:pt idx="207">
                  <c:v>3.6672754699071002E-6</c:v>
                </c:pt>
                <c:pt idx="208">
                  <c:v>2.3958450366187498E-6</c:v>
                </c:pt>
                <c:pt idx="209">
                  <c:v>1.5336117516266199E-6</c:v>
                </c:pt>
                <c:pt idx="210">
                  <c:v>9.6054621142672692E-7</c:v>
                </c:pt>
                <c:pt idx="211">
                  <c:v>5.8778793219151305E-7</c:v>
                </c:pt>
                <c:pt idx="212">
                  <c:v>3.50850717147638E-7</c:v>
                </c:pt>
                <c:pt idx="213">
                  <c:v>2.0392337071111501E-7</c:v>
                </c:pt>
                <c:pt idx="214">
                  <c:v>1.15196624874174E-7</c:v>
                </c:pt>
                <c:pt idx="215">
                  <c:v>6.3119725188922606E-8</c:v>
                </c:pt>
                <c:pt idx="216">
                  <c:v>3.3473759841298797E-8</c:v>
                </c:pt>
                <c:pt idx="217">
                  <c:v>1.7141707183802399E-8</c:v>
                </c:pt>
                <c:pt idx="218">
                  <c:v>8.45555679346961E-9</c:v>
                </c:pt>
                <c:pt idx="219">
                  <c:v>4.0070707995392804E-9</c:v>
                </c:pt>
                <c:pt idx="220">
                  <c:v>1.8192551697564201E-9</c:v>
                </c:pt>
                <c:pt idx="221">
                  <c:v>7.88953286466563E-10</c:v>
                </c:pt>
                <c:pt idx="222">
                  <c:v>3.2578444696065699E-10</c:v>
                </c:pt>
                <c:pt idx="223">
                  <c:v>1.2766704628475899E-10</c:v>
                </c:pt>
                <c:pt idx="224">
                  <c:v>4.7310638870069898E-11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3C-B344-AA12-B91B57CBFBCB}"/>
            </c:ext>
          </c:extLst>
        </c:ser>
        <c:ser>
          <c:idx val="3"/>
          <c:order val="3"/>
          <c:tx>
            <c:strRef>
              <c:f>'[1]Nintegral_RealSpace_Energy (2)'!$F$5</c:f>
              <c:strCache>
                <c:ptCount val="1"/>
                <c:pt idx="0">
                  <c:v>ZZ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(2)'!$F$6:$F$240</c:f>
              <c:numCache>
                <c:formatCode>General</c:formatCode>
                <c:ptCount val="235"/>
                <c:pt idx="0">
                  <c:v>8.7568537063681395E-2</c:v>
                </c:pt>
                <c:pt idx="1">
                  <c:v>8.7465807211860994E-2</c:v>
                </c:pt>
                <c:pt idx="2">
                  <c:v>8.7366213653090399E-2</c:v>
                </c:pt>
                <c:pt idx="3">
                  <c:v>8.7270377414355796E-2</c:v>
                </c:pt>
                <c:pt idx="4">
                  <c:v>8.7178904163787097E-2</c:v>
                </c:pt>
                <c:pt idx="5">
                  <c:v>8.7092374771201603E-2</c:v>
                </c:pt>
                <c:pt idx="6">
                  <c:v>8.7011335521511496E-2</c:v>
                </c:pt>
                <c:pt idx="7">
                  <c:v>8.6936287787618596E-2</c:v>
                </c:pt>
                <c:pt idx="8">
                  <c:v>8.6867677628805998E-2</c:v>
                </c:pt>
                <c:pt idx="9">
                  <c:v>8.6805885240893194E-2</c:v>
                </c:pt>
                <c:pt idx="10">
                  <c:v>8.6751214540764093E-2</c:v>
                </c:pt>
                <c:pt idx="11">
                  <c:v>8.6703883182586705E-2</c:v>
                </c:pt>
                <c:pt idx="12">
                  <c:v>8.6664013110437199E-2</c:v>
                </c:pt>
                <c:pt idx="13">
                  <c:v>8.6631622014657794E-2</c:v>
                </c:pt>
                <c:pt idx="14">
                  <c:v>8.66066158932043E-2</c:v>
                </c:pt>
                <c:pt idx="15">
                  <c:v>8.6588783043882303E-2</c:v>
                </c:pt>
                <c:pt idx="16">
                  <c:v>8.6577789752492307E-2</c:v>
                </c:pt>
                <c:pt idx="17">
                  <c:v>8.6573177924245306E-2</c:v>
                </c:pt>
                <c:pt idx="18">
                  <c:v>8.6574365022155694E-2</c:v>
                </c:pt>
                <c:pt idx="19">
                  <c:v>8.6580646389053398E-2</c:v>
                </c:pt>
                <c:pt idx="20">
                  <c:v>8.6591200389792594E-2</c:v>
                </c:pt>
                <c:pt idx="21">
                  <c:v>8.6605096279256999E-2</c:v>
                </c:pt>
                <c:pt idx="22">
                  <c:v>8.6621305206743604E-2</c:v>
                </c:pt>
                <c:pt idx="23">
                  <c:v>8.6638714259001007E-2</c:v>
                </c:pt>
                <c:pt idx="24">
                  <c:v>8.6656143410571707E-2</c:v>
                </c:pt>
                <c:pt idx="25">
                  <c:v>8.6672365540447993E-2</c:v>
                </c:pt>
                <c:pt idx="26">
                  <c:v>8.6686129327814096E-2</c:v>
                </c:pt>
                <c:pt idx="27">
                  <c:v>8.66961846570765E-2</c:v>
                </c:pt>
                <c:pt idx="28">
                  <c:v>8.6701309719871805E-2</c:v>
                </c:pt>
                <c:pt idx="29">
                  <c:v>8.6700340842203599E-2</c:v>
                </c:pt>
                <c:pt idx="30">
                  <c:v>8.6692201835232297E-2</c:v>
                </c:pt>
                <c:pt idx="31">
                  <c:v>8.6675935683667701E-2</c:v>
                </c:pt>
                <c:pt idx="32">
                  <c:v>8.6650733958200998E-2</c:v>
                </c:pt>
                <c:pt idx="33">
                  <c:v>8.66159668546512E-2</c:v>
                </c:pt>
                <c:pt idx="34">
                  <c:v>8.6571209699340498E-2</c:v>
                </c:pt>
                <c:pt idx="35">
                  <c:v>8.6516267332201996E-2</c:v>
                </c:pt>
                <c:pt idx="36">
                  <c:v>8.64511941412653E-2</c:v>
                </c:pt>
                <c:pt idx="37">
                  <c:v>8.6376309071609494E-2</c:v>
                </c:pt>
                <c:pt idx="38">
                  <c:v>8.6292205888039195E-2</c:v>
                </c:pt>
                <c:pt idx="39">
                  <c:v>8.6199754703961004E-2</c:v>
                </c:pt>
                <c:pt idx="40">
                  <c:v>8.6100098633946603E-2</c:v>
                </c:pt>
                <c:pt idx="41">
                  <c:v>8.5994640746192397E-2</c:v>
                </c:pt>
                <c:pt idx="42">
                  <c:v>8.5885023823950801E-2</c:v>
                </c:pt>
                <c:pt idx="43">
                  <c:v>8.5773101112924494E-2</c:v>
                </c:pt>
                <c:pt idx="44">
                  <c:v>8.5660899702209303E-2</c:v>
                </c:pt>
                <c:pt idx="45">
                  <c:v>8.5550575370724705E-2</c:v>
                </c:pt>
                <c:pt idx="46">
                  <c:v>8.54443604401421E-2</c:v>
                </c:pt>
                <c:pt idx="47">
                  <c:v>8.5344506041779303E-2</c:v>
                </c:pt>
                <c:pt idx="48">
                  <c:v>8.5253218919208895E-2</c:v>
                </c:pt>
                <c:pt idx="49">
                  <c:v>8.5172595516910699E-2</c:v>
                </c:pt>
                <c:pt idx="50">
                  <c:v>8.5104554462341803E-2</c:v>
                </c:pt>
                <c:pt idx="51">
                  <c:v>8.5050769942248403E-2</c:v>
                </c:pt>
                <c:pt idx="52">
                  <c:v>8.5012607870745202E-2</c:v>
                </c:pt>
                <c:pt idx="53">
                  <c:v>8.4991067530875597E-2</c:v>
                </c:pt>
                <c:pt idx="54">
                  <c:v>8.4986730827326301E-2</c:v>
                </c:pt>
                <c:pt idx="55">
                  <c:v>8.4999721532025702E-2</c:v>
                </c:pt>
                <c:pt idx="56">
                  <c:v>8.5029676714833496E-2</c:v>
                </c:pt>
                <c:pt idx="57">
                  <c:v>8.5075732347776198E-2</c:v>
                </c:pt>
                <c:pt idx="58">
                  <c:v>8.5136524345331893E-2</c:v>
                </c:pt>
                <c:pt idx="59">
                  <c:v>8.5210206671343394E-2</c:v>
                </c:pt>
                <c:pt idx="60">
                  <c:v>8.5294486797007393E-2</c:v>
                </c:pt>
                <c:pt idx="61">
                  <c:v>8.5386678318796594E-2</c:v>
                </c:pt>
                <c:pt idx="62">
                  <c:v>8.54837713111775E-2</c:v>
                </c:pt>
                <c:pt idx="63">
                  <c:v>8.5582517065543207E-2</c:v>
                </c:pt>
                <c:pt idx="64">
                  <c:v>8.5679528113780698E-2</c:v>
                </c:pt>
                <c:pt idx="65">
                  <c:v>8.5771388419088407E-2</c:v>
                </c:pt>
                <c:pt idx="66">
                  <c:v>8.5854771748549996E-2</c:v>
                </c:pt>
                <c:pt idx="67">
                  <c:v>8.5926565783732506E-2</c:v>
                </c:pt>
                <c:pt idx="68">
                  <c:v>8.5983993826787494E-2</c:v>
                </c:pt>
                <c:pt idx="69">
                  <c:v>8.6024735878773601E-2</c:v>
                </c:pt>
                <c:pt idx="70">
                  <c:v>8.6047037344752803E-2</c:v>
                </c:pt>
                <c:pt idx="71">
                  <c:v>8.6049806006785898E-2</c:v>
                </c:pt>
                <c:pt idx="72">
                  <c:v>8.6032691766473005E-2</c:v>
                </c:pt>
                <c:pt idx="73">
                  <c:v>8.5996141555832295E-2</c:v>
                </c:pt>
                <c:pt idx="74">
                  <c:v>8.5941433475743706E-2</c:v>
                </c:pt>
                <c:pt idx="75">
                  <c:v>8.5870678093201994E-2</c:v>
                </c:pt>
                <c:pt idx="76">
                  <c:v>8.5786794441350497E-2</c:v>
                </c:pt>
                <c:pt idx="77">
                  <c:v>8.56934524982952E-2</c:v>
                </c:pt>
                <c:pt idx="78">
                  <c:v>8.55949877749074E-2</c:v>
                </c:pt>
                <c:pt idx="79">
                  <c:v>8.5496286482114894E-2</c:v>
                </c:pt>
                <c:pt idx="80">
                  <c:v>8.5402645767298696E-2</c:v>
                </c:pt>
                <c:pt idx="81">
                  <c:v>8.5319611244205298E-2</c:v>
                </c:pt>
                <c:pt idx="82">
                  <c:v>8.5252798536190999E-2</c:v>
                </c:pt>
                <c:pt idx="83">
                  <c:v>8.5207702694026499E-2</c:v>
                </c:pt>
                <c:pt idx="84">
                  <c:v>8.5189503056040006E-2</c:v>
                </c:pt>
                <c:pt idx="85">
                  <c:v>8.5202869967111697E-2</c:v>
                </c:pt>
                <c:pt idx="86">
                  <c:v>8.5251779786395199E-2</c:v>
                </c:pt>
                <c:pt idx="87">
                  <c:v>8.5339346661338897E-2</c:v>
                </c:pt>
                <c:pt idx="88">
                  <c:v>8.54676762616845E-2</c:v>
                </c:pt>
                <c:pt idx="89">
                  <c:v>8.5637748540047007E-2</c:v>
                </c:pt>
                <c:pt idx="90">
                  <c:v>8.5849334762871293E-2</c:v>
                </c:pt>
                <c:pt idx="91">
                  <c:v>8.6100953242448305E-2</c:v>
                </c:pt>
                <c:pt idx="92">
                  <c:v>8.6389866393207296E-2</c:v>
                </c:pt>
                <c:pt idx="93">
                  <c:v>8.6712121996970495E-2</c:v>
                </c:pt>
                <c:pt idx="94">
                  <c:v>8.7062638125858294E-2</c:v>
                </c:pt>
                <c:pt idx="95">
                  <c:v>8.7435329890301394E-2</c:v>
                </c:pt>
                <c:pt idx="96">
                  <c:v>8.7823278425307405E-2</c:v>
                </c:pt>
                <c:pt idx="97">
                  <c:v>8.8218932075624701E-2</c:v>
                </c:pt>
                <c:pt idx="98">
                  <c:v>8.8614341148440995E-2</c:v>
                </c:pt>
                <c:pt idx="99">
                  <c:v>8.9001413578410904E-2</c:v>
                </c:pt>
                <c:pt idx="100">
                  <c:v>8.9372186379936103E-2</c:v>
                </c:pt>
                <c:pt idx="101">
                  <c:v>8.9719105948190506E-2</c:v>
                </c:pt>
                <c:pt idx="102">
                  <c:v>9.00353033141989E-2</c:v>
                </c:pt>
                <c:pt idx="103">
                  <c:v>9.0314861781550806E-2</c:v>
                </c:pt>
                <c:pt idx="104">
                  <c:v>9.0553061919127403E-2</c:v>
                </c:pt>
                <c:pt idx="105">
                  <c:v>9.0746601475572605E-2</c:v>
                </c:pt>
                <c:pt idx="106">
                  <c:v>9.0893776656107206E-2</c:v>
                </c:pt>
                <c:pt idx="107">
                  <c:v>9.0994622218838805E-2</c:v>
                </c:pt>
                <c:pt idx="108">
                  <c:v>9.1051003656558605E-2</c:v>
                </c:pt>
                <c:pt idx="109">
                  <c:v>9.1066654638414096E-2</c:v>
                </c:pt>
                <c:pt idx="110">
                  <c:v>9.1047161168245905E-2</c:v>
                </c:pt>
                <c:pt idx="111">
                  <c:v>9.0999888134773499E-2</c:v>
                </c:pt>
                <c:pt idx="112">
                  <c:v>9.0933850774215494E-2</c:v>
                </c:pt>
                <c:pt idx="113">
                  <c:v>9.0859533011738103E-2</c:v>
                </c:pt>
                <c:pt idx="114">
                  <c:v>9.0788657069476003E-2</c:v>
                </c:pt>
                <c:pt idx="115">
                  <c:v>9.0733911303975304E-2</c:v>
                </c:pt>
                <c:pt idx="116">
                  <c:v>9.0708641743919904E-2</c:v>
                </c:pt>
                <c:pt idx="117">
                  <c:v>9.0726517950893995E-2</c:v>
                </c:pt>
                <c:pt idx="118">
                  <c:v>9.0801179088281794E-2</c:v>
                </c:pt>
                <c:pt idx="119">
                  <c:v>9.0945874180871203E-2</c:v>
                </c:pt>
                <c:pt idx="120">
                  <c:v>9.1173101153244201E-2</c:v>
                </c:pt>
                <c:pt idx="121">
                  <c:v>9.1494259300955699E-2</c:v>
                </c:pt>
                <c:pt idx="122">
                  <c:v>9.1919319687767106E-2</c:v>
                </c:pt>
                <c:pt idx="123">
                  <c:v>9.24565248259651E-2</c:v>
                </c:pt>
                <c:pt idx="124">
                  <c:v>9.3112124101318E-2</c:v>
                </c:pt>
                <c:pt idx="125">
                  <c:v>9.3890150099338002E-2</c:v>
                </c:pt>
                <c:pt idx="126">
                  <c:v>9.4792242421512102E-2</c:v>
                </c:pt>
                <c:pt idx="127">
                  <c:v>9.5817521604912095E-2</c:v>
                </c:pt>
                <c:pt idx="128">
                  <c:v>9.6962515189846193E-2</c:v>
                </c:pt>
                <c:pt idx="129">
                  <c:v>9.8221137205973294E-2</c:v>
                </c:pt>
                <c:pt idx="130">
                  <c:v>9.9584721326191006E-2</c:v>
                </c:pt>
                <c:pt idx="131">
                  <c:v>0.101042102856975</c:v>
                </c:pt>
                <c:pt idx="132">
                  <c:v>0.102579752443336</c:v>
                </c:pt>
                <c:pt idx="133">
                  <c:v>0.104181950648105</c:v>
                </c:pt>
                <c:pt idx="134">
                  <c:v>0.105831004948764</c:v>
                </c:pt>
                <c:pt idx="135">
                  <c:v>0.10750750146685201</c:v>
                </c:pt>
                <c:pt idx="136">
                  <c:v>0.10919058260309</c:v>
                </c:pt>
                <c:pt idx="137">
                  <c:v>0.110858253155562</c:v>
                </c:pt>
                <c:pt idx="138">
                  <c:v>0.112487696926029</c:v>
                </c:pt>
                <c:pt idx="139">
                  <c:v>0.11405560991498299</c:v>
                </c:pt>
                <c:pt idx="140">
                  <c:v>0.115538533533612</c:v>
                </c:pt>
                <c:pt idx="141">
                  <c:v>0.116913189231739</c:v>
                </c:pt>
                <c:pt idx="142">
                  <c:v>0.11815680697183201</c:v>
                </c:pt>
                <c:pt idx="143">
                  <c:v>0.119247438997482</c:v>
                </c:pt>
                <c:pt idx="144">
                  <c:v>0.120164259772037</c:v>
                </c:pt>
                <c:pt idx="145">
                  <c:v>0.12088784773175799</c:v>
                </c:pt>
                <c:pt idx="146">
                  <c:v>0.121400436077648</c:v>
                </c:pt>
                <c:pt idx="147">
                  <c:v>0.121686145706699</c:v>
                </c:pt>
                <c:pt idx="148">
                  <c:v>0.121731183286883</c:v>
                </c:pt>
                <c:pt idx="149">
                  <c:v>0.121524007637868</c:v>
                </c:pt>
                <c:pt idx="150">
                  <c:v>0.12105547054679899</c:v>
                </c:pt>
                <c:pt idx="151">
                  <c:v>0.120318914248935</c:v>
                </c:pt>
                <c:pt idx="152">
                  <c:v>0.119310244984128</c:v>
                </c:pt>
                <c:pt idx="153">
                  <c:v>0.11802796752881101</c:v>
                </c:pt>
                <c:pt idx="154">
                  <c:v>0.116473186835368</c:v>
                </c:pt>
                <c:pt idx="155">
                  <c:v>0.114649582553442</c:v>
                </c:pt>
                <c:pt idx="156">
                  <c:v>0.112563344478667</c:v>
                </c:pt>
                <c:pt idx="157">
                  <c:v>0.110223088510746</c:v>
                </c:pt>
                <c:pt idx="158">
                  <c:v>0.107639737523023</c:v>
                </c:pt>
                <c:pt idx="159">
                  <c:v>0.10482638059850199</c:v>
                </c:pt>
                <c:pt idx="160">
                  <c:v>0.10179811009588199</c:v>
                </c:pt>
                <c:pt idx="161">
                  <c:v>9.8571835227642998E-2</c:v>
                </c:pt>
                <c:pt idx="162">
                  <c:v>9.5166080522296206E-2</c:v>
                </c:pt>
                <c:pt idx="163">
                  <c:v>9.1600769271845697E-2</c:v>
                </c:pt>
                <c:pt idx="164">
                  <c:v>8.78969914170077E-2</c:v>
                </c:pt>
                <c:pt idx="165">
                  <c:v>8.4076767794785803E-2</c:v>
                </c:pt>
                <c:pt idx="166">
                  <c:v>8.0162798906650096E-2</c:v>
                </c:pt>
                <c:pt idx="167">
                  <c:v>7.6178219645848894E-2</c:v>
                </c:pt>
                <c:pt idx="168">
                  <c:v>7.21463454490536E-2</c:v>
                </c:pt>
                <c:pt idx="169">
                  <c:v>6.80904228833841E-2</c:v>
                </c:pt>
                <c:pt idx="170">
                  <c:v>6.4033386058536701E-2</c:v>
                </c:pt>
                <c:pt idx="171">
                  <c:v>5.9997614967626602E-2</c:v>
                </c:pt>
                <c:pt idx="172">
                  <c:v>5.6004711792316003E-2</c:v>
                </c:pt>
                <c:pt idx="173">
                  <c:v>5.2075280862319197E-2</c:v>
                </c:pt>
                <c:pt idx="174">
                  <c:v>4.8228729521051998E-2</c:v>
                </c:pt>
                <c:pt idx="175">
                  <c:v>4.4483085713403397E-2</c:v>
                </c:pt>
                <c:pt idx="176">
                  <c:v>4.0854831771588801E-2</c:v>
                </c:pt>
                <c:pt idx="177">
                  <c:v>3.73587666960273E-2</c:v>
                </c:pt>
                <c:pt idx="178">
                  <c:v>3.4007885929038702E-2</c:v>
                </c:pt>
                <c:pt idx="179">
                  <c:v>3.0813293603866702E-2</c:v>
                </c:pt>
                <c:pt idx="180">
                  <c:v>2.7784138072933499E-2</c:v>
                </c:pt>
                <c:pt idx="181">
                  <c:v>2.4927577640231999E-2</c:v>
                </c:pt>
                <c:pt idx="182">
                  <c:v>2.22487772302267E-2</c:v>
                </c:pt>
                <c:pt idx="183">
                  <c:v>1.9750931627012101E-2</c:v>
                </c:pt>
                <c:pt idx="184">
                  <c:v>1.7435321005832699E-2</c:v>
                </c:pt>
                <c:pt idx="185">
                  <c:v>1.53013920614059E-2</c:v>
                </c:pt>
                <c:pt idx="186">
                  <c:v>1.3346866447353001E-2</c:v>
                </c:pt>
                <c:pt idx="187">
                  <c:v>1.15678735107558E-2</c:v>
                </c:pt>
                <c:pt idx="188">
                  <c:v>9.9591024437058594E-3</c:v>
                </c:pt>
                <c:pt idx="189">
                  <c:v>8.5139735180939508E-3</c:v>
                </c:pt>
                <c:pt idx="190">
                  <c:v>7.2248210587580897E-3</c:v>
                </c:pt>
                <c:pt idx="191">
                  <c:v>6.0830850739760503E-3</c:v>
                </c:pt>
                <c:pt idx="192">
                  <c:v>5.0795066569071902E-3</c:v>
                </c:pt>
                <c:pt idx="193">
                  <c:v>4.20432335893931E-3</c:v>
                </c:pt>
                <c:pt idx="194">
                  <c:v>3.4474599810051599E-3</c:v>
                </c:pt>
                <c:pt idx="195">
                  <c:v>2.7987063585551701E-3</c:v>
                </c:pt>
                <c:pt idx="196">
                  <c:v>2.24787523187928E-3</c:v>
                </c:pt>
                <c:pt idx="197">
                  <c:v>1.78494393647387E-3</c:v>
                </c:pt>
                <c:pt idx="198">
                  <c:v>1.40018859588931E-3</c:v>
                </c:pt>
                <c:pt idx="199">
                  <c:v>1.0842969480830201E-3</c:v>
                </c:pt>
                <c:pt idx="200">
                  <c:v>8.2842328870236595E-4</c:v>
                </c:pt>
                <c:pt idx="201">
                  <c:v>6.2418900325790505E-4</c:v>
                </c:pt>
                <c:pt idx="202">
                  <c:v>4.63687462124284E-4</c:v>
                </c:pt>
                <c:pt idx="203">
                  <c:v>3.3951752900474101E-4</c:v>
                </c:pt>
                <c:pt idx="204">
                  <c:v>2.4490793173792801E-4</c:v>
                </c:pt>
                <c:pt idx="205">
                  <c:v>1.73896651389293E-4</c:v>
                </c:pt>
                <c:pt idx="206">
                  <c:v>1.21419693356964E-4</c:v>
                </c:pt>
                <c:pt idx="207">
                  <c:v>8.3274603326591705E-5</c:v>
                </c:pt>
                <c:pt idx="208">
                  <c:v>5.6032174506875897E-5</c:v>
                </c:pt>
                <c:pt idx="209">
                  <c:v>3.6940061934376602E-5</c:v>
                </c:pt>
                <c:pt idx="210">
                  <c:v>2.38276859436412E-5</c:v>
                </c:pt>
                <c:pt idx="211">
                  <c:v>1.50152111585409E-5</c:v>
                </c:pt>
                <c:pt idx="212">
                  <c:v>9.2286293867153698E-6</c:v>
                </c:pt>
                <c:pt idx="213">
                  <c:v>5.5225154028716001E-6</c:v>
                </c:pt>
                <c:pt idx="214">
                  <c:v>3.2115349572447402E-6</c:v>
                </c:pt>
                <c:pt idx="215">
                  <c:v>1.8112896989335701E-6</c:v>
                </c:pt>
                <c:pt idx="216">
                  <c:v>9.8861026176269494E-7</c:v>
                </c:pt>
                <c:pt idx="217">
                  <c:v>5.2098199370292604E-7</c:v>
                </c:pt>
                <c:pt idx="218">
                  <c:v>2.6443105548958902E-7</c:v>
                </c:pt>
                <c:pt idx="219">
                  <c:v>1.2893074013876299E-7</c:v>
                </c:pt>
                <c:pt idx="220">
                  <c:v>6.0220488230494899E-8</c:v>
                </c:pt>
                <c:pt idx="221">
                  <c:v>2.68651702744681E-8</c:v>
                </c:pt>
                <c:pt idx="222">
                  <c:v>1.1411090381709E-8</c:v>
                </c:pt>
                <c:pt idx="223">
                  <c:v>4.5994835278776201E-9</c:v>
                </c:pt>
                <c:pt idx="224">
                  <c:v>1.7530781811713201E-9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3C-B344-AA12-B91B57CB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14128"/>
        <c:axId val="254364624"/>
      </c:scatterChart>
      <c:valAx>
        <c:axId val="3000141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4624"/>
        <c:crosses val="autoZero"/>
        <c:crossBetween val="midCat"/>
      </c:valAx>
      <c:valAx>
        <c:axId val="254364624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141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 (2)'!$AR$6</c:f>
              <c:strCache>
                <c:ptCount val="1"/>
                <c:pt idx="0">
                  <c:v>grid#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 (2)'!$AQ$7:$AQ$265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xVal>
          <c:yVal>
            <c:numRef>
              <c:f>'ErrAnalysis GRAD2 REAL (2)'!$AR$7:$AR$265</c:f>
              <c:numCache>
                <c:formatCode>General</c:formatCode>
                <c:ptCount val="259"/>
                <c:pt idx="0">
                  <c:v>126</c:v>
                </c:pt>
                <c:pt idx="1">
                  <c:v>126</c:v>
                </c:pt>
                <c:pt idx="2">
                  <c:v>126</c:v>
                </c:pt>
                <c:pt idx="3">
                  <c:v>127</c:v>
                </c:pt>
                <c:pt idx="4">
                  <c:v>127</c:v>
                </c:pt>
                <c:pt idx="5">
                  <c:v>128</c:v>
                </c:pt>
                <c:pt idx="6">
                  <c:v>128</c:v>
                </c:pt>
                <c:pt idx="7">
                  <c:v>129</c:v>
                </c:pt>
                <c:pt idx="8">
                  <c:v>129</c:v>
                </c:pt>
                <c:pt idx="9">
                  <c:v>130</c:v>
                </c:pt>
                <c:pt idx="10">
                  <c:v>130</c:v>
                </c:pt>
                <c:pt idx="11">
                  <c:v>131</c:v>
                </c:pt>
                <c:pt idx="12">
                  <c:v>131</c:v>
                </c:pt>
                <c:pt idx="13">
                  <c:v>132</c:v>
                </c:pt>
                <c:pt idx="14">
                  <c:v>132</c:v>
                </c:pt>
                <c:pt idx="15">
                  <c:v>133</c:v>
                </c:pt>
                <c:pt idx="16">
                  <c:v>133</c:v>
                </c:pt>
                <c:pt idx="17">
                  <c:v>134</c:v>
                </c:pt>
                <c:pt idx="18">
                  <c:v>135</c:v>
                </c:pt>
                <c:pt idx="19">
                  <c:v>135</c:v>
                </c:pt>
                <c:pt idx="20">
                  <c:v>136</c:v>
                </c:pt>
                <c:pt idx="21">
                  <c:v>136</c:v>
                </c:pt>
                <c:pt idx="22">
                  <c:v>137</c:v>
                </c:pt>
                <c:pt idx="23">
                  <c:v>137</c:v>
                </c:pt>
                <c:pt idx="24">
                  <c:v>138</c:v>
                </c:pt>
                <c:pt idx="25">
                  <c:v>138</c:v>
                </c:pt>
                <c:pt idx="26">
                  <c:v>139</c:v>
                </c:pt>
                <c:pt idx="27">
                  <c:v>140</c:v>
                </c:pt>
                <c:pt idx="28">
                  <c:v>140</c:v>
                </c:pt>
                <c:pt idx="29">
                  <c:v>141</c:v>
                </c:pt>
                <c:pt idx="30">
                  <c:v>141</c:v>
                </c:pt>
                <c:pt idx="31">
                  <c:v>142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146</c:v>
                </c:pt>
                <c:pt idx="39">
                  <c:v>147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149</c:v>
                </c:pt>
                <c:pt idx="44">
                  <c:v>150</c:v>
                </c:pt>
                <c:pt idx="45">
                  <c:v>151</c:v>
                </c:pt>
                <c:pt idx="46">
                  <c:v>151</c:v>
                </c:pt>
                <c:pt idx="47">
                  <c:v>152</c:v>
                </c:pt>
                <c:pt idx="48">
                  <c:v>153</c:v>
                </c:pt>
                <c:pt idx="49">
                  <c:v>153</c:v>
                </c:pt>
                <c:pt idx="50">
                  <c:v>154</c:v>
                </c:pt>
                <c:pt idx="51">
                  <c:v>155</c:v>
                </c:pt>
                <c:pt idx="52">
                  <c:v>156</c:v>
                </c:pt>
                <c:pt idx="53">
                  <c:v>156</c:v>
                </c:pt>
                <c:pt idx="54">
                  <c:v>157</c:v>
                </c:pt>
                <c:pt idx="55">
                  <c:v>158</c:v>
                </c:pt>
                <c:pt idx="56">
                  <c:v>159</c:v>
                </c:pt>
                <c:pt idx="57">
                  <c:v>159</c:v>
                </c:pt>
                <c:pt idx="58">
                  <c:v>160</c:v>
                </c:pt>
                <c:pt idx="59">
                  <c:v>161</c:v>
                </c:pt>
                <c:pt idx="60">
                  <c:v>162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204</c:v>
                </c:pt>
                <c:pt idx="104">
                  <c:v>205</c:v>
                </c:pt>
                <c:pt idx="105">
                  <c:v>206</c:v>
                </c:pt>
                <c:pt idx="106">
                  <c:v>207</c:v>
                </c:pt>
                <c:pt idx="107">
                  <c:v>209</c:v>
                </c:pt>
                <c:pt idx="108">
                  <c:v>210</c:v>
                </c:pt>
                <c:pt idx="109">
                  <c:v>211</c:v>
                </c:pt>
                <c:pt idx="110">
                  <c:v>213</c:v>
                </c:pt>
                <c:pt idx="111">
                  <c:v>214</c:v>
                </c:pt>
                <c:pt idx="112">
                  <c:v>215</c:v>
                </c:pt>
                <c:pt idx="113">
                  <c:v>217</c:v>
                </c:pt>
                <c:pt idx="114">
                  <c:v>218</c:v>
                </c:pt>
                <c:pt idx="115">
                  <c:v>219</c:v>
                </c:pt>
                <c:pt idx="116">
                  <c:v>221</c:v>
                </c:pt>
                <c:pt idx="117">
                  <c:v>222</c:v>
                </c:pt>
                <c:pt idx="118">
                  <c:v>224</c:v>
                </c:pt>
                <c:pt idx="119">
                  <c:v>225</c:v>
                </c:pt>
                <c:pt idx="120">
                  <c:v>227</c:v>
                </c:pt>
                <c:pt idx="121">
                  <c:v>228</c:v>
                </c:pt>
                <c:pt idx="122">
                  <c:v>230</c:v>
                </c:pt>
                <c:pt idx="123">
                  <c:v>232</c:v>
                </c:pt>
                <c:pt idx="124">
                  <c:v>233</c:v>
                </c:pt>
                <c:pt idx="125">
                  <c:v>235</c:v>
                </c:pt>
                <c:pt idx="126">
                  <c:v>236</c:v>
                </c:pt>
                <c:pt idx="127">
                  <c:v>238</c:v>
                </c:pt>
                <c:pt idx="128">
                  <c:v>240</c:v>
                </c:pt>
                <c:pt idx="129">
                  <c:v>242</c:v>
                </c:pt>
                <c:pt idx="130">
                  <c:v>243</c:v>
                </c:pt>
                <c:pt idx="131">
                  <c:v>245</c:v>
                </c:pt>
                <c:pt idx="132">
                  <c:v>247</c:v>
                </c:pt>
                <c:pt idx="133">
                  <c:v>249</c:v>
                </c:pt>
                <c:pt idx="134">
                  <c:v>251</c:v>
                </c:pt>
                <c:pt idx="135">
                  <c:v>252</c:v>
                </c:pt>
                <c:pt idx="136">
                  <c:v>254</c:v>
                </c:pt>
                <c:pt idx="137">
                  <c:v>256</c:v>
                </c:pt>
                <c:pt idx="138">
                  <c:v>258</c:v>
                </c:pt>
                <c:pt idx="139">
                  <c:v>260</c:v>
                </c:pt>
                <c:pt idx="140">
                  <c:v>262</c:v>
                </c:pt>
                <c:pt idx="141">
                  <c:v>264</c:v>
                </c:pt>
                <c:pt idx="142">
                  <c:v>266</c:v>
                </c:pt>
                <c:pt idx="143">
                  <c:v>269</c:v>
                </c:pt>
                <c:pt idx="144">
                  <c:v>271</c:v>
                </c:pt>
                <c:pt idx="145">
                  <c:v>273</c:v>
                </c:pt>
                <c:pt idx="146">
                  <c:v>275</c:v>
                </c:pt>
                <c:pt idx="147">
                  <c:v>277</c:v>
                </c:pt>
                <c:pt idx="148">
                  <c:v>280</c:v>
                </c:pt>
                <c:pt idx="149">
                  <c:v>282</c:v>
                </c:pt>
                <c:pt idx="150">
                  <c:v>284</c:v>
                </c:pt>
                <c:pt idx="151">
                  <c:v>287</c:v>
                </c:pt>
                <c:pt idx="152">
                  <c:v>289</c:v>
                </c:pt>
                <c:pt idx="153">
                  <c:v>292</c:v>
                </c:pt>
                <c:pt idx="154">
                  <c:v>294</c:v>
                </c:pt>
                <c:pt idx="155">
                  <c:v>297</c:v>
                </c:pt>
                <c:pt idx="156">
                  <c:v>300</c:v>
                </c:pt>
                <c:pt idx="157">
                  <c:v>302</c:v>
                </c:pt>
                <c:pt idx="158">
                  <c:v>305</c:v>
                </c:pt>
                <c:pt idx="159">
                  <c:v>308</c:v>
                </c:pt>
                <c:pt idx="160">
                  <c:v>311</c:v>
                </c:pt>
                <c:pt idx="161">
                  <c:v>314</c:v>
                </c:pt>
                <c:pt idx="162">
                  <c:v>317</c:v>
                </c:pt>
                <c:pt idx="163">
                  <c:v>320</c:v>
                </c:pt>
                <c:pt idx="164">
                  <c:v>323</c:v>
                </c:pt>
                <c:pt idx="165">
                  <c:v>326</c:v>
                </c:pt>
                <c:pt idx="166">
                  <c:v>329</c:v>
                </c:pt>
                <c:pt idx="167">
                  <c:v>332</c:v>
                </c:pt>
                <c:pt idx="168">
                  <c:v>336</c:v>
                </c:pt>
                <c:pt idx="169">
                  <c:v>339</c:v>
                </c:pt>
                <c:pt idx="170">
                  <c:v>342</c:v>
                </c:pt>
                <c:pt idx="171">
                  <c:v>346</c:v>
                </c:pt>
                <c:pt idx="172">
                  <c:v>350</c:v>
                </c:pt>
                <c:pt idx="173">
                  <c:v>353</c:v>
                </c:pt>
                <c:pt idx="174">
                  <c:v>357</c:v>
                </c:pt>
                <c:pt idx="175">
                  <c:v>361</c:v>
                </c:pt>
                <c:pt idx="176">
                  <c:v>365</c:v>
                </c:pt>
                <c:pt idx="177">
                  <c:v>369</c:v>
                </c:pt>
                <c:pt idx="178">
                  <c:v>373</c:v>
                </c:pt>
                <c:pt idx="179">
                  <c:v>377</c:v>
                </c:pt>
                <c:pt idx="180">
                  <c:v>381</c:v>
                </c:pt>
                <c:pt idx="181">
                  <c:v>386</c:v>
                </c:pt>
                <c:pt idx="182">
                  <c:v>390</c:v>
                </c:pt>
                <c:pt idx="183">
                  <c:v>395</c:v>
                </c:pt>
                <c:pt idx="184">
                  <c:v>399</c:v>
                </c:pt>
                <c:pt idx="185">
                  <c:v>404</c:v>
                </c:pt>
                <c:pt idx="186">
                  <c:v>409</c:v>
                </c:pt>
                <c:pt idx="187">
                  <c:v>414</c:v>
                </c:pt>
                <c:pt idx="188">
                  <c:v>419</c:v>
                </c:pt>
                <c:pt idx="189">
                  <c:v>425</c:v>
                </c:pt>
                <c:pt idx="190">
                  <c:v>430</c:v>
                </c:pt>
                <c:pt idx="191">
                  <c:v>436</c:v>
                </c:pt>
                <c:pt idx="192">
                  <c:v>441</c:v>
                </c:pt>
                <c:pt idx="193">
                  <c:v>447</c:v>
                </c:pt>
                <c:pt idx="194">
                  <c:v>453</c:v>
                </c:pt>
                <c:pt idx="195">
                  <c:v>460</c:v>
                </c:pt>
                <c:pt idx="196">
                  <c:v>466</c:v>
                </c:pt>
                <c:pt idx="197">
                  <c:v>472</c:v>
                </c:pt>
                <c:pt idx="198">
                  <c:v>479</c:v>
                </c:pt>
                <c:pt idx="199">
                  <c:v>486</c:v>
                </c:pt>
                <c:pt idx="200">
                  <c:v>493</c:v>
                </c:pt>
                <c:pt idx="201">
                  <c:v>501</c:v>
                </c:pt>
                <c:pt idx="202">
                  <c:v>508</c:v>
                </c:pt>
                <c:pt idx="203">
                  <c:v>516</c:v>
                </c:pt>
                <c:pt idx="204">
                  <c:v>524</c:v>
                </c:pt>
                <c:pt idx="205">
                  <c:v>532</c:v>
                </c:pt>
                <c:pt idx="206">
                  <c:v>541</c:v>
                </c:pt>
                <c:pt idx="207">
                  <c:v>550</c:v>
                </c:pt>
                <c:pt idx="208">
                  <c:v>559</c:v>
                </c:pt>
                <c:pt idx="209">
                  <c:v>568</c:v>
                </c:pt>
                <c:pt idx="210">
                  <c:v>578</c:v>
                </c:pt>
                <c:pt idx="211">
                  <c:v>588</c:v>
                </c:pt>
                <c:pt idx="212">
                  <c:v>599</c:v>
                </c:pt>
                <c:pt idx="213">
                  <c:v>610</c:v>
                </c:pt>
                <c:pt idx="214">
                  <c:v>621</c:v>
                </c:pt>
                <c:pt idx="215">
                  <c:v>633</c:v>
                </c:pt>
                <c:pt idx="216">
                  <c:v>645</c:v>
                </c:pt>
                <c:pt idx="217">
                  <c:v>658</c:v>
                </c:pt>
                <c:pt idx="218">
                  <c:v>671</c:v>
                </c:pt>
                <c:pt idx="219">
                  <c:v>684</c:v>
                </c:pt>
                <c:pt idx="220">
                  <c:v>699</c:v>
                </c:pt>
                <c:pt idx="221">
                  <c:v>713</c:v>
                </c:pt>
                <c:pt idx="222">
                  <c:v>729</c:v>
                </c:pt>
                <c:pt idx="223">
                  <c:v>745</c:v>
                </c:pt>
                <c:pt idx="224">
                  <c:v>762</c:v>
                </c:pt>
                <c:pt idx="225">
                  <c:v>780</c:v>
                </c:pt>
                <c:pt idx="226">
                  <c:v>798</c:v>
                </c:pt>
                <c:pt idx="227">
                  <c:v>818</c:v>
                </c:pt>
                <c:pt idx="228">
                  <c:v>838</c:v>
                </c:pt>
                <c:pt idx="229">
                  <c:v>860</c:v>
                </c:pt>
                <c:pt idx="230">
                  <c:v>882</c:v>
                </c:pt>
                <c:pt idx="231">
                  <c:v>906</c:v>
                </c:pt>
                <c:pt idx="232">
                  <c:v>931</c:v>
                </c:pt>
                <c:pt idx="233">
                  <c:v>958</c:v>
                </c:pt>
                <c:pt idx="234">
                  <c:v>986</c:v>
                </c:pt>
                <c:pt idx="235">
                  <c:v>1016</c:v>
                </c:pt>
                <c:pt idx="236">
                  <c:v>1048</c:v>
                </c:pt>
                <c:pt idx="237">
                  <c:v>1081</c:v>
                </c:pt>
                <c:pt idx="238">
                  <c:v>1118</c:v>
                </c:pt>
                <c:pt idx="239">
                  <c:v>1156</c:v>
                </c:pt>
                <c:pt idx="240">
                  <c:v>1197</c:v>
                </c:pt>
                <c:pt idx="241">
                  <c:v>1242</c:v>
                </c:pt>
                <c:pt idx="242">
                  <c:v>1289</c:v>
                </c:pt>
                <c:pt idx="243">
                  <c:v>1341</c:v>
                </c:pt>
                <c:pt idx="244">
                  <c:v>1397</c:v>
                </c:pt>
                <c:pt idx="245">
                  <c:v>1458</c:v>
                </c:pt>
                <c:pt idx="246">
                  <c:v>1524</c:v>
                </c:pt>
                <c:pt idx="247">
                  <c:v>1596</c:v>
                </c:pt>
                <c:pt idx="248">
                  <c:v>1676</c:v>
                </c:pt>
                <c:pt idx="249">
                  <c:v>1764</c:v>
                </c:pt>
                <c:pt idx="250">
                  <c:v>1862</c:v>
                </c:pt>
                <c:pt idx="251">
                  <c:v>1972</c:v>
                </c:pt>
                <c:pt idx="252">
                  <c:v>2095</c:v>
                </c:pt>
                <c:pt idx="253">
                  <c:v>2235</c:v>
                </c:pt>
                <c:pt idx="254">
                  <c:v>2395</c:v>
                </c:pt>
                <c:pt idx="255">
                  <c:v>2579</c:v>
                </c:pt>
                <c:pt idx="256">
                  <c:v>2794</c:v>
                </c:pt>
                <c:pt idx="257">
                  <c:v>3048</c:v>
                </c:pt>
                <c:pt idx="258">
                  <c:v>3353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C-4549-BB07-0AA4400B3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014752"/>
        <c:axId val="2077486640"/>
      </c:scatterChart>
      <c:valAx>
        <c:axId val="2041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86640"/>
        <c:crosses val="autoZero"/>
        <c:crossBetween val="midCat"/>
      </c:valAx>
      <c:valAx>
        <c:axId val="20774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358588</xdr:colOff>
      <xdr:row>5</xdr:row>
      <xdr:rowOff>89646</xdr:rowOff>
    </xdr:from>
    <xdr:to>
      <xdr:col>26</xdr:col>
      <xdr:colOff>821764</xdr:colOff>
      <xdr:row>44</xdr:row>
      <xdr:rowOff>134470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597867-76AB-AA42-8D6B-38F860F33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134470</xdr:colOff>
      <xdr:row>45</xdr:row>
      <xdr:rowOff>74706</xdr:rowOff>
    </xdr:from>
    <xdr:to>
      <xdr:col>23</xdr:col>
      <xdr:colOff>747059</xdr:colOff>
      <xdr:row>73</xdr:row>
      <xdr:rowOff>7471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0BF3D0-2248-A14C-AAB7-EBA46D51C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6</xdr:row>
      <xdr:rowOff>0</xdr:rowOff>
    </xdr:from>
    <xdr:to>
      <xdr:col>40</xdr:col>
      <xdr:colOff>304427</xdr:colOff>
      <xdr:row>36</xdr:row>
      <xdr:rowOff>114673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05A689-8884-0C49-A821-11906DDCC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358588</xdr:colOff>
      <xdr:row>5</xdr:row>
      <xdr:rowOff>89646</xdr:rowOff>
    </xdr:from>
    <xdr:to>
      <xdr:col>26</xdr:col>
      <xdr:colOff>821764</xdr:colOff>
      <xdr:row>44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552DD-EFF1-B345-ACAD-9074101A9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6</xdr:row>
      <xdr:rowOff>0</xdr:rowOff>
    </xdr:from>
    <xdr:to>
      <xdr:col>40</xdr:col>
      <xdr:colOff>304427</xdr:colOff>
      <xdr:row>36</xdr:row>
      <xdr:rowOff>114673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53098-330A-3341-8B90-C4FC748E9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486834</xdr:colOff>
      <xdr:row>7</xdr:row>
      <xdr:rowOff>56444</xdr:rowOff>
    </xdr:from>
    <xdr:to>
      <xdr:col>53</xdr:col>
      <xdr:colOff>592667</xdr:colOff>
      <xdr:row>37</xdr:row>
      <xdr:rowOff>59266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94F5B1-CE96-6C42-B995-DD69718DE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oongkyujee/Desktop/ProjectPAX/SLAM%20Extension%20Reference/IntegralsRealPointCharge/Nintegral_RealSpace_Energy_Refer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ntegral_RealSpace_EnergyImpCh"/>
      <sheetName val="DataConfirm"/>
      <sheetName val="Nintegral_RealSpace_Energy"/>
      <sheetName val="Nintegral_RealSpace_Energy (2)"/>
      <sheetName val="NIntegral_ReciSpace_Energy"/>
      <sheetName val="NIntegral_ReciSpace_Energy (2)"/>
      <sheetName val="Integral_ReciprocalSpace_En Err"/>
      <sheetName val="Sheet2"/>
    </sheetNames>
    <sheetDataSet>
      <sheetData sheetId="0"/>
      <sheetData sheetId="1"/>
      <sheetData sheetId="2"/>
      <sheetData sheetId="3">
        <row r="5">
          <cell r="C5" t="str">
            <v>SS</v>
          </cell>
          <cell r="D5" t="str">
            <v>SZ</v>
          </cell>
          <cell r="E5" t="str">
            <v>XXYY</v>
          </cell>
          <cell r="F5" t="str">
            <v>ZZ</v>
          </cell>
        </row>
        <row r="6">
          <cell r="B6">
            <v>5.1299999999999998E-2</v>
          </cell>
          <cell r="C6">
            <v>0.190913760666994</v>
          </cell>
          <cell r="D6">
            <v>-1.0459926779049099E-2</v>
          </cell>
          <cell r="E6">
            <v>8.5268854458686705E-2</v>
          </cell>
          <cell r="F6">
            <v>8.7568537063681395E-2</v>
          </cell>
        </row>
        <row r="7">
          <cell r="B7">
            <v>5.2600000000000001E-2</v>
          </cell>
          <cell r="C7">
            <v>0.19073296557284999</v>
          </cell>
          <cell r="D7">
            <v>-1.0592892286255399E-2</v>
          </cell>
          <cell r="E7">
            <v>8.5177262179671406E-2</v>
          </cell>
          <cell r="F7">
            <v>8.7465807211860994E-2</v>
          </cell>
        </row>
        <row r="8">
          <cell r="B8">
            <v>5.3900000000000003E-2</v>
          </cell>
          <cell r="C8">
            <v>0.19054945997387099</v>
          </cell>
          <cell r="D8">
            <v>-1.0729690252278601E-2</v>
          </cell>
          <cell r="E8">
            <v>8.5085133641014499E-2</v>
          </cell>
          <cell r="F8">
            <v>8.7366213653090399E-2</v>
          </cell>
        </row>
        <row r="9">
          <cell r="B9">
            <v>5.5300000000000002E-2</v>
          </cell>
          <cell r="C9">
            <v>0.19036387029032101</v>
          </cell>
          <cell r="D9">
            <v>-1.0871056912643701E-2</v>
          </cell>
          <cell r="E9">
            <v>8.4992494988785305E-2</v>
          </cell>
          <cell r="F9">
            <v>8.7270377414355796E-2</v>
          </cell>
        </row>
        <row r="10">
          <cell r="B10">
            <v>5.67E-2</v>
          </cell>
          <cell r="C10">
            <v>0.190176855272255</v>
          </cell>
          <cell r="D10">
            <v>-1.10177358289628E-2</v>
          </cell>
          <cell r="E10">
            <v>8.4899366505295004E-2</v>
          </cell>
          <cell r="F10">
            <v>8.7178904163787097E-2</v>
          </cell>
        </row>
        <row r="11">
          <cell r="B11">
            <v>5.8200000000000002E-2</v>
          </cell>
          <cell r="C11">
            <v>0.189989095382366</v>
          </cell>
          <cell r="D11">
            <v>-1.1170467456204499E-2</v>
          </cell>
          <cell r="E11">
            <v>8.48057620309388E-2</v>
          </cell>
          <cell r="F11">
            <v>8.7092374771201603E-2</v>
          </cell>
        </row>
        <row r="12">
          <cell r="B12">
            <v>5.9700000000000003E-2</v>
          </cell>
          <cell r="C12">
            <v>0.189801281160039</v>
          </cell>
          <cell r="D12">
            <v>-1.1329978063114299E-2</v>
          </cell>
          <cell r="E12">
            <v>8.4711688419782105E-2</v>
          </cell>
          <cell r="F12">
            <v>8.7011335521511496E-2</v>
          </cell>
        </row>
        <row r="13">
          <cell r="B13">
            <v>6.1199999999999997E-2</v>
          </cell>
          <cell r="C13">
            <v>0.189614100110963</v>
          </cell>
          <cell r="D13">
            <v>-1.1496967704587999E-2</v>
          </cell>
          <cell r="E13">
            <v>8.4617145038186306E-2</v>
          </cell>
          <cell r="F13">
            <v>8.6936287787618596E-2</v>
          </cell>
        </row>
        <row r="14">
          <cell r="B14">
            <v>6.2799999999999995E-2</v>
          </cell>
          <cell r="C14">
            <v>0.18942822296818701</v>
          </cell>
          <cell r="D14">
            <v>-1.16720979045756E-2</v>
          </cell>
          <cell r="E14">
            <v>8.4522123339326904E-2</v>
          </cell>
          <cell r="F14">
            <v>8.6867677628805998E-2</v>
          </cell>
        </row>
        <row r="15">
          <cell r="B15">
            <v>6.4399999999999999E-2</v>
          </cell>
          <cell r="C15">
            <v>0.18924428896797699</v>
          </cell>
          <cell r="D15">
            <v>-1.18559788213407E-2</v>
          </cell>
          <cell r="E15">
            <v>8.4426606492007797E-2</v>
          </cell>
          <cell r="F15">
            <v>8.6805885240893194E-2</v>
          </cell>
        </row>
        <row r="16">
          <cell r="B16">
            <v>6.6000000000000003E-2</v>
          </cell>
          <cell r="C16">
            <v>0.18906289055512501</v>
          </cell>
          <cell r="D16">
            <v>-1.20491562868312E-2</v>
          </cell>
          <cell r="E16">
            <v>8.4330569104299299E-2</v>
          </cell>
          <cell r="F16">
            <v>8.6751214540764093E-2</v>
          </cell>
        </row>
        <row r="17">
          <cell r="B17">
            <v>6.7699999999999996E-2</v>
          </cell>
          <cell r="C17">
            <v>0.188884558096855</v>
          </cell>
          <cell r="D17">
            <v>-1.22520990947604E-2</v>
          </cell>
          <cell r="E17">
            <v>8.4233977032990501E-2</v>
          </cell>
          <cell r="F17">
            <v>8.6703883182586705E-2</v>
          </cell>
        </row>
        <row r="18">
          <cell r="B18">
            <v>6.9500000000000006E-2</v>
          </cell>
          <cell r="C18">
            <v>0.18870974444758801</v>
          </cell>
          <cell r="D18">
            <v>-1.24651865866112E-2</v>
          </cell>
          <cell r="E18">
            <v>8.4136787299291804E-2</v>
          </cell>
          <cell r="F18">
            <v>8.6664013110437199E-2</v>
          </cell>
        </row>
        <row r="19">
          <cell r="B19">
            <v>7.1199999999999999E-2</v>
          </cell>
          <cell r="C19">
            <v>0.18853881016976901</v>
          </cell>
          <cell r="D19">
            <v>-1.26886970458449E-2</v>
          </cell>
          <cell r="E19">
            <v>8.4038948114237996E-2</v>
          </cell>
          <cell r="F19">
            <v>8.6631622014657794E-2</v>
          </cell>
        </row>
        <row r="20">
          <cell r="B20">
            <v>7.3099999999999998E-2</v>
          </cell>
          <cell r="C20">
            <v>0.188372009503114</v>
          </cell>
          <cell r="D20">
            <v>-1.29227971175587E-2</v>
          </cell>
          <cell r="E20">
            <v>8.3940399029464097E-2</v>
          </cell>
          <cell r="F20">
            <v>8.66066158932043E-2</v>
          </cell>
        </row>
        <row r="21">
          <cell r="B21">
            <v>7.4899999999999994E-2</v>
          </cell>
          <cell r="C21">
            <v>0.18820947770986099</v>
          </cell>
          <cell r="D21">
            <v>-1.3167532642793099E-2</v>
          </cell>
          <cell r="E21">
            <v>8.3841071209333207E-2</v>
          </cell>
          <cell r="F21">
            <v>8.6588783043882303E-2</v>
          </cell>
        </row>
        <row r="22">
          <cell r="B22">
            <v>7.6799999999999993E-2</v>
          </cell>
          <cell r="C22">
            <v>0.188051220067212</v>
          </cell>
          <cell r="D22">
            <v>-1.3422821256757299E-2</v>
          </cell>
          <cell r="E22">
            <v>8.3740887839059197E-2</v>
          </cell>
          <cell r="F22">
            <v>8.6577789752492307E-2</v>
          </cell>
        </row>
        <row r="23">
          <cell r="B23">
            <v>7.8799999999999995E-2</v>
          </cell>
          <cell r="C23">
            <v>0.18789710305062801</v>
          </cell>
          <cell r="D23">
            <v>-1.3688447070577E-2</v>
          </cell>
          <cell r="E23">
            <v>8.3639764664314803E-2</v>
          </cell>
          <cell r="F23">
            <v>8.6573177924245306E-2</v>
          </cell>
        </row>
        <row r="24">
          <cell r="B24">
            <v>8.0799999999999997E-2</v>
          </cell>
          <cell r="C24">
            <v>0.187746848083163</v>
          </cell>
          <cell r="D24">
            <v>-1.39640578253155E-2</v>
          </cell>
          <cell r="E24">
            <v>8.3537610666401793E-2</v>
          </cell>
          <cell r="F24">
            <v>8.6574365022155694E-2</v>
          </cell>
        </row>
        <row r="25">
          <cell r="B25">
            <v>8.2900000000000001E-2</v>
          </cell>
          <cell r="C25">
            <v>0.18760002824673999</v>
          </cell>
          <cell r="D25">
            <v>-1.4249164761241899E-2</v>
          </cell>
          <cell r="E25">
            <v>8.3434328871914001E-2</v>
          </cell>
          <cell r="F25">
            <v>8.6580646389053398E-2</v>
          </cell>
        </row>
        <row r="26">
          <cell r="B26">
            <v>8.5000000000000006E-2</v>
          </cell>
          <cell r="C26">
            <v>0.18745606834578599</v>
          </cell>
          <cell r="D26">
            <v>-1.45431455591399E-2</v>
          </cell>
          <cell r="E26">
            <v>8.33298172852769E-2</v>
          </cell>
          <cell r="F26">
            <v>8.6591200389792594E-2</v>
          </cell>
        </row>
        <row r="27">
          <cell r="B27">
            <v>8.72E-2</v>
          </cell>
          <cell r="C27">
            <v>0.18731424860778101</v>
          </cell>
          <cell r="D27">
            <v>-1.4845250505806E-2</v>
          </cell>
          <cell r="E27">
            <v>8.32239699437093E-2</v>
          </cell>
          <cell r="F27">
            <v>8.6605096279256999E-2</v>
          </cell>
        </row>
        <row r="28">
          <cell r="B28">
            <v>8.9399999999999993E-2</v>
          </cell>
          <cell r="C28">
            <v>0.18717371225686399</v>
          </cell>
          <cell r="D28">
            <v>-1.51546121212725E-2</v>
          </cell>
          <cell r="E28">
            <v>8.3116678078072007E-2</v>
          </cell>
          <cell r="F28">
            <v>8.6621305206743604E-2</v>
          </cell>
        </row>
        <row r="29">
          <cell r="B29">
            <v>9.1700000000000004E-2</v>
          </cell>
          <cell r="C29">
            <v>0.18703347720979499</v>
          </cell>
          <cell r="D29">
            <v>-1.5470258381568701E-2</v>
          </cell>
          <cell r="E29">
            <v>8.3007831363860404E-2</v>
          </cell>
          <cell r="F29">
            <v>8.6638714259001007E-2</v>
          </cell>
        </row>
        <row r="30">
          <cell r="B30">
            <v>9.4100000000000003E-2</v>
          </cell>
          <cell r="C30">
            <v>0.18689245174057201</v>
          </cell>
          <cell r="D30">
            <v>-1.57911293493865E-2</v>
          </cell>
          <cell r="E30">
            <v>8.2897319249810295E-2</v>
          </cell>
          <cell r="F30">
            <v>8.6656143410571707E-2</v>
          </cell>
        </row>
        <row r="31">
          <cell r="B31">
            <v>9.6500000000000002E-2</v>
          </cell>
          <cell r="C31">
            <v>0.18674945424947101</v>
          </cell>
          <cell r="D31">
            <v>-1.61160973567777E-2</v>
          </cell>
          <cell r="E31">
            <v>8.2785032335259703E-2</v>
          </cell>
          <cell r="F31">
            <v>8.6672365540447993E-2</v>
          </cell>
        </row>
        <row r="32">
          <cell r="B32">
            <v>9.8900000000000002E-2</v>
          </cell>
          <cell r="C32">
            <v>0.18660323699127601</v>
          </cell>
          <cell r="D32">
            <v>-1.6443990578245499E-2</v>
          </cell>
          <cell r="E32">
            <v>8.2670863775673398E-2</v>
          </cell>
          <cell r="F32">
            <v>8.6686129327814096E-2</v>
          </cell>
        </row>
        <row r="33">
          <cell r="B33">
            <v>0.10150000000000001</v>
          </cell>
          <cell r="C33">
            <v>0.18645251326687301</v>
          </cell>
          <cell r="D33">
            <v>-1.6773619538069499E-2</v>
          </cell>
          <cell r="E33">
            <v>8.2554710689479699E-2</v>
          </cell>
          <cell r="F33">
            <v>8.66961846570765E-2</v>
          </cell>
        </row>
        <row r="34">
          <cell r="B34">
            <v>0.1041</v>
          </cell>
          <cell r="C34">
            <v>0.18629598755552701</v>
          </cell>
          <cell r="D34">
            <v>-1.7103805920873998E-2</v>
          </cell>
          <cell r="E34">
            <v>8.2436475532138495E-2</v>
          </cell>
          <cell r="F34">
            <v>8.6701309719871805E-2</v>
          </cell>
        </row>
        <row r="35">
          <cell r="B35">
            <v>0.1067</v>
          </cell>
          <cell r="C35">
            <v>0.18613238867551199</v>
          </cell>
          <cell r="D35">
            <v>-1.7433414177299902E-2</v>
          </cell>
          <cell r="E35">
            <v>8.23160674100442E-2</v>
          </cell>
          <cell r="F35">
            <v>8.6700340842203599E-2</v>
          </cell>
        </row>
        <row r="36">
          <cell r="B36">
            <v>0.1095</v>
          </cell>
          <cell r="C36">
            <v>0.18596050376030299</v>
          </cell>
          <cell r="D36">
            <v>-1.7761383294786701E-2</v>
          </cell>
          <cell r="E36">
            <v>8.2193403297171494E-2</v>
          </cell>
          <cell r="F36">
            <v>8.6692201835232297E-2</v>
          </cell>
        </row>
        <row r="37">
          <cell r="B37">
            <v>0.1123</v>
          </cell>
          <cell r="C37">
            <v>0.18577921439843401</v>
          </cell>
          <cell r="D37">
            <v>-1.8086760745762001E-2</v>
          </cell>
          <cell r="E37">
            <v>8.20684091218295E-2</v>
          </cell>
          <cell r="F37">
            <v>8.6675935683667701E-2</v>
          </cell>
        </row>
        <row r="38">
          <cell r="B38">
            <v>0.11509999999999999</v>
          </cell>
          <cell r="C38">
            <v>0.185587531238355</v>
          </cell>
          <cell r="D38">
            <v>-1.84087345120926E-2</v>
          </cell>
          <cell r="E38">
            <v>8.1941020690532898E-2</v>
          </cell>
          <cell r="F38">
            <v>8.6650733958200998E-2</v>
          </cell>
        </row>
        <row r="39">
          <cell r="B39">
            <v>0.1181</v>
          </cell>
          <cell r="C39">
            <v>0.185384628844731</v>
          </cell>
          <cell r="D39">
            <v>-1.8726665506653299E-2</v>
          </cell>
          <cell r="E39">
            <v>8.1811184413777702E-2</v>
          </cell>
          <cell r="F39">
            <v>8.66159668546512E-2</v>
          </cell>
        </row>
        <row r="40">
          <cell r="B40">
            <v>0.1211</v>
          </cell>
          <cell r="C40">
            <v>0.18516987695086301</v>
          </cell>
          <cell r="D40">
            <v>-1.9040116397672401E-2</v>
          </cell>
          <cell r="E40">
            <v>8.1678857805260602E-2</v>
          </cell>
          <cell r="F40">
            <v>8.6571209699340498E-2</v>
          </cell>
        </row>
        <row r="41">
          <cell r="B41">
            <v>0.1242</v>
          </cell>
          <cell r="C41">
            <v>0.184942868967507</v>
          </cell>
          <cell r="D41">
            <v>-1.9348877979553401E-2</v>
          </cell>
          <cell r="E41">
            <v>8.1544009724852096E-2</v>
          </cell>
          <cell r="F41">
            <v>8.6516267332201996E-2</v>
          </cell>
        </row>
        <row r="42">
          <cell r="B42">
            <v>0.12740000000000001</v>
          </cell>
          <cell r="C42">
            <v>0.18470344537774999</v>
          </cell>
          <cell r="D42">
            <v>-1.96529907924958E-2</v>
          </cell>
          <cell r="E42">
            <v>8.1406620343486502E-2</v>
          </cell>
          <cell r="F42">
            <v>8.64511941412653E-2</v>
          </cell>
        </row>
        <row r="43">
          <cell r="B43">
            <v>0.13070000000000001</v>
          </cell>
          <cell r="C43">
            <v>0.184451711079575</v>
          </cell>
          <cell r="D43">
            <v>-1.9952761186989E-2</v>
          </cell>
          <cell r="E43">
            <v>8.1266680810562E-2</v>
          </cell>
          <cell r="F43">
            <v>8.6376309071609494E-2</v>
          </cell>
        </row>
        <row r="44">
          <cell r="B44">
            <v>0.13400000000000001</v>
          </cell>
          <cell r="C44">
            <v>0.184188046675583</v>
          </cell>
          <cell r="D44">
            <v>-2.0248771979679999E-2</v>
          </cell>
          <cell r="E44">
            <v>8.11241926122203E-2</v>
          </cell>
          <cell r="F44">
            <v>8.6292205888039195E-2</v>
          </cell>
        </row>
        <row r="45">
          <cell r="B45">
            <v>0.13739999999999999</v>
          </cell>
          <cell r="C45">
            <v>0.18391311000466601</v>
          </cell>
          <cell r="D45">
            <v>-2.0541883858220499E-2</v>
          </cell>
          <cell r="E45">
            <v>8.0979166615956902E-2</v>
          </cell>
          <cell r="F45">
            <v>8.6199754703961004E-2</v>
          </cell>
        </row>
        <row r="46">
          <cell r="B46">
            <v>0.14099999999999999</v>
          </cell>
          <cell r="C46">
            <v>0.18362783100869401</v>
          </cell>
          <cell r="D46">
            <v>-2.0833230999918999E-2</v>
          </cell>
          <cell r="E46">
            <v>8.08316218046264E-2</v>
          </cell>
          <cell r="F46">
            <v>8.6100098633946603E-2</v>
          </cell>
        </row>
        <row r="47">
          <cell r="B47">
            <v>0.14460000000000001</v>
          </cell>
          <cell r="C47">
            <v>0.18333339583929101</v>
          </cell>
          <cell r="D47">
            <v>-2.1124206457021399E-2</v>
          </cell>
          <cell r="E47">
            <v>8.0681583711455895E-2</v>
          </cell>
          <cell r="F47">
            <v>8.5994640746192397E-2</v>
          </cell>
        </row>
        <row r="48">
          <cell r="B48">
            <v>0.14829999999999999</v>
          </cell>
          <cell r="C48">
            <v>0.18303122226625901</v>
          </cell>
          <cell r="D48">
            <v>-2.1416439577376101E-2</v>
          </cell>
          <cell r="E48">
            <v>8.0529082578481306E-2</v>
          </cell>
          <cell r="F48">
            <v>8.5885023823950801E-2</v>
          </cell>
        </row>
        <row r="49">
          <cell r="B49">
            <v>0.15210000000000001</v>
          </cell>
          <cell r="C49">
            <v>0.18272292518081201</v>
          </cell>
          <cell r="D49">
            <v>-2.1711763954923399E-2</v>
          </cell>
          <cell r="E49">
            <v>8.0374151268122598E-2</v>
          </cell>
          <cell r="F49">
            <v>8.5773101112924494E-2</v>
          </cell>
        </row>
        <row r="50">
          <cell r="B50">
            <v>0.15590000000000001</v>
          </cell>
          <cell r="C50">
            <v>0.18241027363578</v>
          </cell>
          <cell r="D50">
            <v>-2.2012177427740399E-2</v>
          </cell>
          <cell r="E50">
            <v>8.0216822968182305E-2</v>
          </cell>
          <cell r="F50">
            <v>8.5660899702209303E-2</v>
          </cell>
        </row>
        <row r="51">
          <cell r="B51">
            <v>0.15989999999999999</v>
          </cell>
          <cell r="C51">
            <v>0.18209513910822001</v>
          </cell>
          <cell r="D51">
            <v>-2.2319793396035702E-2</v>
          </cell>
          <cell r="E51">
            <v>8.0057128740277997E-2</v>
          </cell>
          <cell r="F51">
            <v>8.5550575370724705E-2</v>
          </cell>
        </row>
        <row r="52">
          <cell r="B52">
            <v>0.16400000000000001</v>
          </cell>
          <cell r="C52">
            <v>0.18177943672820501</v>
          </cell>
          <cell r="D52">
            <v>-2.2636785084289401E-2</v>
          </cell>
          <cell r="E52">
            <v>7.9895094967848496E-2</v>
          </cell>
          <cell r="F52">
            <v>8.54443604401421E-2</v>
          </cell>
        </row>
        <row r="53">
          <cell r="B53">
            <v>0.16819999999999999</v>
          </cell>
          <cell r="C53">
            <v>0.18146506123342099</v>
          </cell>
          <cell r="D53">
            <v>-2.29653243172445E-2</v>
          </cell>
          <cell r="E53">
            <v>7.9730740770473804E-2</v>
          </cell>
          <cell r="F53">
            <v>8.5344506041779303E-2</v>
          </cell>
        </row>
        <row r="54">
          <cell r="B54">
            <v>0.17249999999999999</v>
          </cell>
          <cell r="C54">
            <v>0.18115381872033501</v>
          </cell>
          <cell r="D54">
            <v>-2.3307515418958698E-2</v>
          </cell>
          <cell r="E54">
            <v>7.9564075453790697E-2</v>
          </cell>
          <cell r="F54">
            <v>8.5253218919208895E-2</v>
          </cell>
        </row>
        <row r="55">
          <cell r="B55">
            <v>0.17699999999999999</v>
          </cell>
          <cell r="C55">
            <v>0.18084735714216699</v>
          </cell>
          <cell r="D55">
            <v>-2.36653270663147E-2</v>
          </cell>
          <cell r="E55">
            <v>7.9395096071535304E-2</v>
          </cell>
          <cell r="F55">
            <v>8.5172595516910699E-2</v>
          </cell>
        </row>
        <row r="56">
          <cell r="B56">
            <v>0.18149999999999999</v>
          </cell>
          <cell r="C56">
            <v>0.18054709741425701</v>
          </cell>
          <cell r="D56">
            <v>-2.4040523587861198E-2</v>
          </cell>
          <cell r="E56">
            <v>7.9223785176739406E-2</v>
          </cell>
          <cell r="F56">
            <v>8.5104554462341803E-2</v>
          </cell>
        </row>
        <row r="57">
          <cell r="B57">
            <v>0.18609999999999999</v>
          </cell>
          <cell r="C57">
            <v>0.18025416812481301</v>
          </cell>
          <cell r="D57">
            <v>-2.4434598471838501E-2</v>
          </cell>
          <cell r="E57">
            <v>7.9050108839341396E-2</v>
          </cell>
          <cell r="F57">
            <v>8.5050769942248403E-2</v>
          </cell>
        </row>
        <row r="58">
          <cell r="B58">
            <v>0.19089999999999999</v>
          </cell>
          <cell r="C58">
            <v>0.179969346175303</v>
          </cell>
          <cell r="D58">
            <v>-2.4848712191401601E-2</v>
          </cell>
          <cell r="E58">
            <v>7.8874015005902007E-2</v>
          </cell>
          <cell r="F58">
            <v>8.5012607870745202E-2</v>
          </cell>
        </row>
        <row r="59">
          <cell r="B59">
            <v>0.1958</v>
          </cell>
          <cell r="C59">
            <v>0.17969300635740501</v>
          </cell>
          <cell r="D59">
            <v>-2.5283637224839998E-2</v>
          </cell>
          <cell r="E59">
            <v>7.8695432270632401E-2</v>
          </cell>
          <cell r="F59">
            <v>8.4991067530875597E-2</v>
          </cell>
        </row>
        <row r="60">
          <cell r="B60">
            <v>0.20080000000000001</v>
          </cell>
          <cell r="C60">
            <v>0.17942508224564699</v>
          </cell>
          <cell r="D60">
            <v>-2.5739712547178099E-2</v>
          </cell>
          <cell r="E60">
            <v>7.8514269119911398E-2</v>
          </cell>
          <cell r="F60">
            <v>8.4986730827326301E-2</v>
          </cell>
        </row>
        <row r="61">
          <cell r="B61">
            <v>0.2059</v>
          </cell>
          <cell r="C61">
            <v>0.17916504079714199</v>
          </cell>
          <cell r="D61">
            <v>-2.6216810008376001E-2</v>
          </cell>
          <cell r="E61">
            <v>7.8330413701540605E-2</v>
          </cell>
          <cell r="F61">
            <v>8.4999721532025702E-2</v>
          </cell>
        </row>
        <row r="62">
          <cell r="B62">
            <v>0.2112</v>
          </cell>
          <cell r="C62">
            <v>0.17891187256385399</v>
          </cell>
          <cell r="D62">
            <v>-2.6714314698835201E-2</v>
          </cell>
          <cell r="E62">
            <v>7.8143734156471495E-2</v>
          </cell>
          <cell r="F62">
            <v>8.5029676714833496E-2</v>
          </cell>
        </row>
        <row r="63">
          <cell r="B63">
            <v>0.21659999999999999</v>
          </cell>
          <cell r="C63">
            <v>0.17866409937099101</v>
          </cell>
          <cell r="D63">
            <v>-2.7231121239659602E-2</v>
          </cell>
          <cell r="E63">
            <v>7.7954079536001197E-2</v>
          </cell>
          <cell r="F63">
            <v>8.5075732347776198E-2</v>
          </cell>
        </row>
        <row r="64">
          <cell r="B64">
            <v>0.22220000000000001</v>
          </cell>
          <cell r="C64">
            <v>0.17841979971161601</v>
          </cell>
          <cell r="D64">
            <v>-2.7765646829053199E-2</v>
          </cell>
          <cell r="E64">
            <v>7.7761281308706395E-2</v>
          </cell>
          <cell r="F64">
            <v>8.5136524345331893E-2</v>
          </cell>
        </row>
        <row r="65">
          <cell r="B65">
            <v>0.22789999999999999</v>
          </cell>
          <cell r="C65">
            <v>0.17817665301862801</v>
          </cell>
          <cell r="D65">
            <v>-2.8315862458048499E-2</v>
          </cell>
          <cell r="E65">
            <v>7.7565155443458295E-2</v>
          </cell>
          <cell r="F65">
            <v>8.5210206671343394E-2</v>
          </cell>
        </row>
        <row r="66">
          <cell r="B66">
            <v>0.23369999999999999</v>
          </cell>
          <cell r="C66">
            <v>0.177932001824021</v>
          </cell>
          <cell r="D66">
            <v>-2.8879341997824499E-2</v>
          </cell>
          <cell r="E66">
            <v>7.7365505033871504E-2</v>
          </cell>
          <cell r="F66">
            <v>8.5294486797007393E-2</v>
          </cell>
        </row>
        <row r="67">
          <cell r="B67">
            <v>0.2397</v>
          </cell>
          <cell r="C67">
            <v>0.17768293029469601</v>
          </cell>
          <cell r="D67">
            <v>-2.94533283447013E-2</v>
          </cell>
          <cell r="E67">
            <v>7.7162123409840702E-2</v>
          </cell>
          <cell r="F67">
            <v>8.5386678318796594E-2</v>
          </cell>
        </row>
        <row r="68">
          <cell r="B68">
            <v>0.24579999999999999</v>
          </cell>
          <cell r="C68">
            <v>0.17742635868554699</v>
          </cell>
          <cell r="D68">
            <v>-3.0034816695108501E-2</v>
          </cell>
          <cell r="E68">
            <v>7.6954797661419994E-2</v>
          </cell>
          <cell r="F68">
            <v>8.54837713111775E-2</v>
          </cell>
        </row>
        <row r="69">
          <cell r="B69">
            <v>0.25209999999999999</v>
          </cell>
          <cell r="C69">
            <v>0.17715914836173099</v>
          </cell>
          <cell r="D69">
            <v>-3.0620650628632999E-2</v>
          </cell>
          <cell r="E69">
            <v>7.6743312481320894E-2</v>
          </cell>
          <cell r="F69">
            <v>8.5582517065543207E-2</v>
          </cell>
        </row>
        <row r="70">
          <cell r="B70">
            <v>0.25850000000000001</v>
          </cell>
          <cell r="C70">
            <v>0.176878217266903</v>
          </cell>
          <cell r="D70">
            <v>-3.1207631373946901E-2</v>
          </cell>
          <cell r="E70">
            <v>7.6527454216072502E-2</v>
          </cell>
          <cell r="F70">
            <v>8.5679528113780698E-2</v>
          </cell>
        </row>
        <row r="71">
          <cell r="B71">
            <v>0.26519999999999999</v>
          </cell>
          <cell r="C71">
            <v>0.176580658945616</v>
          </cell>
          <cell r="D71">
            <v>-3.17926342342627E-2</v>
          </cell>
          <cell r="E71">
            <v>7.6307015000444997E-2</v>
          </cell>
          <cell r="F71">
            <v>8.5771388419088407E-2</v>
          </cell>
        </row>
        <row r="72">
          <cell r="B72">
            <v>0.27200000000000002</v>
          </cell>
          <cell r="C72">
            <v>0.17626386180654199</v>
          </cell>
          <cell r="D72">
            <v>-3.2372729477500098E-2</v>
          </cell>
          <cell r="E72">
            <v>7.6081796839898394E-2</v>
          </cell>
          <cell r="F72">
            <v>8.5854771748549996E-2</v>
          </cell>
        </row>
        <row r="73">
          <cell r="B73">
            <v>0.27889999999999998</v>
          </cell>
          <cell r="C73">
            <v>0.17592562521383601</v>
          </cell>
          <cell r="D73">
            <v>-3.2945304696604401E-2</v>
          </cell>
          <cell r="E73">
            <v>7.58516154984889E-2</v>
          </cell>
          <cell r="F73">
            <v>8.5926565783732506E-2</v>
          </cell>
        </row>
        <row r="74">
          <cell r="B74">
            <v>0.28610000000000002</v>
          </cell>
          <cell r="C74">
            <v>0.17556426325570601</v>
          </cell>
          <cell r="D74">
            <v>-3.3508179899126203E-2</v>
          </cell>
          <cell r="E74">
            <v>7.5616304047090396E-2</v>
          </cell>
          <cell r="F74">
            <v>8.5983993826787494E-2</v>
          </cell>
        </row>
        <row r="75">
          <cell r="B75">
            <v>0.29339999999999999</v>
          </cell>
          <cell r="C75">
            <v>0.17517869733890301</v>
          </cell>
          <cell r="D75">
            <v>-3.4059716675802799E-2</v>
          </cell>
          <cell r="E75">
            <v>7.5375715930679196E-2</v>
          </cell>
          <cell r="F75">
            <v>8.6024735878773601E-2</v>
          </cell>
        </row>
        <row r="76">
          <cell r="B76">
            <v>0.3009</v>
          </cell>
          <cell r="C76">
            <v>0.17476852636608101</v>
          </cell>
          <cell r="D76">
            <v>-3.45989098270926E-2</v>
          </cell>
          <cell r="E76">
            <v>7.5129727420821996E-2</v>
          </cell>
          <cell r="F76">
            <v>8.6047037344752803E-2</v>
          </cell>
        </row>
        <row r="77">
          <cell r="B77">
            <v>0.30859999999999999</v>
          </cell>
          <cell r="C77">
            <v>0.17433407494927</v>
          </cell>
          <cell r="D77">
            <v>-3.5125461833735799E-2</v>
          </cell>
          <cell r="E77">
            <v>7.4878239333811297E-2</v>
          </cell>
          <cell r="F77">
            <v>8.6049806006785898E-2</v>
          </cell>
        </row>
        <row r="78">
          <cell r="B78">
            <v>0.3165</v>
          </cell>
          <cell r="C78">
            <v>0.17387641540894599</v>
          </cell>
          <cell r="D78">
            <v>-3.5639835148097002E-2</v>
          </cell>
          <cell r="E78">
            <v>7.4621177914163603E-2</v>
          </cell>
          <cell r="F78">
            <v>8.6032691766473005E-2</v>
          </cell>
        </row>
        <row r="79">
          <cell r="B79">
            <v>0.3246</v>
          </cell>
          <cell r="C79">
            <v>0.17339735803755299</v>
          </cell>
          <cell r="D79">
            <v>-3.6143275596585499E-2</v>
          </cell>
          <cell r="E79">
            <v>7.4358494806472705E-2</v>
          </cell>
          <cell r="F79">
            <v>8.5996141555832295E-2</v>
          </cell>
        </row>
        <row r="80">
          <cell r="B80">
            <v>0.33289999999999997</v>
          </cell>
          <cell r="C80">
            <v>0.17289941405331699</v>
          </cell>
          <cell r="D80">
            <v>-3.6637810923810403E-2</v>
          </cell>
          <cell r="E80">
            <v>7.4090166068223398E-2</v>
          </cell>
          <cell r="F80">
            <v>8.5941433475743706E-2</v>
          </cell>
        </row>
        <row r="81">
          <cell r="B81">
            <v>0.34139999999999998</v>
          </cell>
          <cell r="C81">
            <v>0.17238572429764801</v>
          </cell>
          <cell r="D81">
            <v>-3.7126214942601203E-2</v>
          </cell>
          <cell r="E81">
            <v>7.3816190206561397E-2</v>
          </cell>
          <cell r="F81">
            <v>8.5870678093201994E-2</v>
          </cell>
        </row>
        <row r="82">
          <cell r="B82">
            <v>0.35020000000000001</v>
          </cell>
          <cell r="C82">
            <v>0.17185996104557399</v>
          </cell>
          <cell r="D82">
            <v>-3.7611944472221499E-2</v>
          </cell>
          <cell r="E82">
            <v>7.3536585257429204E-2</v>
          </cell>
          <cell r="F82">
            <v>8.5786794441350497E-2</v>
          </cell>
        </row>
        <row r="83">
          <cell r="B83">
            <v>0.35909999999999997</v>
          </cell>
          <cell r="C83">
            <v>0.171326200754782</v>
          </cell>
          <cell r="D83">
            <v>-3.8099043952246101E-2</v>
          </cell>
          <cell r="E83">
            <v>7.3251384960653601E-2</v>
          </cell>
          <cell r="F83">
            <v>8.56934524982952E-2</v>
          </cell>
        </row>
        <row r="84">
          <cell r="B84">
            <v>0.36830000000000002</v>
          </cell>
          <cell r="C84">
            <v>0.17078877470902101</v>
          </cell>
          <cell r="D84">
            <v>-3.8592023859015001E-2</v>
          </cell>
          <cell r="E84">
            <v>7.2960634120092599E-2</v>
          </cell>
          <cell r="F84">
            <v>8.55949877749074E-2</v>
          </cell>
        </row>
        <row r="85">
          <cell r="B85">
            <v>0.37780000000000002</v>
          </cell>
          <cell r="C85">
            <v>0.17025210038892499</v>
          </cell>
          <cell r="D85">
            <v>-3.9095713616712699E-2</v>
          </cell>
          <cell r="E85">
            <v>7.2664383272810107E-2</v>
          </cell>
          <cell r="F85">
            <v>8.5496286482114894E-2</v>
          </cell>
        </row>
        <row r="86">
          <cell r="B86">
            <v>0.38740000000000002</v>
          </cell>
          <cell r="C86">
            <v>0.169720501335615</v>
          </cell>
          <cell r="D86">
            <v>-3.9615095280463503E-2</v>
          </cell>
          <cell r="E86">
            <v>7.2362682822618193E-2</v>
          </cell>
          <cell r="F86">
            <v>8.5402645767298696E-2</v>
          </cell>
        </row>
        <row r="87">
          <cell r="B87">
            <v>0.39729999999999999</v>
          </cell>
          <cell r="C87">
            <v>0.16919802052990901</v>
          </cell>
          <cell r="D87">
            <v>-4.0155121594278503E-2</v>
          </cell>
          <cell r="E87">
            <v>7.2055576820941894E-2</v>
          </cell>
          <cell r="F87">
            <v>8.5319611244205298E-2</v>
          </cell>
        </row>
        <row r="88">
          <cell r="B88">
            <v>0.40749999999999997</v>
          </cell>
          <cell r="C88">
            <v>0.168688236535049</v>
          </cell>
          <cell r="D88">
            <v>-4.0720526737282603E-2</v>
          </cell>
          <cell r="E88">
            <v>7.1743096600815001E-2</v>
          </cell>
          <cell r="F88">
            <v>8.5252798536190999E-2</v>
          </cell>
        </row>
        <row r="89">
          <cell r="B89">
            <v>0.41789999999999999</v>
          </cell>
          <cell r="C89">
            <v>0.16819408877605699</v>
          </cell>
          <cell r="D89">
            <v>-4.1315635093175401E-2</v>
          </cell>
          <cell r="E89">
            <v>7.1425254485261103E-2</v>
          </cell>
          <cell r="F89">
            <v>8.5207702694026499E-2</v>
          </cell>
        </row>
        <row r="90">
          <cell r="B90">
            <v>0.42859999999999998</v>
          </cell>
          <cell r="C90">
            <v>0.16771771994726001</v>
          </cell>
          <cell r="D90">
            <v>-4.1944175962948298E-2</v>
          </cell>
          <cell r="E90">
            <v>7.1102037800631707E-2</v>
          </cell>
          <cell r="F90">
            <v>8.5189503056040006E-2</v>
          </cell>
        </row>
        <row r="91">
          <cell r="B91">
            <v>0.43959999999999999</v>
          </cell>
          <cell r="C91">
            <v>0.167260343257637</v>
          </cell>
          <cell r="D91">
            <v>-4.2609112015746901E-2</v>
          </cell>
          <cell r="E91">
            <v>7.07734034260942E-2</v>
          </cell>
          <cell r="F91">
            <v>8.5202869967111697E-2</v>
          </cell>
        </row>
        <row r="92">
          <cell r="B92">
            <v>0.45090000000000002</v>
          </cell>
          <cell r="C92">
            <v>0.166822140305461</v>
          </cell>
          <cell r="D92">
            <v>-4.3312487538683997E-2</v>
          </cell>
          <cell r="E92">
            <v>7.0439273102910399E-2</v>
          </cell>
          <cell r="F92">
            <v>8.5251779786395199E-2</v>
          </cell>
        </row>
        <row r="93">
          <cell r="B93">
            <v>0.46239999999999998</v>
          </cell>
          <cell r="C93">
            <v>0.166402195736711</v>
          </cell>
          <cell r="D93">
            <v>-4.4055304520788201E-2</v>
          </cell>
          <cell r="E93">
            <v>7.0099529711651495E-2</v>
          </cell>
          <cell r="F93">
            <v>8.5339346661338897E-2</v>
          </cell>
        </row>
        <row r="94">
          <cell r="B94">
            <v>0.4743</v>
          </cell>
          <cell r="C94">
            <v>0.16599847283519201</v>
          </cell>
          <cell r="D94">
            <v>-4.4837431617109999E-2</v>
          </cell>
          <cell r="E94">
            <v>6.9754014701150197E-2</v>
          </cell>
          <cell r="F94">
            <v>8.54676762616845E-2</v>
          </cell>
        </row>
        <row r="95">
          <cell r="B95">
            <v>0.4864</v>
          </cell>
          <cell r="C95">
            <v>0.165607832892427</v>
          </cell>
          <cell r="D95">
            <v>-4.5657551168570801E-2</v>
          </cell>
          <cell r="E95">
            <v>6.9402526821440796E-2</v>
          </cell>
          <cell r="F95">
            <v>8.5637748540047007E-2</v>
          </cell>
        </row>
        <row r="96">
          <cell r="B96">
            <v>0.49880000000000002</v>
          </cell>
          <cell r="C96">
            <v>0.165226098781006</v>
          </cell>
          <cell r="D96">
            <v>-4.6513147824091099E-2</v>
          </cell>
          <cell r="E96">
            <v>6.9044822274640996E-2</v>
          </cell>
          <cell r="F96">
            <v>8.5849334762871293E-2</v>
          </cell>
        </row>
        <row r="97">
          <cell r="B97">
            <v>0.51160000000000005</v>
          </cell>
          <cell r="C97">
            <v>0.164848164205109</v>
          </cell>
          <cell r="D97">
            <v>-4.7400541664010198E-2</v>
          </cell>
          <cell r="E97">
            <v>6.8680616353267707E-2</v>
          </cell>
          <cell r="F97">
            <v>8.6100953242448305E-2</v>
          </cell>
        </row>
        <row r="98">
          <cell r="B98">
            <v>0.52470000000000006</v>
          </cell>
          <cell r="C98">
            <v>0.164468142747067</v>
          </cell>
          <cell r="D98">
            <v>-4.8314964765665401E-2</v>
          </cell>
          <cell r="E98">
            <v>6.8309586587132695E-2</v>
          </cell>
          <cell r="F98">
            <v>8.6389866393207296E-2</v>
          </cell>
        </row>
        <row r="99">
          <cell r="B99">
            <v>0.53810000000000002</v>
          </cell>
          <cell r="C99">
            <v>0.16407955599676599</v>
          </cell>
          <cell r="D99">
            <v>-4.9250682292449097E-2</v>
          </cell>
          <cell r="E99">
            <v>6.7931377368949206E-2</v>
          </cell>
          <cell r="F99">
            <v>8.6712121996970495E-2</v>
          </cell>
        </row>
        <row r="100">
          <cell r="B100">
            <v>0.55189999999999995</v>
          </cell>
          <cell r="C100">
            <v>0.16367555312910401</v>
          </cell>
          <cell r="D100">
            <v>-5.0201154027948003E-2</v>
          </cell>
          <cell r="E100">
            <v>6.7545605975995404E-2</v>
          </cell>
          <cell r="F100">
            <v>8.7062638125858294E-2</v>
          </cell>
        </row>
        <row r="101">
          <cell r="B101">
            <v>0.56610000000000005</v>
          </cell>
          <cell r="C101">
            <v>0.163249152820343</v>
          </cell>
          <cell r="D101">
            <v>-5.1159230997214498E-2</v>
          </cell>
          <cell r="E101">
            <v>6.7151869854161897E-2</v>
          </cell>
          <cell r="F101">
            <v>8.7435329890301394E-2</v>
          </cell>
        </row>
        <row r="102">
          <cell r="B102">
            <v>0.58050000000000002</v>
          </cell>
          <cell r="C102">
            <v>0.16279350482188901</v>
          </cell>
          <cell r="D102">
            <v>-5.2117385614526501E-2</v>
          </cell>
          <cell r="E102">
            <v>6.6749754982069601E-2</v>
          </cell>
          <cell r="F102">
            <v>8.7823278425307405E-2</v>
          </cell>
        </row>
        <row r="103">
          <cell r="B103">
            <v>0.59540000000000004</v>
          </cell>
          <cell r="C103">
            <v>0.16230215259233799</v>
          </cell>
          <cell r="D103">
            <v>-5.3067960890301899E-2</v>
          </cell>
          <cell r="E103">
            <v>6.6338845087444101E-2</v>
          </cell>
          <cell r="F103">
            <v>8.8218932075624701E-2</v>
          </cell>
        </row>
        <row r="104">
          <cell r="B104">
            <v>0.61070000000000002</v>
          </cell>
          <cell r="C104">
            <v>0.16176929656446601</v>
          </cell>
          <cell r="D104">
            <v>-5.4003438619181297E-2</v>
          </cell>
          <cell r="E104">
            <v>6.5918731451870799E-2</v>
          </cell>
          <cell r="F104">
            <v>8.8614341148440995E-2</v>
          </cell>
        </row>
        <row r="105">
          <cell r="B105">
            <v>0.62629999999999997</v>
          </cell>
          <cell r="C105">
            <v>0.16119004089606601</v>
          </cell>
          <cell r="D105">
            <v>-5.4916711068717303E-2</v>
          </cell>
          <cell r="E105">
            <v>6.5489023007000699E-2</v>
          </cell>
          <cell r="F105">
            <v>8.9001413578410904E-2</v>
          </cell>
        </row>
        <row r="106">
          <cell r="B106">
            <v>0.64229999999999998</v>
          </cell>
          <cell r="C106">
            <v>0.16056061618544901</v>
          </cell>
          <cell r="D106">
            <v>-5.5801349200464499E-2</v>
          </cell>
          <cell r="E106">
            <v>6.5049356405816702E-2</v>
          </cell>
          <cell r="F106">
            <v>8.9372186379936103E-2</v>
          </cell>
        </row>
        <row r="107">
          <cell r="B107">
            <v>0.65880000000000005</v>
          </cell>
          <cell r="C107">
            <v>0.15987857115420001</v>
          </cell>
          <cell r="D107">
            <v>-5.6651859652126199E-2</v>
          </cell>
          <cell r="E107">
            <v>6.4599405740129207E-2</v>
          </cell>
          <cell r="F107">
            <v>8.9719105948190506E-2</v>
          </cell>
        </row>
        <row r="108">
          <cell r="B108">
            <v>0.67559999999999998</v>
          </cell>
          <cell r="C108">
            <v>0.15914291996973001</v>
          </cell>
          <cell r="D108">
            <v>-5.7463916046195503E-2</v>
          </cell>
          <cell r="E108">
            <v>6.4138891573296303E-2</v>
          </cell>
          <cell r="F108">
            <v>9.00353033141989E-2</v>
          </cell>
        </row>
        <row r="109">
          <cell r="B109">
            <v>0.69289999999999996</v>
          </cell>
          <cell r="C109">
            <v>0.158354243689832</v>
          </cell>
          <cell r="D109">
            <v>-5.8234561706785502E-2</v>
          </cell>
          <cell r="E109">
            <v>6.3667588969463507E-2</v>
          </cell>
          <cell r="F109">
            <v>9.0314861781550806E-2</v>
          </cell>
        </row>
        <row r="110">
          <cell r="B110">
            <v>0.7107</v>
          </cell>
          <cell r="C110">
            <v>0.15751473683911199</v>
          </cell>
          <cell r="D110">
            <v>-5.8962370958246399E-2</v>
          </cell>
          <cell r="E110">
            <v>6.3185334217463807E-2</v>
          </cell>
          <cell r="F110">
            <v>9.0553061919127403E-2</v>
          </cell>
        </row>
        <row r="111">
          <cell r="B111">
            <v>0.72889999999999999</v>
          </cell>
          <cell r="C111">
            <v>0.156628198546022</v>
          </cell>
          <cell r="D111">
            <v>-5.96475665677988E-2</v>
          </cell>
          <cell r="E111">
            <v>6.2692029981025701E-2</v>
          </cell>
          <cell r="F111">
            <v>9.0746601475572605E-2</v>
          </cell>
        </row>
        <row r="112">
          <cell r="B112">
            <v>0.74750000000000005</v>
          </cell>
          <cell r="C112">
            <v>0.15569996388523</v>
          </cell>
          <cell r="D112">
            <v>-6.0292083727640597E-2</v>
          </cell>
          <cell r="E112">
            <v>6.2187648645231498E-2</v>
          </cell>
          <cell r="F112">
            <v>9.0893776656107206E-2</v>
          </cell>
        </row>
        <row r="113">
          <cell r="B113">
            <v>0.76659999999999995</v>
          </cell>
          <cell r="C113">
            <v>0.15473677900952501</v>
          </cell>
          <cell r="D113">
            <v>-6.0899580391533897E-2</v>
          </cell>
          <cell r="E113">
            <v>6.1672233677453697E-2</v>
          </cell>
          <cell r="F113">
            <v>9.0994622218838805E-2</v>
          </cell>
        </row>
        <row r="114">
          <cell r="B114">
            <v>0.7863</v>
          </cell>
          <cell r="C114">
            <v>0.153746620447477</v>
          </cell>
          <cell r="D114">
            <v>-6.1475390100975302E-2</v>
          </cell>
          <cell r="E114">
            <v>6.1145898878069503E-2</v>
          </cell>
          <cell r="F114">
            <v>9.1051003656558605E-2</v>
          </cell>
        </row>
        <row r="115">
          <cell r="B115">
            <v>0.80640000000000001</v>
          </cell>
          <cell r="C115">
            <v>0.152738464731145</v>
          </cell>
          <cell r="D115">
            <v>-6.2026417058876501E-2</v>
          </cell>
          <cell r="E115">
            <v>6.0608825455124103E-2</v>
          </cell>
          <cell r="F115">
            <v>9.1066654638414096E-2</v>
          </cell>
        </row>
        <row r="116">
          <cell r="B116">
            <v>0.82699999999999996</v>
          </cell>
          <cell r="C116">
            <v>0.15172201387040901</v>
          </cell>
          <cell r="D116">
            <v>-6.2560976116840097E-2</v>
          </cell>
          <cell r="E116">
            <v>6.0061256924045597E-2</v>
          </cell>
          <cell r="F116">
            <v>9.1047161168245905E-2</v>
          </cell>
        </row>
        <row r="117">
          <cell r="B117">
            <v>0.84819999999999995</v>
          </cell>
          <cell r="C117">
            <v>0.15070738631785499</v>
          </cell>
          <cell r="D117">
            <v>-6.30885810682138E-2</v>
          </cell>
          <cell r="E117">
            <v>5.9503491899122803E-2</v>
          </cell>
          <cell r="F117">
            <v>9.0999888134773499E-2</v>
          </cell>
        </row>
        <row r="118">
          <cell r="B118">
            <v>0.86990000000000001</v>
          </cell>
          <cell r="C118">
            <v>0.149704782449221</v>
          </cell>
          <cell r="D118">
            <v>-6.3619686902714703E-2</v>
          </cell>
          <cell r="E118">
            <v>5.8935874909621197E-2</v>
          </cell>
          <cell r="F118">
            <v>9.0933850774215494E-2</v>
          </cell>
        </row>
        <row r="119">
          <cell r="B119">
            <v>0.89219999999999999</v>
          </cell>
          <cell r="C119">
            <v>0.148724134568333</v>
          </cell>
          <cell r="D119">
            <v>-6.4165392360899104E-2</v>
          </cell>
          <cell r="E119">
            <v>5.8358785437897201E-2</v>
          </cell>
          <cell r="F119">
            <v>9.0859533011738103E-2</v>
          </cell>
        </row>
        <row r="120">
          <cell r="B120">
            <v>0.91500000000000004</v>
          </cell>
          <cell r="C120">
            <v>0.14777475568248999</v>
          </cell>
          <cell r="D120">
            <v>-6.4737113765401505E-2</v>
          </cell>
          <cell r="E120">
            <v>5.7772625435002403E-2</v>
          </cell>
          <cell r="F120">
            <v>9.0788657069476003E-2</v>
          </cell>
        </row>
        <row r="121">
          <cell r="B121">
            <v>0.9385</v>
          </cell>
          <cell r="C121">
            <v>0.14686499502786299</v>
          </cell>
          <cell r="D121">
            <v>-6.5346236824684795E-2</v>
          </cell>
          <cell r="E121">
            <v>5.7177805621454102E-2</v>
          </cell>
          <cell r="F121">
            <v>9.0733911303975304E-2</v>
          </cell>
        </row>
        <row r="122">
          <cell r="B122">
            <v>0.96250000000000002</v>
          </cell>
          <cell r="C122">
            <v>0.14600191513174199</v>
          </cell>
          <cell r="D122">
            <v>-6.6003759675387796E-2</v>
          </cell>
          <cell r="E122">
            <v>5.6574730925585202E-2</v>
          </cell>
          <cell r="F122">
            <v>9.0708641743919904E-2</v>
          </cell>
        </row>
        <row r="123">
          <cell r="B123">
            <v>0.98709999999999998</v>
          </cell>
          <cell r="C123">
            <v>0.145190999055581</v>
          </cell>
          <cell r="D123">
            <v>-6.6719936185624898E-2</v>
          </cell>
          <cell r="E123">
            <v>5.5963785444238003E-2</v>
          </cell>
          <cell r="F123">
            <v>9.0726517950893995E-2</v>
          </cell>
        </row>
        <row r="124">
          <cell r="B124">
            <v>1.0124</v>
          </cell>
          <cell r="C124">
            <v>0.14443589768958401</v>
          </cell>
          <cell r="D124">
            <v>-6.7503929735688306E-2</v>
          </cell>
          <cell r="E124">
            <v>5.53453173348636E-2</v>
          </cell>
          <cell r="F124">
            <v>9.0801179088281794E-2</v>
          </cell>
        </row>
        <row r="125">
          <cell r="B125">
            <v>1.0383</v>
          </cell>
          <cell r="C125">
            <v>0.14373822656292701</v>
          </cell>
          <cell r="D125">
            <v>-6.8363490729332593E-2</v>
          </cell>
          <cell r="E125">
            <v>5.4719624059217598E-2</v>
          </cell>
          <cell r="F125">
            <v>9.0945874180871203E-2</v>
          </cell>
        </row>
        <row r="126">
          <cell r="B126">
            <v>1.0649</v>
          </cell>
          <cell r="C126">
            <v>0.143097417085993</v>
          </cell>
          <cell r="D126">
            <v>-6.9304662541337797E-2</v>
          </cell>
          <cell r="E126">
            <v>5.4086938397345699E-2</v>
          </cell>
          <cell r="F126">
            <v>9.1173101153244201E-2</v>
          </cell>
        </row>
        <row r="127">
          <cell r="B127">
            <v>1.0922000000000001</v>
          </cell>
          <cell r="C127">
            <v>0.142510627626665</v>
          </cell>
          <cell r="D127">
            <v>-7.0331529216544397E-2</v>
          </cell>
          <cell r="E127">
            <v>5.34474156404686E-2</v>
          </cell>
          <cell r="F127">
            <v>9.1494259300955699E-2</v>
          </cell>
        </row>
        <row r="128">
          <cell r="B128">
            <v>1.1201000000000001</v>
          </cell>
          <cell r="C128">
            <v>0.14197271748826501</v>
          </cell>
          <cell r="D128">
            <v>-7.1446008386124402E-2</v>
          </cell>
          <cell r="E128">
            <v>5.2801122345647898E-2</v>
          </cell>
          <cell r="F128">
            <v>9.1919319687767106E-2</v>
          </cell>
        </row>
        <row r="129">
          <cell r="B129">
            <v>1.1488</v>
          </cell>
          <cell r="C129">
            <v>0.14147628364196599</v>
          </cell>
          <cell r="D129">
            <v>-7.2647696430755193E-2</v>
          </cell>
          <cell r="E129">
            <v>5.2148027003080702E-2</v>
          </cell>
          <cell r="F129">
            <v>9.24565248259651E-2</v>
          </cell>
        </row>
        <row r="130">
          <cell r="B130">
            <v>1.1781999999999999</v>
          </cell>
          <cell r="C130">
            <v>0.14101175817710901</v>
          </cell>
          <cell r="D130">
            <v>-7.3933769874841307E-2</v>
          </cell>
          <cell r="E130">
            <v>5.14879929232595E-2</v>
          </cell>
          <cell r="F130">
            <v>9.3112124101318E-2</v>
          </cell>
        </row>
        <row r="131">
          <cell r="B131">
            <v>1.2083999999999999</v>
          </cell>
          <cell r="C131">
            <v>0.14056756698893499</v>
          </cell>
          <cell r="D131">
            <v>-7.5298944999754105E-2</v>
          </cell>
          <cell r="E131">
            <v>5.0820773599975402E-2</v>
          </cell>
          <cell r="F131">
            <v>9.3890150099338002E-2</v>
          </cell>
        </row>
        <row r="132">
          <cell r="B132">
            <v>1.2393000000000001</v>
          </cell>
          <cell r="C132">
            <v>0.14013033770369701</v>
          </cell>
          <cell r="D132">
            <v>-7.6735495057003306E-2</v>
          </cell>
          <cell r="E132">
            <v>5.01460107489567E-2</v>
          </cell>
          <cell r="F132">
            <v>9.4792242421512102E-2</v>
          </cell>
        </row>
        <row r="133">
          <cell r="B133">
            <v>1.2709999999999999</v>
          </cell>
          <cell r="C133">
            <v>0.13968515896988201</v>
          </cell>
          <cell r="D133">
            <v>-7.8233326722852603E-2</v>
          </cell>
          <cell r="E133">
            <v>4.9463235159536302E-2</v>
          </cell>
          <cell r="F133">
            <v>9.5817521604912095E-2</v>
          </cell>
        </row>
        <row r="134">
          <cell r="B134">
            <v>1.3036000000000001</v>
          </cell>
          <cell r="C134">
            <v>0.13921587700538501</v>
          </cell>
          <cell r="D134">
            <v>-7.9780109802017996E-2</v>
          </cell>
          <cell r="E134">
            <v>4.8771870432304402E-2</v>
          </cell>
          <cell r="F134">
            <v>9.6962515189846193E-2</v>
          </cell>
        </row>
        <row r="135">
          <cell r="B135">
            <v>1.3369</v>
          </cell>
          <cell r="C135">
            <v>0.13870542279828099</v>
          </cell>
          <cell r="D135">
            <v>-8.1361457958703004E-2</v>
          </cell>
          <cell r="E135">
            <v>4.8071239610449901E-2</v>
          </cell>
          <cell r="F135">
            <v>9.8221137205973294E-2</v>
          </cell>
        </row>
        <row r="136">
          <cell r="B136">
            <v>1.3712</v>
          </cell>
          <cell r="C136">
            <v>0.1381361644871</v>
          </cell>
          <cell r="D136">
            <v>-8.2961156710687295E-2</v>
          </cell>
          <cell r="E136">
            <v>4.7360574647074001E-2</v>
          </cell>
          <cell r="F136">
            <v>9.9584721326191006E-2</v>
          </cell>
        </row>
        <row r="137">
          <cell r="B137">
            <v>1.4063000000000001</v>
          </cell>
          <cell r="C137">
            <v>0.13749026786071999</v>
          </cell>
          <cell r="D137">
            <v>-8.4561427167660505E-2</v>
          </cell>
          <cell r="E137">
            <v>4.6639028587375703E-2</v>
          </cell>
          <cell r="F137">
            <v>0.101042102856975</v>
          </cell>
        </row>
        <row r="138">
          <cell r="B138">
            <v>1.4422999999999999</v>
          </cell>
          <cell r="C138">
            <v>0.13675006553563199</v>
          </cell>
          <cell r="D138">
            <v>-8.61432268692882E-2</v>
          </cell>
          <cell r="E138">
            <v>4.59056902867458E-2</v>
          </cell>
          <cell r="F138">
            <v>0.102579752443336</v>
          </cell>
        </row>
        <row r="139">
          <cell r="B139">
            <v>1.4792000000000001</v>
          </cell>
          <cell r="C139">
            <v>0.135898416236056</v>
          </cell>
          <cell r="D139">
            <v>-8.7686571108547107E-2</v>
          </cell>
          <cell r="E139">
            <v>4.5159601428629299E-2</v>
          </cell>
          <cell r="F139">
            <v>0.104181950648105</v>
          </cell>
        </row>
        <row r="140">
          <cell r="B140">
            <v>1.5170999999999999</v>
          </cell>
          <cell r="C140">
            <v>0.13491905246365701</v>
          </cell>
          <cell r="D140">
            <v>-8.9170874215631898E-2</v>
          </cell>
          <cell r="E140">
            <v>4.4399775559986698E-2</v>
          </cell>
          <cell r="F140">
            <v>0.105831004948764</v>
          </cell>
        </row>
        <row r="141">
          <cell r="B141">
            <v>1.5559000000000001</v>
          </cell>
          <cell r="C141">
            <v>0.13379690685456899</v>
          </cell>
          <cell r="D141">
            <v>-9.0575300399419495E-2</v>
          </cell>
          <cell r="E141">
            <v>4.3625218818149999E-2</v>
          </cell>
          <cell r="F141">
            <v>0.10750750146685201</v>
          </cell>
        </row>
        <row r="142">
          <cell r="B142">
            <v>1.5956999999999999</v>
          </cell>
          <cell r="C142">
            <v>0.13251840690113001</v>
          </cell>
          <cell r="D142">
            <v>-9.18791130998802E-2</v>
          </cell>
          <cell r="E142">
            <v>4.2834951988115898E-2</v>
          </cell>
          <cell r="F142">
            <v>0.10919058260309</v>
          </cell>
        </row>
        <row r="143">
          <cell r="B143">
            <v>1.6366000000000001</v>
          </cell>
          <cell r="C143">
            <v>0.13107173955652601</v>
          </cell>
          <cell r="D143">
            <v>-9.3062023968765895E-2</v>
          </cell>
          <cell r="E143">
            <v>4.2028033504180502E-2</v>
          </cell>
          <cell r="F143">
            <v>0.110858253155562</v>
          </cell>
        </row>
        <row r="144">
          <cell r="B144">
            <v>1.6785000000000001</v>
          </cell>
          <cell r="C144">
            <v>0.12944707301664299</v>
          </cell>
          <cell r="D144">
            <v>-9.4104523978339905E-2</v>
          </cell>
          <cell r="E144">
            <v>4.1203582986994301E-2</v>
          </cell>
          <cell r="F144">
            <v>0.112487696926029</v>
          </cell>
        </row>
        <row r="145">
          <cell r="B145">
            <v>1.7214</v>
          </cell>
          <cell r="C145">
            <v>0.12763673901727601</v>
          </cell>
          <cell r="D145">
            <v>-9.4988200668030098E-2</v>
          </cell>
          <cell r="E145">
            <v>4.03608048997042E-2</v>
          </cell>
          <cell r="F145">
            <v>0.11405560991498299</v>
          </cell>
        </row>
        <row r="146">
          <cell r="B146">
            <v>1.7655000000000001</v>
          </cell>
          <cell r="C146">
            <v>0.125635367495501</v>
          </cell>
          <cell r="D146">
            <v>-9.5696027397594197E-2</v>
          </cell>
          <cell r="E146">
            <v>3.9499011900291703E-2</v>
          </cell>
          <cell r="F146">
            <v>0.115538533533612</v>
          </cell>
        </row>
        <row r="147">
          <cell r="B147">
            <v>1.8107</v>
          </cell>
          <cell r="C147">
            <v>0.123439978593868</v>
          </cell>
          <cell r="D147">
            <v>-9.6212626687195699E-2</v>
          </cell>
          <cell r="E147">
            <v>3.8617647472162002E-2</v>
          </cell>
          <cell r="F147">
            <v>0.116913189231739</v>
          </cell>
        </row>
        <row r="148">
          <cell r="B148">
            <v>1.8571</v>
          </cell>
          <cell r="C148">
            <v>0.121050025769308</v>
          </cell>
          <cell r="D148">
            <v>-9.6524499695935795E-2</v>
          </cell>
          <cell r="E148">
            <v>3.7716307426937698E-2</v>
          </cell>
          <cell r="F148">
            <v>0.11815680697183201</v>
          </cell>
        </row>
        <row r="149">
          <cell r="B149">
            <v>1.9046000000000001</v>
          </cell>
          <cell r="C149">
            <v>0.118467396637255</v>
          </cell>
          <cell r="D149">
            <v>-9.6620219848014E-2</v>
          </cell>
          <cell r="E149">
            <v>3.6794759888397699E-2</v>
          </cell>
          <cell r="F149">
            <v>0.119247438997482</v>
          </cell>
        </row>
        <row r="150">
          <cell r="B150">
            <v>1.9534</v>
          </cell>
          <cell r="C150">
            <v>0.115696367275058</v>
          </cell>
          <cell r="D150">
            <v>-9.6490588010044204E-2</v>
          </cell>
          <cell r="E150">
            <v>3.5852963392677101E-2</v>
          </cell>
          <cell r="F150">
            <v>0.120164259772037</v>
          </cell>
        </row>
        <row r="151">
          <cell r="B151">
            <v>2.0034000000000001</v>
          </cell>
          <cell r="C151">
            <v>0.11274352276312199</v>
          </cell>
          <cell r="D151">
            <v>-9.6128753060758604E-2</v>
          </cell>
          <cell r="E151">
            <v>3.4891082766434697E-2</v>
          </cell>
          <cell r="F151">
            <v>0.12088784773175799</v>
          </cell>
        </row>
        <row r="152">
          <cell r="B152">
            <v>2.0546000000000002</v>
          </cell>
          <cell r="C152">
            <v>0.10961763320880499</v>
          </cell>
          <cell r="D152">
            <v>-9.5530285444583293E-2</v>
          </cell>
          <cell r="E152">
            <v>3.39095024787762E-2</v>
          </cell>
          <cell r="F152">
            <v>0.121400436077648</v>
          </cell>
        </row>
        <row r="153">
          <cell r="B153">
            <v>2.1072000000000002</v>
          </cell>
          <cell r="C153">
            <v>0.106329502891233</v>
          </cell>
          <cell r="D153">
            <v>-9.4693218759927394E-2</v>
          </cell>
          <cell r="E153">
            <v>3.2908837200528201E-2</v>
          </cell>
          <cell r="F153">
            <v>0.121686145706699</v>
          </cell>
        </row>
        <row r="154">
          <cell r="B154">
            <v>2.1612</v>
          </cell>
          <cell r="C154">
            <v>0.102891790913633</v>
          </cell>
          <cell r="D154">
            <v>-9.3618050635271094E-2</v>
          </cell>
          <cell r="E154">
            <v>3.1889939344075503E-2</v>
          </cell>
          <cell r="F154">
            <v>0.121731183286883</v>
          </cell>
        </row>
        <row r="155">
          <cell r="B155">
            <v>2.2164999999999999</v>
          </cell>
          <cell r="C155">
            <v>9.9318802295003505E-2</v>
          </cell>
          <cell r="D155">
            <v>-9.2307703070829694E-2</v>
          </cell>
          <cell r="E155">
            <v>3.0853903401059101E-2</v>
          </cell>
          <cell r="F155">
            <v>0.121524007637868</v>
          </cell>
        </row>
        <row r="156">
          <cell r="B156">
            <v>2.2732999999999999</v>
          </cell>
          <cell r="C156">
            <v>9.56262704496504E-2</v>
          </cell>
          <cell r="D156">
            <v>-9.0767457379752906E-2</v>
          </cell>
          <cell r="E156">
            <v>2.9802066941006601E-2</v>
          </cell>
          <cell r="F156">
            <v>0.12105547054679899</v>
          </cell>
        </row>
        <row r="157">
          <cell r="B157">
            <v>2.3315000000000001</v>
          </cell>
          <cell r="C157">
            <v>9.1831115741982203E-2</v>
          </cell>
          <cell r="D157">
            <v>-8.9004846781515795E-2</v>
          </cell>
          <cell r="E157">
            <v>2.87360081796742E-2</v>
          </cell>
          <cell r="F157">
            <v>0.120318914248935</v>
          </cell>
        </row>
        <row r="158">
          <cell r="B158">
            <v>2.3910999999999998</v>
          </cell>
          <cell r="C158">
            <v>8.7951201845773305E-2</v>
          </cell>
          <cell r="D158">
            <v>-8.7029528209706497E-2</v>
          </cell>
          <cell r="E158">
            <v>2.76575400758051E-2</v>
          </cell>
          <cell r="F158">
            <v>0.119310244984128</v>
          </cell>
        </row>
        <row r="159">
          <cell r="B159">
            <v>2.4523999999999999</v>
          </cell>
          <cell r="C159">
            <v>8.4005086739088894E-2</v>
          </cell>
          <cell r="D159">
            <v>-8.4853125743527005E-2</v>
          </cell>
          <cell r="E159">
            <v>2.6568700962252501E-2</v>
          </cell>
          <cell r="F159">
            <v>0.11802796752881101</v>
          </cell>
        </row>
        <row r="160">
          <cell r="B160">
            <v>2.5150999999999999</v>
          </cell>
          <cell r="C160">
            <v>8.0011769606241498E-2</v>
          </cell>
          <cell r="D160">
            <v>-8.2489048867592105E-2</v>
          </cell>
          <cell r="E160">
            <v>2.5471741766032299E-2</v>
          </cell>
          <cell r="F160">
            <v>0.116473186835368</v>
          </cell>
        </row>
        <row r="161">
          <cell r="B161">
            <v>2.5794999999999999</v>
          </cell>
          <cell r="C161">
            <v>7.5990449740778607E-2</v>
          </cell>
          <cell r="D161">
            <v>-7.9952299617743805E-2</v>
          </cell>
          <cell r="E161">
            <v>2.4369109922199299E-2</v>
          </cell>
          <cell r="F161">
            <v>0.114649582553442</v>
          </cell>
        </row>
        <row r="162">
          <cell r="B162">
            <v>2.6456</v>
          </cell>
          <cell r="C162">
            <v>7.1960285102270399E-2</v>
          </cell>
          <cell r="D162">
            <v>-7.7259255859681797E-2</v>
          </cell>
          <cell r="E162">
            <v>2.3263430130401701E-2</v>
          </cell>
          <cell r="F162">
            <v>0.112563344478667</v>
          </cell>
        </row>
        <row r="163">
          <cell r="B163">
            <v>2.7132999999999998</v>
          </cell>
          <cell r="C163">
            <v>6.7940169014924501E-2</v>
          </cell>
          <cell r="D163">
            <v>-7.4427451957064794E-2</v>
          </cell>
          <cell r="E163">
            <v>2.2157482153551601E-2</v>
          </cell>
          <cell r="F163">
            <v>0.110223088510746</v>
          </cell>
        </row>
        <row r="164">
          <cell r="B164">
            <v>2.7827000000000002</v>
          </cell>
          <cell r="C164">
            <v>6.3948517895086196E-2</v>
          </cell>
          <cell r="D164">
            <v>-7.1475347117120405E-2</v>
          </cell>
          <cell r="E164">
            <v>2.10541758996153E-2</v>
          </cell>
          <cell r="F164">
            <v>0.107639737523023</v>
          </cell>
        </row>
        <row r="165">
          <cell r="B165">
            <v>2.8540000000000001</v>
          </cell>
          <cell r="C165">
            <v>6.0003074716553202E-2</v>
          </cell>
          <cell r="D165">
            <v>-6.8422090260970805E-2</v>
          </cell>
          <cell r="E165">
            <v>1.9956524071597901E-2</v>
          </cell>
          <cell r="F165">
            <v>0.10482638059850199</v>
          </cell>
        </row>
        <row r="166">
          <cell r="B166">
            <v>2.927</v>
          </cell>
          <cell r="C166">
            <v>5.6120735006321198E-2</v>
          </cell>
          <cell r="D166">
            <v>-6.5287288205176902E-2</v>
          </cell>
          <cell r="E166">
            <v>1.8867612713180801E-2</v>
          </cell>
          <cell r="F166">
            <v>0.10179811009588199</v>
          </cell>
        </row>
        <row r="167">
          <cell r="B167">
            <v>3.0019999999999998</v>
          </cell>
          <cell r="C167">
            <v>5.2317387894736299E-2</v>
          </cell>
          <cell r="D167">
            <v>-6.2090771371630001E-2</v>
          </cell>
          <cell r="E167">
            <v>1.7790570011032202E-2</v>
          </cell>
          <cell r="F167">
            <v>9.8571835227642998E-2</v>
          </cell>
        </row>
        <row r="168">
          <cell r="B168">
            <v>3.0788000000000002</v>
          </cell>
          <cell r="C168">
            <v>4.8607782054357097E-2</v>
          </cell>
          <cell r="D168">
            <v>-5.8852369638623503E-2</v>
          </cell>
          <cell r="E168">
            <v>1.6728533755369399E-2</v>
          </cell>
          <cell r="F168">
            <v>9.5166080522296206E-2</v>
          </cell>
        </row>
        <row r="169">
          <cell r="B169">
            <v>3.1577000000000002</v>
          </cell>
          <cell r="C169">
            <v>4.5005411827056398E-2</v>
          </cell>
          <cell r="D169">
            <v>-5.5591695391570599E-2</v>
          </cell>
          <cell r="E169">
            <v>1.5684617886059401E-2</v>
          </cell>
          <cell r="F169">
            <v>9.1600769271845697E-2</v>
          </cell>
        </row>
        <row r="170">
          <cell r="B170">
            <v>3.2385000000000002</v>
          </cell>
          <cell r="C170">
            <v>4.1522423873861701E-2</v>
          </cell>
          <cell r="D170">
            <v>-5.2327935449207497E-2</v>
          </cell>
          <cell r="E170">
            <v>1.46618785819551E-2</v>
          </cell>
          <cell r="F170">
            <v>8.78969914170077E-2</v>
          </cell>
        </row>
        <row r="171">
          <cell r="B171">
            <v>3.3214000000000001</v>
          </cell>
          <cell r="C171">
            <v>3.81695485376927E-2</v>
          </cell>
          <cell r="D171">
            <v>-4.9079660703201002E-2</v>
          </cell>
          <cell r="E171">
            <v>1.3663280373307701E-2</v>
          </cell>
          <cell r="F171">
            <v>8.4076767794785803E-2</v>
          </cell>
        </row>
        <row r="172">
          <cell r="B172">
            <v>3.4064000000000001</v>
          </cell>
          <cell r="C172">
            <v>3.4956048145689998E-2</v>
          </cell>
          <cell r="D172">
            <v>-4.5864644123155003E-2</v>
          </cell>
          <cell r="E172">
            <v>1.26916627709747E-2</v>
          </cell>
          <cell r="F172">
            <v>8.0162798906650096E-2</v>
          </cell>
        </row>
        <row r="173">
          <cell r="B173">
            <v>3.4935999999999998</v>
          </cell>
          <cell r="C173">
            <v>3.1889689696059598E-2</v>
          </cell>
          <cell r="D173">
            <v>-4.269970185777E-2</v>
          </cell>
          <cell r="E173">
            <v>1.17497079226774E-2</v>
          </cell>
          <cell r="F173">
            <v>7.6178219645848894E-2</v>
          </cell>
        </row>
        <row r="174">
          <cell r="B174">
            <v>3.5831</v>
          </cell>
          <cell r="C174">
            <v>2.8976734269960201E-2</v>
          </cell>
          <cell r="D174">
            <v>-3.9600547286414801E-2</v>
          </cell>
          <cell r="E174">
            <v>1.0839909804574501E-2</v>
          </cell>
          <cell r="F174">
            <v>7.21463454490536E-2</v>
          </cell>
        </row>
        <row r="175">
          <cell r="B175">
            <v>3.6747999999999998</v>
          </cell>
          <cell r="C175">
            <v>2.6221945508588598E-2</v>
          </cell>
          <cell r="D175">
            <v>-3.6581665212314998E-2</v>
          </cell>
          <cell r="E175">
            <v>9.9645454582568196E-3</v>
          </cell>
          <cell r="F175">
            <v>6.80904228833841E-2</v>
          </cell>
        </row>
        <row r="176">
          <cell r="B176">
            <v>3.7688999999999999</v>
          </cell>
          <cell r="C176">
            <v>2.3628615844586798E-2</v>
          </cell>
          <cell r="D176">
            <v>-3.3656206607693799E-2</v>
          </cell>
          <cell r="E176">
            <v>9.12564876923465E-3</v>
          </cell>
          <cell r="F176">
            <v>6.4033386058536701E-2</v>
          </cell>
        </row>
        <row r="177">
          <cell r="B177">
            <v>3.8653</v>
          </cell>
          <cell r="C177">
            <v>2.1198606832532399E-2</v>
          </cell>
          <cell r="D177">
            <v>-3.0835900142093E-2</v>
          </cell>
          <cell r="E177">
            <v>8.3249872615185801E-3</v>
          </cell>
          <cell r="F177">
            <v>5.9997614967626602E-2</v>
          </cell>
        </row>
        <row r="178">
          <cell r="B178">
            <v>3.9643000000000002</v>
          </cell>
          <cell r="C178">
            <v>1.8932405694196099E-2</v>
          </cell>
          <cell r="D178">
            <v>-2.81309879312465E-2</v>
          </cell>
          <cell r="E178">
            <v>7.5640423560230496E-3</v>
          </cell>
          <cell r="F178">
            <v>5.6004711792316003E-2</v>
          </cell>
        </row>
        <row r="179">
          <cell r="B179">
            <v>4.0658000000000003</v>
          </cell>
          <cell r="C179">
            <v>1.6829193193998199E-2</v>
          </cell>
          <cell r="D179">
            <v>-2.555017776616E-2</v>
          </cell>
          <cell r="E179">
            <v>6.8439934942104898E-3</v>
          </cell>
          <cell r="F179">
            <v>5.2075280862319197E-2</v>
          </cell>
        </row>
        <row r="180">
          <cell r="B180">
            <v>4.1699000000000002</v>
          </cell>
          <cell r="C180">
            <v>1.4886923791881701E-2</v>
          </cell>
          <cell r="D180">
            <v>-2.3100617659247199E-2</v>
          </cell>
          <cell r="E180">
            <v>6.1657064817272596E-3</v>
          </cell>
          <cell r="F180">
            <v>4.8228729521051998E-2</v>
          </cell>
        </row>
        <row r="181">
          <cell r="B181">
            <v>4.2766000000000002</v>
          </cell>
          <cell r="C181">
            <v>1.31024159144877E-2</v>
          </cell>
          <cell r="D181">
            <v>-2.0787890251822701E-2</v>
          </cell>
          <cell r="E181">
            <v>5.5297263397938697E-3</v>
          </cell>
          <cell r="F181">
            <v>4.4483085713403397E-2</v>
          </cell>
        </row>
        <row r="182">
          <cell r="B182">
            <v>4.3860999999999999</v>
          </cell>
          <cell r="C182">
            <v>1.14714502754581E-2</v>
          </cell>
          <cell r="D182">
            <v>-1.8616025152800902E-2</v>
          </cell>
          <cell r="E182">
            <v>4.9362748791685496E-3</v>
          </cell>
          <cell r="F182">
            <v>4.0854831771588801E-2</v>
          </cell>
        </row>
        <row r="183">
          <cell r="B183">
            <v>4.4984000000000002</v>
          </cell>
          <cell r="C183">
            <v>9.9888760753290805E-3</v>
          </cell>
          <cell r="D183">
            <v>-1.6587532161464399E-2</v>
          </cell>
          <cell r="E183">
            <v>4.3852531278153004E-3</v>
          </cell>
          <cell r="F183">
            <v>3.73587666960273E-2</v>
          </cell>
        </row>
        <row r="184">
          <cell r="B184">
            <v>4.6135000000000002</v>
          </cell>
          <cell r="C184">
            <v>8.6487225419085694E-3</v>
          </cell>
          <cell r="D184">
            <v>-1.47034508021541E-2</v>
          </cell>
          <cell r="E184">
            <v>3.8762486454659399E-3</v>
          </cell>
          <cell r="F184">
            <v>3.4007885929038702E-2</v>
          </cell>
        </row>
        <row r="185">
          <cell r="B185">
            <v>4.7316000000000003</v>
          </cell>
          <cell r="C185">
            <v>7.4443150091910099E-3</v>
          </cell>
          <cell r="D185">
            <v>-1.29634181211459E-2</v>
          </cell>
          <cell r="E185">
            <v>3.4085476596180898E-3</v>
          </cell>
          <cell r="F185">
            <v>3.0813293603866702E-2</v>
          </cell>
        </row>
        <row r="186">
          <cell r="B186">
            <v>4.8528000000000002</v>
          </cell>
          <cell r="C186">
            <v>6.3683938926574497E-3</v>
          </cell>
          <cell r="D186">
            <v>-1.13657518352052E-2</v>
          </cell>
          <cell r="E186">
            <v>2.9811518447551599E-3</v>
          </cell>
          <cell r="F186">
            <v>2.7784138072933499E-2</v>
          </cell>
        </row>
        <row r="187">
          <cell r="B187">
            <v>4.9770000000000003</v>
          </cell>
          <cell r="C187">
            <v>5.4132349622904299E-3</v>
          </cell>
          <cell r="D187">
            <v>-9.90754795479706E-3</v>
          </cell>
          <cell r="E187">
            <v>2.5927994566474601E-3</v>
          </cell>
          <cell r="F187">
            <v>2.4927577640231999E-2</v>
          </cell>
        </row>
        <row r="188">
          <cell r="B188">
            <v>5.1044</v>
          </cell>
          <cell r="C188">
            <v>4.5707695350920702E-3</v>
          </cell>
          <cell r="D188">
            <v>-8.5847915747296697E-3</v>
          </cell>
          <cell r="E188">
            <v>2.2419904208187702E-3</v>
          </cell>
          <cell r="F188">
            <v>2.22487772302267E-2</v>
          </cell>
        </row>
        <row r="189">
          <cell r="B189">
            <v>5.2351000000000001</v>
          </cell>
          <cell r="C189">
            <v>3.8327030604084298E-3</v>
          </cell>
          <cell r="D189">
            <v>-7.3924785941636697E-3</v>
          </cell>
          <cell r="E189">
            <v>1.9270148643665301E-3</v>
          </cell>
          <cell r="F189">
            <v>1.9750931627012101E-2</v>
          </cell>
        </row>
        <row r="190">
          <cell r="B190">
            <v>5.3691000000000004</v>
          </cell>
          <cell r="C190">
            <v>3.1906301888897002E-3</v>
          </cell>
          <cell r="D190">
            <v>-6.3247462063053296E-3</v>
          </cell>
          <cell r="E190">
            <v>1.64598448251091E-3</v>
          </cell>
          <cell r="F190">
            <v>1.7435321005832699E-2</v>
          </cell>
        </row>
        <row r="191">
          <cell r="B191">
            <v>5.5065999999999997</v>
          </cell>
          <cell r="C191">
            <v>2.63614523579952E-3</v>
          </cell>
          <cell r="D191">
            <v>-5.3750105738803204E-3</v>
          </cell>
          <cell r="E191">
            <v>1.39686604090089E-3</v>
          </cell>
          <cell r="F191">
            <v>1.53013920614059E-2</v>
          </cell>
        </row>
        <row r="192">
          <cell r="B192">
            <v>5.6475</v>
          </cell>
          <cell r="C192">
            <v>2.1609459665064999E-3</v>
          </cell>
          <cell r="D192">
            <v>-4.5361083182830896E-3</v>
          </cell>
          <cell r="E192">
            <v>1.1775162465624E-3</v>
          </cell>
          <cell r="F192">
            <v>1.3346866447353001E-2</v>
          </cell>
        </row>
        <row r="193">
          <cell r="B193">
            <v>5.7920999999999996</v>
          </cell>
          <cell r="C193">
            <v>1.7569294684617899E-3</v>
          </cell>
          <cell r="D193">
            <v>-3.8004399399356801E-3</v>
          </cell>
          <cell r="E193">
            <v>9.8571717108461403E-4</v>
          </cell>
          <cell r="F193">
            <v>1.15678735107558E-2</v>
          </cell>
        </row>
        <row r="194">
          <cell r="B194">
            <v>5.9404000000000003</v>
          </cell>
          <cell r="C194">
            <v>1.41627868326249E-3</v>
          </cell>
          <cell r="D194">
            <v>-3.1601123458180002E-3</v>
          </cell>
          <cell r="E194">
            <v>8.1921138659796103E-4</v>
          </cell>
          <cell r="F194">
            <v>9.9591024437058594E-3</v>
          </cell>
        </row>
        <row r="195">
          <cell r="B195">
            <v>6.0925000000000002</v>
          </cell>
          <cell r="C195">
            <v>1.1315380420406601E-3</v>
          </cell>
          <cell r="D195">
            <v>-2.6070771677157399E-3</v>
          </cell>
          <cell r="E195">
            <v>6.7573598190957297E-4</v>
          </cell>
          <cell r="F195">
            <v>8.5139735180939508E-3</v>
          </cell>
        </row>
        <row r="196">
          <cell r="B196">
            <v>6.2484000000000002</v>
          </cell>
          <cell r="C196">
            <v>8.9567756168521602E-4</v>
          </cell>
          <cell r="D196">
            <v>-2.13326331731213E-3</v>
          </cell>
          <cell r="E196">
            <v>5.5305466113917095E-4</v>
          </cell>
          <cell r="F196">
            <v>7.2248210587580897E-3</v>
          </cell>
        </row>
        <row r="197">
          <cell r="B197">
            <v>6.4084000000000003</v>
          </cell>
          <cell r="C197">
            <v>7.0214413995653305E-4</v>
          </cell>
          <cell r="D197">
            <v>-1.7306998248602099E-3</v>
          </cell>
          <cell r="E197">
            <v>4.48987195463662E-4</v>
          </cell>
          <cell r="F197">
            <v>6.0830850739760503E-3</v>
          </cell>
        </row>
        <row r="198">
          <cell r="B198">
            <v>6.5724</v>
          </cell>
          <cell r="C198">
            <v>5.4489985130876301E-4</v>
          </cell>
          <cell r="D198">
            <v>-1.3916276853852699E-3</v>
          </cell>
          <cell r="E198">
            <v>3.6143559528592701E-4</v>
          </cell>
          <cell r="F198">
            <v>5.0795066569071902E-3</v>
          </cell>
        </row>
        <row r="199">
          <cell r="B199">
            <v>6.7407000000000004</v>
          </cell>
          <cell r="C199">
            <v>4.1844699892061999E-4</v>
          </cell>
          <cell r="D199">
            <v>-1.1085984191984801E-3</v>
          </cell>
          <cell r="E199">
            <v>2.8840649273506602E-4</v>
          </cell>
          <cell r="F199">
            <v>4.20432335893931E-3</v>
          </cell>
        </row>
        <row r="200">
          <cell r="B200">
            <v>6.9132999999999996</v>
          </cell>
          <cell r="C200">
            <v>3.1784005145741603E-4</v>
          </cell>
          <cell r="D200">
            <v>-8.7455732138948304E-4</v>
          </cell>
          <cell r="E200">
            <v>2.2802936715737499E-4</v>
          </cell>
          <cell r="F200">
            <v>3.4474599810051599E-3</v>
          </cell>
        </row>
        <row r="201">
          <cell r="B201">
            <v>7.0902000000000003</v>
          </cell>
          <cell r="C201">
            <v>2.38685247420602E-4</v>
          </cell>
          <cell r="D201">
            <v>-6.8291073009006198E-4</v>
          </cell>
          <cell r="E201">
            <v>1.7857040354435401E-4</v>
          </cell>
          <cell r="F201">
            <v>2.7987063585551701E-3</v>
          </cell>
        </row>
        <row r="202">
          <cell r="B202">
            <v>7.2717000000000001</v>
          </cell>
          <cell r="C202">
            <v>1.7712860519702E-4</v>
          </cell>
          <cell r="D202">
            <v>-5.2757544780303897E-4</v>
          </cell>
          <cell r="E202">
            <v>1.38441942176385E-4</v>
          </cell>
          <cell r="F202">
            <v>2.24787523187928E-3</v>
          </cell>
        </row>
        <row r="203">
          <cell r="B203">
            <v>7.4579000000000004</v>
          </cell>
          <cell r="C203">
            <v>1.2983390298688599E-4</v>
          </cell>
          <cell r="D203">
            <v>-4.0301174915746203E-4</v>
          </cell>
          <cell r="E203">
            <v>1.06207646200929E-4</v>
          </cell>
          <cell r="F203">
            <v>1.78494393647387E-3</v>
          </cell>
        </row>
        <row r="204">
          <cell r="B204">
            <v>7.6487999999999996</v>
          </cell>
          <cell r="C204">
            <v>9.3952219500132206E-5</v>
          </cell>
          <cell r="D204">
            <v>-3.0424099326025101E-4</v>
          </cell>
          <cell r="E204">
            <v>8.0583662613738005E-5</v>
          </cell>
          <cell r="F204">
            <v>1.40018859588931E-3</v>
          </cell>
        </row>
        <row r="205">
          <cell r="B205">
            <v>7.8445999999999998</v>
          </cell>
          <cell r="C205">
            <v>6.7084744334349294E-5</v>
          </cell>
          <cell r="D205">
            <v>-2.26847791988313E-4</v>
          </cell>
          <cell r="E205">
            <v>6.0436170526867199E-5</v>
          </cell>
          <cell r="F205">
            <v>1.0842969480830201E-3</v>
          </cell>
        </row>
        <row r="206">
          <cell r="B206">
            <v>8.0455000000000005</v>
          </cell>
          <cell r="C206">
            <v>4.7240574106495899E-5</v>
          </cell>
          <cell r="D206">
            <v>-1.66965557645081E-4</v>
          </cell>
          <cell r="E206">
            <v>4.47758181624423E-5</v>
          </cell>
          <cell r="F206">
            <v>8.2842328870236595E-4</v>
          </cell>
        </row>
        <row r="207">
          <cell r="B207">
            <v>8.2514000000000003</v>
          </cell>
          <cell r="C207">
            <v>3.2791410910845001E-5</v>
          </cell>
          <cell r="D207">
            <v>-1.21247471460846E-4</v>
          </cell>
          <cell r="E207">
            <v>3.2749664342654803E-5</v>
          </cell>
          <cell r="F207">
            <v>6.2418900325790505E-4</v>
          </cell>
        </row>
        <row r="208">
          <cell r="B208">
            <v>8.4626999999999999</v>
          </cell>
          <cell r="C208">
            <v>2.24254337707493E-5</v>
          </cell>
          <cell r="D208">
            <v>-8.6830059962489706E-5</v>
          </cell>
          <cell r="E208">
            <v>2.36313113464663E-5</v>
          </cell>
          <cell r="F208">
            <v>4.63687462124284E-4</v>
          </cell>
        </row>
        <row r="209">
          <cell r="B209">
            <v>8.6792999999999996</v>
          </cell>
          <cell r="C209">
            <v>1.5102070875632E-5</v>
          </cell>
          <cell r="D209">
            <v>-6.1293063443133394E-5</v>
          </cell>
          <cell r="E209">
            <v>1.6809892216485498E-5</v>
          </cell>
          <cell r="F209">
            <v>3.3951752900474101E-4</v>
          </cell>
        </row>
        <row r="210">
          <cell r="B210">
            <v>8.9015000000000004</v>
          </cell>
          <cell r="C210">
            <v>1.0009423826688701E-5</v>
          </cell>
          <cell r="D210">
            <v>-4.2622498695125301E-5</v>
          </cell>
          <cell r="E210">
            <v>1.17784795272293E-5</v>
          </cell>
          <cell r="F210">
            <v>2.4490793173792801E-4</v>
          </cell>
        </row>
        <row r="211">
          <cell r="B211">
            <v>9.1294000000000004</v>
          </cell>
          <cell r="C211">
            <v>6.5252167707271798E-6</v>
          </cell>
          <cell r="D211">
            <v>-2.91761858155573E-5</v>
          </cell>
          <cell r="E211">
            <v>8.1223034527737099E-6</v>
          </cell>
          <cell r="F211">
            <v>1.73896651389293E-4</v>
          </cell>
        </row>
        <row r="212">
          <cell r="B212">
            <v>9.3630999999999993</v>
          </cell>
          <cell r="C212">
            <v>4.1812420488727903E-6</v>
          </cell>
          <cell r="D212">
            <v>-1.96428330301844E-5</v>
          </cell>
          <cell r="E212">
            <v>5.5070203796718499E-6</v>
          </cell>
          <cell r="F212">
            <v>1.21419693356964E-4</v>
          </cell>
        </row>
        <row r="213">
          <cell r="B213">
            <v>9.6028000000000002</v>
          </cell>
          <cell r="C213">
            <v>2.6316363725007101E-6</v>
          </cell>
          <cell r="D213">
            <v>-1.29942047126309E-5</v>
          </cell>
          <cell r="E213">
            <v>3.6672754699071002E-6</v>
          </cell>
          <cell r="F213">
            <v>8.3274603326591705E-5</v>
          </cell>
        </row>
        <row r="214">
          <cell r="B214">
            <v>9.8485999999999994</v>
          </cell>
          <cell r="C214">
            <v>1.62559453292724E-6</v>
          </cell>
          <cell r="D214">
            <v>-8.4374009601793304E-6</v>
          </cell>
          <cell r="E214">
            <v>2.3958450366187498E-6</v>
          </cell>
          <cell r="F214">
            <v>5.6032174506875897E-5</v>
          </cell>
        </row>
        <row r="215">
          <cell r="B215">
            <v>10.1007</v>
          </cell>
          <cell r="C215">
            <v>9.8465339625873405E-7</v>
          </cell>
          <cell r="D215">
            <v>-5.3713081414926601E-6</v>
          </cell>
          <cell r="E215">
            <v>1.5336117516266199E-6</v>
          </cell>
          <cell r="F215">
            <v>3.6940061934376602E-5</v>
          </cell>
        </row>
        <row r="216">
          <cell r="B216">
            <v>10.359299999999999</v>
          </cell>
          <cell r="C216">
            <v>5.8427145046432202E-7</v>
          </cell>
          <cell r="D216">
            <v>-3.3482220181700101E-6</v>
          </cell>
          <cell r="E216">
            <v>9.6054621142672692E-7</v>
          </cell>
          <cell r="F216">
            <v>2.38276859436412E-5</v>
          </cell>
        </row>
        <row r="217">
          <cell r="B217">
            <v>10.624499999999999</v>
          </cell>
          <cell r="C217">
            <v>3.39258017998491E-7</v>
          </cell>
          <cell r="D217">
            <v>-2.0408402779277398E-6</v>
          </cell>
          <cell r="E217">
            <v>5.8778793219151305E-7</v>
          </cell>
          <cell r="F217">
            <v>1.50152111585409E-5</v>
          </cell>
        </row>
        <row r="218">
          <cell r="B218">
            <v>10.8965</v>
          </cell>
          <cell r="C218">
            <v>1.92528384179971E-7</v>
          </cell>
          <cell r="D218">
            <v>-1.21452289927669E-6</v>
          </cell>
          <cell r="E218">
            <v>3.50850717147638E-7</v>
          </cell>
          <cell r="F218">
            <v>9.2286293867153698E-6</v>
          </cell>
        </row>
        <row r="219">
          <cell r="B219">
            <v>11.1754</v>
          </cell>
          <cell r="C219">
            <v>1.06636777609187E-7</v>
          </cell>
          <cell r="D219">
            <v>-7.0450747977571999E-7</v>
          </cell>
          <cell r="E219">
            <v>2.0392337071111501E-7</v>
          </cell>
          <cell r="F219">
            <v>5.5225154028716001E-6</v>
          </cell>
        </row>
        <row r="220">
          <cell r="B220">
            <v>11.461499999999999</v>
          </cell>
          <cell r="C220">
            <v>5.7556127936749599E-8</v>
          </cell>
          <cell r="D220">
            <v>-3.9761856377884199E-7</v>
          </cell>
          <cell r="E220">
            <v>1.15196624874174E-7</v>
          </cell>
          <cell r="F220">
            <v>3.2115349572447402E-6</v>
          </cell>
        </row>
        <row r="221">
          <cell r="B221">
            <v>11.754899999999999</v>
          </cell>
          <cell r="C221">
            <v>3.0219907309207202E-8</v>
          </cell>
          <cell r="D221">
            <v>-2.17921658689798E-7</v>
          </cell>
          <cell r="E221">
            <v>6.3119725188922606E-8</v>
          </cell>
          <cell r="F221">
            <v>1.8112896989335701E-6</v>
          </cell>
        </row>
        <row r="222">
          <cell r="B222">
            <v>12.055899999999999</v>
          </cell>
          <cell r="C222">
            <v>1.5405332183369601E-8</v>
          </cell>
          <cell r="D222">
            <v>-1.1573621282588699E-7</v>
          </cell>
          <cell r="E222">
            <v>3.3473759841298797E-8</v>
          </cell>
          <cell r="F222">
            <v>9.8861026176269494E-7</v>
          </cell>
        </row>
        <row r="223">
          <cell r="B223">
            <v>12.3645</v>
          </cell>
          <cell r="C223">
            <v>7.6084342773870101E-9</v>
          </cell>
          <cell r="D223">
            <v>-5.9427032188408897E-8</v>
          </cell>
          <cell r="E223">
            <v>1.7141707183802399E-8</v>
          </cell>
          <cell r="F223">
            <v>5.2098199370292604E-7</v>
          </cell>
        </row>
        <row r="224">
          <cell r="B224">
            <v>12.680999999999999</v>
          </cell>
          <cell r="C224">
            <v>3.6319782166361898E-9</v>
          </cell>
          <cell r="D224">
            <v>-2.9429405500625001E-8</v>
          </cell>
          <cell r="E224">
            <v>8.45555679346961E-9</v>
          </cell>
          <cell r="F224">
            <v>2.6443105548958902E-7</v>
          </cell>
        </row>
        <row r="225">
          <cell r="B225">
            <v>13.005699999999999</v>
          </cell>
          <cell r="C225">
            <v>1.67146733117097E-9</v>
          </cell>
          <cell r="D225">
            <v>-1.4019163813215099E-8</v>
          </cell>
          <cell r="E225">
            <v>4.0070707995392804E-9</v>
          </cell>
          <cell r="F225">
            <v>1.2893074013876299E-7</v>
          </cell>
        </row>
        <row r="226">
          <cell r="B226">
            <v>13.3386</v>
          </cell>
          <cell r="C226">
            <v>7.3951458269790395E-10</v>
          </cell>
          <cell r="D226">
            <v>-6.4060142490842598E-9</v>
          </cell>
          <cell r="E226">
            <v>1.8192551697564201E-9</v>
          </cell>
          <cell r="F226">
            <v>6.0220488230494899E-8</v>
          </cell>
        </row>
        <row r="227">
          <cell r="B227">
            <v>13.680099999999999</v>
          </cell>
          <cell r="C227">
            <v>3.1360374056545498E-10</v>
          </cell>
          <cell r="D227">
            <v>-2.79949723772724E-9</v>
          </cell>
          <cell r="E227">
            <v>7.88953286466563E-10</v>
          </cell>
          <cell r="F227">
            <v>2.68651702744681E-8</v>
          </cell>
        </row>
        <row r="228">
          <cell r="B228">
            <v>14.0303</v>
          </cell>
          <cell r="C228">
            <v>1.27056414466186E-10</v>
          </cell>
          <cell r="D228">
            <v>-1.16631666080365E-9</v>
          </cell>
          <cell r="E228">
            <v>3.2578444696065699E-10</v>
          </cell>
          <cell r="F228">
            <v>1.1411090381709E-8</v>
          </cell>
        </row>
        <row r="229">
          <cell r="B229">
            <v>14.3895</v>
          </cell>
          <cell r="C229">
            <v>4.9010784672925898E-11</v>
          </cell>
          <cell r="D229">
            <v>-4.61667466699754E-10</v>
          </cell>
          <cell r="E229">
            <v>1.2766704628475899E-10</v>
          </cell>
          <cell r="F229">
            <v>4.5994835278776201E-9</v>
          </cell>
        </row>
        <row r="230">
          <cell r="B230">
            <v>14.7578</v>
          </cell>
          <cell r="C230">
            <v>1.7933639881926799E-11</v>
          </cell>
          <cell r="D230">
            <v>-1.7300621940451399E-10</v>
          </cell>
          <cell r="E230">
            <v>4.7310638870069898E-11</v>
          </cell>
          <cell r="F230">
            <v>1.7530781811713201E-9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8BF6-95C0-DA4B-990E-C9896486043E}">
  <dimension ref="C4:P32"/>
  <sheetViews>
    <sheetView zoomScale="130" zoomScaleNormal="130" workbookViewId="0">
      <selection activeCell="K29" sqref="K29"/>
    </sheetView>
  </sheetViews>
  <sheetFormatPr baseColWidth="10" defaultRowHeight="16" x14ac:dyDescent="0.2"/>
  <cols>
    <col min="3" max="6" width="12.33203125" bestFit="1" customWidth="1"/>
    <col min="8" max="11" width="12.332031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0</v>
      </c>
      <c r="D7" s="1">
        <v>-6.0340663915000002E-2</v>
      </c>
      <c r="E7" s="1">
        <v>0</v>
      </c>
      <c r="F7" s="1">
        <v>0</v>
      </c>
      <c r="G7" s="1"/>
      <c r="H7" s="1">
        <v>0</v>
      </c>
      <c r="I7" s="1">
        <v>-6.0340896529000002E-2</v>
      </c>
      <c r="J7" s="1">
        <v>0</v>
      </c>
      <c r="K7" s="1">
        <v>0</v>
      </c>
      <c r="L7" s="1"/>
      <c r="M7" s="6" t="e">
        <f>(H7-C7)/H7</f>
        <v>#DIV/0!</v>
      </c>
      <c r="N7" s="6">
        <f t="shared" ref="N7:P10" si="0">(I7-D7)/I7</f>
        <v>3.854997412702839E-6</v>
      </c>
      <c r="O7" s="6" t="e">
        <f t="shared" si="0"/>
        <v>#DIV/0!</v>
      </c>
      <c r="P7" s="6" t="e">
        <f t="shared" si="0"/>
        <v>#DIV/0!</v>
      </c>
    </row>
    <row r="8" spans="3:16" x14ac:dyDescent="0.2">
      <c r="C8" s="1">
        <v>-6.0340663915000002E-2</v>
      </c>
      <c r="D8" s="1">
        <v>0</v>
      </c>
      <c r="E8" s="1">
        <v>0</v>
      </c>
      <c r="F8" s="1">
        <v>3.3755662266999997E-2</v>
      </c>
      <c r="G8" s="1"/>
      <c r="H8" s="1">
        <v>-6.0340896529000002E-2</v>
      </c>
      <c r="I8" s="1">
        <v>0</v>
      </c>
      <c r="J8" s="1">
        <v>0</v>
      </c>
      <c r="K8" s="1">
        <v>3.3755974126000003E-2</v>
      </c>
      <c r="L8" s="1"/>
      <c r="M8" s="6">
        <f t="shared" ref="M8:M10" si="1">(H8-C8)/H8</f>
        <v>3.854997412702839E-6</v>
      </c>
      <c r="N8" s="6" t="e">
        <f t="shared" si="0"/>
        <v>#DIV/0!</v>
      </c>
      <c r="O8" s="6" t="e">
        <f t="shared" si="0"/>
        <v>#DIV/0!</v>
      </c>
      <c r="P8" s="6">
        <f t="shared" si="0"/>
        <v>9.238631326171837E-6</v>
      </c>
    </row>
    <row r="9" spans="3:16" x14ac:dyDescent="0.2">
      <c r="C9" s="1">
        <v>0</v>
      </c>
      <c r="D9" s="1">
        <v>0</v>
      </c>
      <c r="E9" s="1">
        <v>0</v>
      </c>
      <c r="F9" s="1">
        <v>0</v>
      </c>
      <c r="G9" s="1"/>
      <c r="H9" s="1">
        <v>0</v>
      </c>
      <c r="I9" s="1">
        <v>0</v>
      </c>
      <c r="J9" s="1">
        <v>0</v>
      </c>
      <c r="K9" s="1">
        <v>0</v>
      </c>
      <c r="L9" s="1"/>
      <c r="M9" s="6" t="e">
        <f t="shared" si="1"/>
        <v>#DIV/0!</v>
      </c>
      <c r="N9" s="6" t="e">
        <f t="shared" si="0"/>
        <v>#DIV/0!</v>
      </c>
      <c r="O9" s="6" t="e">
        <f t="shared" si="0"/>
        <v>#DIV/0!</v>
      </c>
      <c r="P9" s="6" t="e">
        <f t="shared" si="0"/>
        <v>#DIV/0!</v>
      </c>
    </row>
    <row r="10" spans="3:16" x14ac:dyDescent="0.2">
      <c r="C10" s="1">
        <v>0</v>
      </c>
      <c r="D10" s="1">
        <v>3.3755662266999997E-2</v>
      </c>
      <c r="E10" s="1">
        <v>0</v>
      </c>
      <c r="F10" s="1">
        <v>0</v>
      </c>
      <c r="G10" s="1"/>
      <c r="H10" s="1">
        <v>0</v>
      </c>
      <c r="I10" s="1">
        <v>3.3755974126000003E-2</v>
      </c>
      <c r="J10" s="1">
        <v>0</v>
      </c>
      <c r="K10" s="1">
        <v>0</v>
      </c>
      <c r="L10" s="1"/>
      <c r="M10" s="6" t="e">
        <f t="shared" si="1"/>
        <v>#DIV/0!</v>
      </c>
      <c r="N10" s="6">
        <f t="shared" si="0"/>
        <v>9.238631326171837E-6</v>
      </c>
      <c r="O10" s="6" t="e">
        <f t="shared" si="0"/>
        <v>#DIV/0!</v>
      </c>
      <c r="P10" s="6" t="e">
        <f t="shared" si="0"/>
        <v>#DIV/0!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0</v>
      </c>
      <c r="D13" s="1">
        <v>0</v>
      </c>
      <c r="E13" s="1">
        <v>-6.0340663915000002E-2</v>
      </c>
      <c r="F13" s="1">
        <v>0</v>
      </c>
      <c r="G13" s="1"/>
      <c r="H13" s="1">
        <v>0</v>
      </c>
      <c r="I13" s="1">
        <v>0</v>
      </c>
      <c r="J13" s="1">
        <v>-6.0340896529000002E-2</v>
      </c>
      <c r="K13" s="1">
        <v>0</v>
      </c>
      <c r="L13" s="1"/>
      <c r="M13" s="6" t="e">
        <f t="shared" ref="M13:P22" si="2">(H13-C13)/H13</f>
        <v>#DIV/0!</v>
      </c>
      <c r="N13" s="6" t="e">
        <f t="shared" si="2"/>
        <v>#DIV/0!</v>
      </c>
      <c r="O13" s="6">
        <f t="shared" si="2"/>
        <v>3.854997412702839E-6</v>
      </c>
      <c r="P13" s="6" t="e">
        <f t="shared" si="2"/>
        <v>#DIV/0!</v>
      </c>
    </row>
    <row r="14" spans="3:16" x14ac:dyDescent="0.2">
      <c r="C14" s="1">
        <v>0</v>
      </c>
      <c r="D14" s="1">
        <v>0</v>
      </c>
      <c r="E14" s="1">
        <v>0</v>
      </c>
      <c r="F14" s="1">
        <v>0</v>
      </c>
      <c r="G14" s="1"/>
      <c r="H14" s="1">
        <v>0</v>
      </c>
      <c r="I14" s="1">
        <v>0</v>
      </c>
      <c r="J14" s="1">
        <v>0</v>
      </c>
      <c r="K14" s="1">
        <v>0</v>
      </c>
      <c r="L14" s="1"/>
      <c r="M14" s="6" t="e">
        <f t="shared" si="2"/>
        <v>#DIV/0!</v>
      </c>
      <c r="N14" s="6" t="e">
        <f t="shared" si="2"/>
        <v>#DIV/0!</v>
      </c>
      <c r="O14" s="6" t="e">
        <f t="shared" si="2"/>
        <v>#DIV/0!</v>
      </c>
      <c r="P14" s="6" t="e">
        <f t="shared" si="2"/>
        <v>#DIV/0!</v>
      </c>
    </row>
    <row r="15" spans="3:16" x14ac:dyDescent="0.2">
      <c r="C15" s="1">
        <v>-6.0340663915000002E-2</v>
      </c>
      <c r="D15" s="1">
        <v>0</v>
      </c>
      <c r="E15" s="1">
        <v>0</v>
      </c>
      <c r="F15" s="1">
        <v>3.3755662266999997E-2</v>
      </c>
      <c r="G15" s="1"/>
      <c r="H15" s="1">
        <v>-6.0340896529000002E-2</v>
      </c>
      <c r="I15" s="1">
        <v>0</v>
      </c>
      <c r="J15" s="1">
        <v>0</v>
      </c>
      <c r="K15" s="1">
        <v>3.3755974126000003E-2</v>
      </c>
      <c r="L15" s="1"/>
      <c r="M15" s="6">
        <f t="shared" si="2"/>
        <v>3.854997412702839E-6</v>
      </c>
      <c r="N15" s="6" t="e">
        <f t="shared" si="2"/>
        <v>#DIV/0!</v>
      </c>
      <c r="O15" s="6" t="e">
        <f t="shared" si="2"/>
        <v>#DIV/0!</v>
      </c>
      <c r="P15" s="6">
        <f t="shared" si="2"/>
        <v>9.238631326171837E-6</v>
      </c>
    </row>
    <row r="16" spans="3:16" x14ac:dyDescent="0.2">
      <c r="C16" s="1">
        <v>0</v>
      </c>
      <c r="D16" s="1">
        <v>0</v>
      </c>
      <c r="E16" s="1">
        <v>3.3755662266999997E-2</v>
      </c>
      <c r="F16" s="1">
        <v>0</v>
      </c>
      <c r="G16" s="1"/>
      <c r="H16" s="1">
        <v>0</v>
      </c>
      <c r="I16" s="1">
        <v>0</v>
      </c>
      <c r="J16" s="1">
        <v>3.3755974126000003E-2</v>
      </c>
      <c r="K16" s="1">
        <v>0</v>
      </c>
      <c r="L16" s="1"/>
      <c r="M16" s="6" t="e">
        <f t="shared" si="2"/>
        <v>#DIV/0!</v>
      </c>
      <c r="N16" s="6" t="e">
        <f t="shared" si="2"/>
        <v>#DIV/0!</v>
      </c>
      <c r="O16" s="6">
        <f t="shared" si="2"/>
        <v>9.238631326171837E-6</v>
      </c>
      <c r="P16" s="6" t="e">
        <f t="shared" si="2"/>
        <v>#DIV/0!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-1.6272471823000002E-2</v>
      </c>
      <c r="D19" s="1">
        <v>0</v>
      </c>
      <c r="E19" s="1">
        <v>0</v>
      </c>
      <c r="F19" s="1">
        <v>-3.7410312231999997E-2</v>
      </c>
      <c r="G19" s="1"/>
      <c r="H19" s="1">
        <v>-1.6270815974999998E-2</v>
      </c>
      <c r="I19" s="1">
        <v>0</v>
      </c>
      <c r="J19" s="1">
        <v>0</v>
      </c>
      <c r="K19" s="1">
        <v>-3.7411864936000003E-2</v>
      </c>
      <c r="L19" s="1"/>
      <c r="M19" s="6">
        <f t="shared" si="2"/>
        <v>-1.0176797540746956E-4</v>
      </c>
      <c r="N19" s="6" t="e">
        <f t="shared" si="2"/>
        <v>#DIV/0!</v>
      </c>
      <c r="O19" s="6" t="e">
        <f t="shared" si="2"/>
        <v>#DIV/0!</v>
      </c>
      <c r="P19" s="6">
        <f t="shared" si="2"/>
        <v>4.1502983148854032E-5</v>
      </c>
    </row>
    <row r="20" spans="3:16" x14ac:dyDescent="0.2">
      <c r="C20" s="1">
        <v>0</v>
      </c>
      <c r="D20" s="1">
        <v>-2.1468777761999999E-2</v>
      </c>
      <c r="E20" s="1">
        <v>0</v>
      </c>
      <c r="F20" s="1">
        <v>0</v>
      </c>
      <c r="G20" s="1"/>
      <c r="H20" s="1">
        <v>0</v>
      </c>
      <c r="I20" s="1">
        <v>-2.1468706317999998E-2</v>
      </c>
      <c r="J20" s="1">
        <v>0</v>
      </c>
      <c r="K20" s="1">
        <v>0</v>
      </c>
      <c r="L20" s="1"/>
      <c r="M20" s="6" t="e">
        <f t="shared" si="2"/>
        <v>#DIV/0!</v>
      </c>
      <c r="N20" s="6">
        <f t="shared" si="2"/>
        <v>-3.3278204537574987E-6</v>
      </c>
      <c r="O20" s="6" t="e">
        <f t="shared" si="2"/>
        <v>#DIV/0!</v>
      </c>
      <c r="P20" s="6" t="e">
        <f t="shared" si="2"/>
        <v>#DIV/0!</v>
      </c>
    </row>
    <row r="21" spans="3:16" x14ac:dyDescent="0.2">
      <c r="C21" s="1">
        <v>0</v>
      </c>
      <c r="D21" s="1">
        <v>0</v>
      </c>
      <c r="E21" s="1">
        <v>-2.1468777761999999E-2</v>
      </c>
      <c r="F21" s="1">
        <v>0</v>
      </c>
      <c r="G21" s="1"/>
      <c r="H21" s="1">
        <v>0</v>
      </c>
      <c r="I21" s="1">
        <v>0</v>
      </c>
      <c r="J21" s="1">
        <v>-2.1468706317999998E-2</v>
      </c>
      <c r="K21" s="1">
        <v>0</v>
      </c>
      <c r="L21" s="1"/>
      <c r="M21" s="6" t="e">
        <f t="shared" si="2"/>
        <v>#DIV/0!</v>
      </c>
      <c r="N21" s="6" t="e">
        <f t="shared" si="2"/>
        <v>#DIV/0!</v>
      </c>
      <c r="O21" s="6">
        <f t="shared" si="2"/>
        <v>-3.3278204537574987E-6</v>
      </c>
      <c r="P21" s="6" t="e">
        <f t="shared" si="2"/>
        <v>#DIV/0!</v>
      </c>
    </row>
    <row r="22" spans="3:16" x14ac:dyDescent="0.2">
      <c r="C22" s="1">
        <v>-3.7410312231999997E-2</v>
      </c>
      <c r="D22" s="1">
        <v>0</v>
      </c>
      <c r="E22" s="1">
        <v>0</v>
      </c>
      <c r="F22" s="1">
        <v>1.5303152362E-2</v>
      </c>
      <c r="G22" s="1"/>
      <c r="H22" s="1">
        <v>-3.7411864936000003E-2</v>
      </c>
      <c r="I22" s="1">
        <v>0</v>
      </c>
      <c r="J22" s="1">
        <v>0</v>
      </c>
      <c r="K22" s="1">
        <v>1.5302765869E-2</v>
      </c>
      <c r="L22" s="1"/>
      <c r="M22" s="6">
        <f t="shared" si="2"/>
        <v>4.1502983148854032E-5</v>
      </c>
      <c r="N22" s="6" t="e">
        <f t="shared" si="2"/>
        <v>#DIV/0!</v>
      </c>
      <c r="O22" s="6" t="e">
        <f t="shared" si="2"/>
        <v>#DIV/0!</v>
      </c>
      <c r="P22" s="6">
        <f t="shared" si="2"/>
        <v>-2.5256414644815069E-5</v>
      </c>
    </row>
    <row r="27" spans="3:16" x14ac:dyDescent="0.2">
      <c r="C27" t="s">
        <v>6</v>
      </c>
    </row>
    <row r="28" spans="3:16" x14ac:dyDescent="0.2">
      <c r="C28">
        <v>0</v>
      </c>
      <c r="D28">
        <v>0</v>
      </c>
      <c r="E28">
        <v>1.1100000000000001</v>
      </c>
    </row>
    <row r="29" spans="3:16" x14ac:dyDescent="0.2">
      <c r="C29" t="s">
        <v>7</v>
      </c>
    </row>
    <row r="30" spans="3:16" x14ac:dyDescent="0.2">
      <c r="C30" s="2">
        <v>2.3231240999999998</v>
      </c>
    </row>
    <row r="31" spans="3:16" x14ac:dyDescent="0.2">
      <c r="C31" t="s">
        <v>8</v>
      </c>
    </row>
    <row r="32" spans="3:16" x14ac:dyDescent="0.2">
      <c r="C32">
        <v>5.0000000000000001E-3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A4FC6-7D38-8644-82B8-AF9F79A0E2CC}">
  <dimension ref="B1:Z38"/>
  <sheetViews>
    <sheetView workbookViewId="0">
      <selection activeCell="Z37" sqref="Z37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13"/>
  </cols>
  <sheetData>
    <row r="1" spans="2:26" x14ac:dyDescent="0.2">
      <c r="F1" s="1" t="s">
        <v>37</v>
      </c>
      <c r="G1" t="s">
        <v>38</v>
      </c>
    </row>
    <row r="2" spans="2:26" x14ac:dyDescent="0.2">
      <c r="B2" t="s">
        <v>36</v>
      </c>
      <c r="C2" s="1">
        <v>1</v>
      </c>
      <c r="D2" s="1">
        <v>2</v>
      </c>
      <c r="E2" s="1">
        <v>-3</v>
      </c>
      <c r="F2" s="1">
        <f>SQRT(C2*C2+D2*D2+E2*E2)</f>
        <v>3.7416573867739413</v>
      </c>
      <c r="G2">
        <f>F2*0.529177</f>
        <v>1.9799990309608739</v>
      </c>
    </row>
    <row r="3" spans="2:26" x14ac:dyDescent="0.2">
      <c r="C3" s="1">
        <v>5.0000000000000001E-3</v>
      </c>
    </row>
    <row r="5" spans="2:26" x14ac:dyDescent="0.2">
      <c r="B5" t="s">
        <v>9</v>
      </c>
      <c r="C5" s="1">
        <v>-4.2966065990000003E-3</v>
      </c>
      <c r="D5" s="1">
        <v>6.9997439070000004E-3</v>
      </c>
      <c r="E5" s="1">
        <v>3.4075296279999999E-3</v>
      </c>
      <c r="F5" s="1">
        <v>-5.1112944419999997E-3</v>
      </c>
      <c r="H5" s="11">
        <v>-6.5087277360000003E-3</v>
      </c>
      <c r="I5" s="11">
        <v>-5.5278184429999998E-3</v>
      </c>
      <c r="J5" s="11">
        <v>5.3129048749999998E-3</v>
      </c>
      <c r="K5" s="11">
        <v>-7.9693573120000003E-3</v>
      </c>
      <c r="M5" s="11">
        <v>-6.4658172689999998E-3</v>
      </c>
      <c r="N5" s="11">
        <v>-5.5977735490000003E-3</v>
      </c>
      <c r="O5" s="11">
        <v>5.2789130880000002E-3</v>
      </c>
      <c r="P5" s="11">
        <v>-7.9183696310000003E-3</v>
      </c>
      <c r="R5" s="11">
        <f t="shared" ref="R5:U8" si="0">(H5-M5)/2/$C$3</f>
        <v>-4.2910467000000473E-3</v>
      </c>
      <c r="S5" s="11">
        <f t="shared" si="0"/>
        <v>6.9955106000000461E-3</v>
      </c>
      <c r="T5" s="11">
        <f t="shared" si="0"/>
        <v>3.39917869999996E-3</v>
      </c>
      <c r="U5" s="11">
        <f t="shared" si="0"/>
        <v>-5.0987681000000049E-3</v>
      </c>
      <c r="W5" s="13">
        <f>(C5-R5)/C5</f>
        <v>1.2940209609246267E-3</v>
      </c>
      <c r="X5" s="13">
        <f t="shared" ref="X5:Z8" si="1">(D5-S5)/D5</f>
        <v>6.0478026856394416E-4</v>
      </c>
      <c r="Y5" s="13">
        <f t="shared" si="1"/>
        <v>2.450727920725784E-3</v>
      </c>
      <c r="Z5" s="13">
        <f t="shared" si="1"/>
        <v>2.4507181384552388E-3</v>
      </c>
    </row>
    <row r="6" spans="2:26" x14ac:dyDescent="0.2">
      <c r="C6" s="1">
        <v>6.9997439070000004E-3</v>
      </c>
      <c r="D6" s="1">
        <v>5.8992245400000002E-4</v>
      </c>
      <c r="E6" s="1">
        <v>-6.1504417069999998E-3</v>
      </c>
      <c r="F6" s="1">
        <v>9.2256625610000007E-3</v>
      </c>
      <c r="H6" s="11">
        <v>-5.5278184429999998E-3</v>
      </c>
      <c r="I6" s="11">
        <v>4.2741996229999999E-3</v>
      </c>
      <c r="J6" s="11">
        <v>5.0321531439999996E-3</v>
      </c>
      <c r="K6" s="11">
        <v>-7.5482297159999998E-3</v>
      </c>
      <c r="M6" s="11">
        <v>-5.5977735490000003E-3</v>
      </c>
      <c r="N6" s="11">
        <v>4.268268754E-3</v>
      </c>
      <c r="O6" s="11">
        <v>5.0935942010000004E-3</v>
      </c>
      <c r="P6" s="11">
        <v>-7.6403913020000004E-3</v>
      </c>
      <c r="R6" s="11">
        <f t="shared" si="0"/>
        <v>6.9955106000000461E-3</v>
      </c>
      <c r="S6" s="11">
        <f t="shared" si="0"/>
        <v>5.9308689999999081E-4</v>
      </c>
      <c r="T6" s="11">
        <f t="shared" si="0"/>
        <v>-6.1441057000000826E-3</v>
      </c>
      <c r="U6" s="11">
        <f t="shared" si="0"/>
        <v>9.2161586000000587E-3</v>
      </c>
      <c r="W6" s="13">
        <f t="shared" ref="W6:W8" si="2">(C6-R6)/C6</f>
        <v>6.0478026856394416E-4</v>
      </c>
      <c r="X6" s="13">
        <f t="shared" si="1"/>
        <v>-5.3641728307408853E-3</v>
      </c>
      <c r="Y6" s="13">
        <f t="shared" si="1"/>
        <v>1.0301710514069187E-3</v>
      </c>
      <c r="Z6" s="13">
        <f t="shared" si="1"/>
        <v>1.0301656858899789E-3</v>
      </c>
    </row>
    <row r="7" spans="2:26" x14ac:dyDescent="0.2">
      <c r="C7" s="1">
        <v>3.4075296279999999E-3</v>
      </c>
      <c r="D7" s="1">
        <v>-6.1504417069999998E-3</v>
      </c>
      <c r="E7" s="1">
        <v>-4.3844421370000004E-3</v>
      </c>
      <c r="F7" s="1">
        <v>4.4800341889999996E-3</v>
      </c>
      <c r="H7" s="11">
        <v>5.3129048749999998E-3</v>
      </c>
      <c r="I7" s="11">
        <v>5.0321531439999996E-3</v>
      </c>
      <c r="J7" s="11">
        <v>-6.6346990110000004E-3</v>
      </c>
      <c r="K7" s="11">
        <v>7.0078509289999997E-3</v>
      </c>
      <c r="M7" s="11">
        <v>5.2789130880000002E-3</v>
      </c>
      <c r="N7" s="11">
        <v>5.0935942010000004E-3</v>
      </c>
      <c r="O7" s="11">
        <v>-6.5909801089999998E-3</v>
      </c>
      <c r="P7" s="11">
        <v>6.9632388209999998E-3</v>
      </c>
      <c r="R7" s="11">
        <f t="shared" si="0"/>
        <v>3.39917869999996E-3</v>
      </c>
      <c r="S7" s="11">
        <f t="shared" si="0"/>
        <v>-6.1441057000000826E-3</v>
      </c>
      <c r="T7" s="11">
        <f t="shared" si="0"/>
        <v>-4.3718902000000615E-3</v>
      </c>
      <c r="U7" s="11">
        <f t="shared" si="0"/>
        <v>4.4612107999999866E-3</v>
      </c>
      <c r="W7" s="13">
        <f t="shared" si="2"/>
        <v>2.450727920725784E-3</v>
      </c>
      <c r="X7" s="13">
        <f t="shared" si="1"/>
        <v>1.0301710514069187E-3</v>
      </c>
      <c r="Y7" s="13">
        <f t="shared" si="1"/>
        <v>2.8628355917880771E-3</v>
      </c>
      <c r="Z7" s="13">
        <f t="shared" si="1"/>
        <v>4.2016172658304318E-3</v>
      </c>
    </row>
    <row r="8" spans="2:26" x14ac:dyDescent="0.2">
      <c r="C8" s="1">
        <v>-5.1112944419999997E-3</v>
      </c>
      <c r="D8" s="1">
        <v>9.2256625610000007E-3</v>
      </c>
      <c r="E8" s="1">
        <v>4.4800341889999996E-3</v>
      </c>
      <c r="F8" s="1">
        <v>-8.1178039609999999E-3</v>
      </c>
      <c r="H8" s="11">
        <v>-7.9693573120000003E-3</v>
      </c>
      <c r="I8" s="11">
        <v>-7.5482297159999998E-3</v>
      </c>
      <c r="J8" s="11">
        <v>7.0078509289999997E-3</v>
      </c>
      <c r="K8" s="11">
        <v>-1.2474574784999999E-2</v>
      </c>
      <c r="M8" s="11">
        <v>-7.9183696310000003E-3</v>
      </c>
      <c r="N8" s="11">
        <v>-7.6403913020000004E-3</v>
      </c>
      <c r="O8" s="11">
        <v>6.9632388209999998E-3</v>
      </c>
      <c r="P8" s="11">
        <v>-1.2393679126E-2</v>
      </c>
      <c r="R8" s="11">
        <f t="shared" si="0"/>
        <v>-5.0987681000000049E-3</v>
      </c>
      <c r="S8" s="11">
        <f t="shared" si="0"/>
        <v>9.2161586000000587E-3</v>
      </c>
      <c r="T8" s="11">
        <f t="shared" si="0"/>
        <v>4.4612107999999866E-3</v>
      </c>
      <c r="U8" s="11">
        <f t="shared" si="0"/>
        <v>-8.0895658999999634E-3</v>
      </c>
      <c r="W8" s="13">
        <f t="shared" si="2"/>
        <v>2.4507181384552388E-3</v>
      </c>
      <c r="X8" s="13">
        <f t="shared" si="1"/>
        <v>1.0301656858899789E-3</v>
      </c>
      <c r="Y8" s="13">
        <f t="shared" si="1"/>
        <v>4.2016172658304318E-3</v>
      </c>
      <c r="Z8" s="13">
        <f t="shared" si="1"/>
        <v>3.478534482441229E-3</v>
      </c>
    </row>
    <row r="11" spans="2:26" x14ac:dyDescent="0.2">
      <c r="B11" t="s">
        <v>16</v>
      </c>
      <c r="C11" s="1">
        <v>4.3814876879999997E-3</v>
      </c>
      <c r="D11" s="1">
        <v>3.4075296279999999E-3</v>
      </c>
      <c r="E11" s="1">
        <v>-1.128909385E-3</v>
      </c>
      <c r="F11" s="1">
        <v>5.6653483970000003E-3</v>
      </c>
      <c r="H11" s="11">
        <v>-6.4653957979999999E-3</v>
      </c>
      <c r="I11" s="11">
        <v>-5.5458393379999998E-3</v>
      </c>
      <c r="J11" s="11">
        <v>5.2902112160000004E-3</v>
      </c>
      <c r="K11" s="11">
        <v>-7.9155280050000002E-3</v>
      </c>
      <c r="M11" s="11">
        <v>-6.5093215059999999E-3</v>
      </c>
      <c r="N11" s="11">
        <v>-5.5798309359999998E-3</v>
      </c>
      <c r="O11" s="11">
        <v>5.3016669419999997E-3</v>
      </c>
      <c r="P11" s="11">
        <v>-7.9724314920000001E-3</v>
      </c>
      <c r="R11" s="11">
        <f t="shared" ref="R11:U14" si="3">(H11-M11)/2/$C$3</f>
        <v>4.3925707999999987E-3</v>
      </c>
      <c r="S11" s="11">
        <f t="shared" si="3"/>
        <v>3.3991597999999922E-3</v>
      </c>
      <c r="T11" s="11">
        <f t="shared" si="3"/>
        <v>-1.1455725999999326E-3</v>
      </c>
      <c r="U11" s="11">
        <f t="shared" si="3"/>
        <v>5.6903486999999864E-3</v>
      </c>
      <c r="W11" s="13">
        <f t="shared" ref="W11:Z38" si="4">(C11-R11)/C11</f>
        <v>-2.529531700009871E-3</v>
      </c>
      <c r="X11" s="13">
        <f t="shared" si="4"/>
        <v>2.4562744608974509E-3</v>
      </c>
      <c r="Y11" s="13">
        <f t="shared" si="4"/>
        <v>-1.4760453957899079E-2</v>
      </c>
      <c r="Z11" s="13">
        <f t="shared" si="4"/>
        <v>-4.4128447622435001E-3</v>
      </c>
    </row>
    <row r="12" spans="2:26" x14ac:dyDescent="0.2">
      <c r="B12" t="s">
        <v>33</v>
      </c>
      <c r="C12" s="1">
        <v>3.4075296279999999E-3</v>
      </c>
      <c r="D12" s="1">
        <v>-2.7057416890000001E-3</v>
      </c>
      <c r="E12" s="1">
        <v>-4.5524146699999998E-4</v>
      </c>
      <c r="F12" s="1">
        <v>4.4800341889999996E-3</v>
      </c>
      <c r="H12" s="11">
        <v>-5.5458393379999998E-3</v>
      </c>
      <c r="I12" s="11">
        <v>4.2578547830000001E-3</v>
      </c>
      <c r="J12" s="11">
        <v>5.0606562500000001E-3</v>
      </c>
      <c r="K12" s="11">
        <v>-7.5720542390000003E-3</v>
      </c>
      <c r="M12" s="11">
        <v>-5.5798309359999998E-3</v>
      </c>
      <c r="N12" s="11">
        <v>4.2848491019999999E-3</v>
      </c>
      <c r="O12" s="11">
        <v>5.0650828409999999E-3</v>
      </c>
      <c r="P12" s="11">
        <v>-7.6166659259999997E-3</v>
      </c>
      <c r="R12" s="11">
        <f t="shared" si="3"/>
        <v>3.3991597999999922E-3</v>
      </c>
      <c r="S12" s="11">
        <f t="shared" si="3"/>
        <v>-2.6994318999999829E-3</v>
      </c>
      <c r="T12" s="11">
        <f t="shared" si="3"/>
        <v>-4.4265909999998895E-4</v>
      </c>
      <c r="U12" s="11">
        <f t="shared" si="3"/>
        <v>4.461168699999938E-3</v>
      </c>
      <c r="W12" s="13">
        <f t="shared" si="4"/>
        <v>2.4562744608974509E-3</v>
      </c>
      <c r="X12" s="13">
        <f t="shared" si="4"/>
        <v>2.3319997713267099E-3</v>
      </c>
      <c r="Y12" s="13">
        <f t="shared" si="4"/>
        <v>2.7638885980505429E-2</v>
      </c>
      <c r="Z12" s="13">
        <f t="shared" si="4"/>
        <v>4.2110145155549953E-3</v>
      </c>
    </row>
    <row r="13" spans="2:26" x14ac:dyDescent="0.2">
      <c r="C13" s="1">
        <v>-1.128909385E-3</v>
      </c>
      <c r="D13" s="1">
        <v>-4.5524146699999998E-4</v>
      </c>
      <c r="E13" s="1">
        <v>-2.0013041100000001E-4</v>
      </c>
      <c r="F13" s="1">
        <v>-1.5183998220000001E-3</v>
      </c>
      <c r="H13" s="11">
        <v>5.2902112160000004E-3</v>
      </c>
      <c r="I13" s="11">
        <v>5.0606562500000001E-3</v>
      </c>
      <c r="J13" s="11">
        <v>-6.613751042E-3</v>
      </c>
      <c r="K13" s="11">
        <v>6.9778081860000004E-3</v>
      </c>
      <c r="M13" s="11">
        <v>5.3016669419999997E-3</v>
      </c>
      <c r="N13" s="11">
        <v>5.0650828409999999E-3</v>
      </c>
      <c r="O13" s="11">
        <v>-6.6120004779999996E-3</v>
      </c>
      <c r="P13" s="11">
        <v>6.9933680439999996E-3</v>
      </c>
      <c r="R13" s="11">
        <f t="shared" si="3"/>
        <v>-1.1455725999999326E-3</v>
      </c>
      <c r="S13" s="11">
        <f t="shared" si="3"/>
        <v>-4.4265909999998895E-4</v>
      </c>
      <c r="T13" s="11">
        <f t="shared" si="3"/>
        <v>-1.7505640000003639E-4</v>
      </c>
      <c r="U13" s="11">
        <f t="shared" si="3"/>
        <v>-1.5559857999999233E-3</v>
      </c>
      <c r="W13" s="13">
        <f t="shared" si="4"/>
        <v>-1.4760453957899079E-2</v>
      </c>
      <c r="X13" s="13">
        <f t="shared" si="4"/>
        <v>2.7638885980505429E-2</v>
      </c>
      <c r="Y13" s="13">
        <f t="shared" si="4"/>
        <v>0.12528836009817429</v>
      </c>
      <c r="Z13" s="13">
        <f t="shared" si="4"/>
        <v>-2.4753676505583223E-2</v>
      </c>
    </row>
    <row r="14" spans="2:26" x14ac:dyDescent="0.2">
      <c r="C14" s="1">
        <v>5.6653483970000003E-3</v>
      </c>
      <c r="D14" s="1">
        <v>4.4800341889999996E-3</v>
      </c>
      <c r="E14" s="1">
        <v>-1.5183998220000001E-3</v>
      </c>
      <c r="F14" s="1">
        <v>8.6329853630000009E-3</v>
      </c>
      <c r="H14" s="11">
        <v>-7.9155280050000002E-3</v>
      </c>
      <c r="I14" s="11">
        <v>-7.5720542390000003E-3</v>
      </c>
      <c r="J14" s="11">
        <v>6.9778081860000004E-3</v>
      </c>
      <c r="K14" s="11">
        <v>-1.2390859989999999E-2</v>
      </c>
      <c r="M14" s="11">
        <v>-7.9724314920000001E-3</v>
      </c>
      <c r="N14" s="11">
        <v>-7.6166659259999997E-3</v>
      </c>
      <c r="O14" s="11">
        <v>6.9933680439999996E-3</v>
      </c>
      <c r="P14" s="11">
        <v>-1.2477753652E-2</v>
      </c>
      <c r="R14" s="11">
        <f t="shared" si="3"/>
        <v>5.6903486999999864E-3</v>
      </c>
      <c r="S14" s="11">
        <f t="shared" si="3"/>
        <v>4.461168699999938E-3</v>
      </c>
      <c r="T14" s="11">
        <f t="shared" si="3"/>
        <v>-1.5559857999999233E-3</v>
      </c>
      <c r="U14" s="11">
        <f t="shared" si="3"/>
        <v>8.6893662000001037E-3</v>
      </c>
      <c r="W14" s="13">
        <f t="shared" si="4"/>
        <v>-4.4128447622435001E-3</v>
      </c>
      <c r="X14" s="13">
        <f t="shared" si="4"/>
        <v>4.2110145155549953E-3</v>
      </c>
      <c r="Y14" s="13">
        <f t="shared" si="4"/>
        <v>-2.4753676505583223E-2</v>
      </c>
      <c r="Z14" s="13">
        <f t="shared" si="4"/>
        <v>-6.5308621096179277E-3</v>
      </c>
    </row>
    <row r="17" spans="2:26" x14ac:dyDescent="0.2">
      <c r="B17" t="s">
        <v>12</v>
      </c>
      <c r="C17" s="1">
        <v>-6.5722315329999996E-3</v>
      </c>
      <c r="D17" s="1">
        <v>-5.1112944419999997E-3</v>
      </c>
      <c r="E17" s="1">
        <v>5.6653483970000003E-3</v>
      </c>
      <c r="F17" s="1">
        <v>-5.8500330490000004E-3</v>
      </c>
      <c r="H17" s="11">
        <v>-6.5203551199999998E-3</v>
      </c>
      <c r="I17" s="11">
        <v>-5.5883628199999997E-3</v>
      </c>
      <c r="J17" s="11">
        <v>5.3244885380000001E-3</v>
      </c>
      <c r="K17" s="11">
        <v>-7.9734215859999999E-3</v>
      </c>
      <c r="M17" s="11">
        <v>-6.4544663269999998E-3</v>
      </c>
      <c r="N17" s="11">
        <v>-5.5373753220000002E-3</v>
      </c>
      <c r="O17" s="11">
        <v>5.2675847890000004E-3</v>
      </c>
      <c r="P17" s="11">
        <v>-7.9145461449999996E-3</v>
      </c>
      <c r="R17" s="11">
        <f t="shared" ref="R17:U20" si="5">(H17-M17)/2/$C$3</f>
        <v>-6.5888792999999925E-3</v>
      </c>
      <c r="S17" s="11">
        <f t="shared" si="5"/>
        <v>-5.0987497999999479E-3</v>
      </c>
      <c r="T17" s="11">
        <f t="shared" si="5"/>
        <v>5.6903748999999684E-3</v>
      </c>
      <c r="U17" s="11">
        <f t="shared" si="5"/>
        <v>-5.8875441000000306E-3</v>
      </c>
      <c r="W17" s="13">
        <f t="shared" si="4"/>
        <v>-2.5330463353888779E-3</v>
      </c>
      <c r="X17" s="13">
        <f t="shared" si="4"/>
        <v>2.4542984448266752E-3</v>
      </c>
      <c r="Y17" s="13">
        <f t="shared" si="4"/>
        <v>-4.4174693675009492E-3</v>
      </c>
      <c r="Z17" s="13">
        <f t="shared" si="4"/>
        <v>-6.4121092455097011E-3</v>
      </c>
    </row>
    <row r="18" spans="2:26" x14ac:dyDescent="0.2">
      <c r="B18" t="s">
        <v>34</v>
      </c>
      <c r="C18" s="1">
        <v>-5.1112944419999997E-3</v>
      </c>
      <c r="D18" s="1">
        <v>4.0586125329999997E-3</v>
      </c>
      <c r="E18" s="1">
        <v>4.4800341889999996E-3</v>
      </c>
      <c r="F18" s="1">
        <v>-4.1886032910000001E-3</v>
      </c>
      <c r="H18" s="11">
        <v>-5.5883628199999997E-3</v>
      </c>
      <c r="I18" s="11">
        <v>4.2916272830000003E-3</v>
      </c>
      <c r="J18" s="11">
        <v>5.0852407819999999E-3</v>
      </c>
      <c r="K18" s="11">
        <v>-7.6151480720000001E-3</v>
      </c>
      <c r="M18" s="11">
        <v>-5.5373753220000002E-3</v>
      </c>
      <c r="N18" s="11">
        <v>4.2511356960000003E-3</v>
      </c>
      <c r="O18" s="11">
        <v>5.0406290240000004E-3</v>
      </c>
      <c r="P18" s="11">
        <v>-7.5735451079999997E-3</v>
      </c>
      <c r="R18" s="11">
        <f t="shared" si="5"/>
        <v>-5.0987497999999479E-3</v>
      </c>
      <c r="S18" s="11">
        <f t="shared" si="5"/>
        <v>4.0491586999999961E-3</v>
      </c>
      <c r="T18" s="11">
        <f t="shared" si="5"/>
        <v>4.461175799999953E-3</v>
      </c>
      <c r="U18" s="11">
        <f t="shared" si="5"/>
        <v>-4.1602964000000443E-3</v>
      </c>
      <c r="W18" s="13">
        <f t="shared" si="4"/>
        <v>2.4542984448266752E-3</v>
      </c>
      <c r="X18" s="13">
        <f t="shared" si="4"/>
        <v>2.3293263210360242E-3</v>
      </c>
      <c r="Y18" s="13">
        <f t="shared" si="4"/>
        <v>4.2094297062175061E-3</v>
      </c>
      <c r="Z18" s="13">
        <f t="shared" si="4"/>
        <v>6.7580740006527749E-3</v>
      </c>
    </row>
    <row r="19" spans="2:26" x14ac:dyDescent="0.2">
      <c r="C19" s="1">
        <v>5.6653483970000003E-3</v>
      </c>
      <c r="D19" s="1">
        <v>4.4800341889999996E-3</v>
      </c>
      <c r="E19" s="1">
        <v>-6.6854498499999996E-3</v>
      </c>
      <c r="F19" s="1">
        <v>5.1882853440000003E-3</v>
      </c>
      <c r="H19" s="11">
        <v>5.3244885380000001E-3</v>
      </c>
      <c r="I19" s="11">
        <v>5.0852407819999999E-3</v>
      </c>
      <c r="J19" s="11">
        <v>-6.6466048239999997E-3</v>
      </c>
      <c r="K19" s="11">
        <v>7.0118836069999997E-3</v>
      </c>
      <c r="M19" s="11">
        <v>5.2675847890000004E-3</v>
      </c>
      <c r="N19" s="11">
        <v>5.0406290240000004E-3</v>
      </c>
      <c r="O19" s="11">
        <v>-6.579374158E-3</v>
      </c>
      <c r="P19" s="11">
        <v>6.9594367579999998E-3</v>
      </c>
      <c r="R19" s="11">
        <f t="shared" si="5"/>
        <v>5.6903748999999684E-3</v>
      </c>
      <c r="S19" s="11">
        <f t="shared" si="5"/>
        <v>4.461175799999953E-3</v>
      </c>
      <c r="T19" s="11">
        <f t="shared" si="5"/>
        <v>-6.7230665999999661E-3</v>
      </c>
      <c r="U19" s="11">
        <f t="shared" si="5"/>
        <v>5.2446848999999907E-3</v>
      </c>
      <c r="W19" s="13">
        <f t="shared" si="4"/>
        <v>-4.4174693675009492E-3</v>
      </c>
      <c r="X19" s="13">
        <f t="shared" si="4"/>
        <v>4.2094297062175061E-3</v>
      </c>
      <c r="Y19" s="13">
        <f t="shared" si="4"/>
        <v>-5.6266595134157674E-3</v>
      </c>
      <c r="Z19" s="13">
        <f t="shared" si="4"/>
        <v>-1.0870557854959479E-2</v>
      </c>
    </row>
    <row r="20" spans="2:26" x14ac:dyDescent="0.2">
      <c r="C20" s="1">
        <v>-5.8500330490000004E-3</v>
      </c>
      <c r="D20" s="1">
        <v>-4.1886032910000001E-3</v>
      </c>
      <c r="E20" s="1">
        <v>5.1882853440000003E-3</v>
      </c>
      <c r="F20" s="1">
        <v>-5.9638325779999999E-3</v>
      </c>
      <c r="H20" s="11">
        <v>-7.9734215859999999E-3</v>
      </c>
      <c r="I20" s="11">
        <v>-7.6151480720000001E-3</v>
      </c>
      <c r="J20" s="11">
        <v>7.0118836069999997E-3</v>
      </c>
      <c r="K20" s="11">
        <v>-1.2464507466E-2</v>
      </c>
      <c r="M20" s="11">
        <v>-7.9145461449999996E-3</v>
      </c>
      <c r="N20" s="11">
        <v>-7.5735451079999997E-3</v>
      </c>
      <c r="O20" s="11">
        <v>6.9594367579999998E-3</v>
      </c>
      <c r="P20" s="11">
        <v>-1.2404023223000001E-2</v>
      </c>
      <c r="R20" s="11">
        <f t="shared" si="5"/>
        <v>-5.8875441000000306E-3</v>
      </c>
      <c r="S20" s="11">
        <f t="shared" si="5"/>
        <v>-4.1602964000000443E-3</v>
      </c>
      <c r="T20" s="11">
        <f t="shared" si="5"/>
        <v>5.2446848999999907E-3</v>
      </c>
      <c r="U20" s="11">
        <f t="shared" si="5"/>
        <v>-6.0484242999999868E-3</v>
      </c>
      <c r="W20" s="13">
        <f t="shared" si="4"/>
        <v>-6.4121092455097011E-3</v>
      </c>
      <c r="X20" s="13">
        <f t="shared" si="4"/>
        <v>6.7580740006527749E-3</v>
      </c>
      <c r="Y20" s="13">
        <f t="shared" si="4"/>
        <v>-1.0870557854959479E-2</v>
      </c>
      <c r="Z20" s="13">
        <f t="shared" si="4"/>
        <v>-1.4184120847395607E-2</v>
      </c>
    </row>
    <row r="23" spans="2:26" x14ac:dyDescent="0.2">
      <c r="B23" t="s">
        <v>32</v>
      </c>
      <c r="C23" s="1">
        <v>2.2756249340000001E-3</v>
      </c>
      <c r="D23" s="1">
        <v>-1.128909385E-3</v>
      </c>
      <c r="E23" s="1">
        <v>8.334139418E-3</v>
      </c>
      <c r="F23" s="1">
        <v>3.3867281540000001E-3</v>
      </c>
      <c r="H23" s="11">
        <v>-1.2963118576E-2</v>
      </c>
      <c r="I23" s="11">
        <v>5.2902112160000004E-3</v>
      </c>
      <c r="J23" s="11">
        <v>2.4225248159999999E-3</v>
      </c>
      <c r="K23" s="11">
        <v>-1.5870633649000002E-2</v>
      </c>
      <c r="M23" s="11">
        <v>-1.2986096403999999E-2</v>
      </c>
      <c r="N23" s="11">
        <v>5.3016669419999997E-3</v>
      </c>
      <c r="O23" s="11">
        <v>2.3395174500000001E-3</v>
      </c>
      <c r="P23" s="11">
        <v>-1.5905000826999999E-2</v>
      </c>
      <c r="R23" s="11">
        <f t="shared" ref="R23:U26" si="6">(H23-M23)/2/$C$3</f>
        <v>2.297782799999884E-3</v>
      </c>
      <c r="S23" s="11">
        <f t="shared" si="6"/>
        <v>-1.1455725999999326E-3</v>
      </c>
      <c r="T23" s="11">
        <f t="shared" si="6"/>
        <v>8.3007365999999798E-3</v>
      </c>
      <c r="U23" s="11">
        <f t="shared" si="6"/>
        <v>3.4367177999997112E-3</v>
      </c>
      <c r="W23" s="13">
        <f t="shared" si="4"/>
        <v>-9.7370465883126322E-3</v>
      </c>
      <c r="X23" s="13">
        <f t="shared" si="4"/>
        <v>-1.4760453957899079E-2</v>
      </c>
      <c r="Y23" s="13">
        <f t="shared" si="4"/>
        <v>4.0079504703121631E-3</v>
      </c>
      <c r="Z23" s="13">
        <f t="shared" si="4"/>
        <v>-1.4760454257501955E-2</v>
      </c>
    </row>
    <row r="24" spans="2:26" x14ac:dyDescent="0.2">
      <c r="C24" s="1">
        <v>-1.128909385E-3</v>
      </c>
      <c r="D24" s="1">
        <v>7.8260789099999996E-4</v>
      </c>
      <c r="E24" s="1">
        <v>-3.64483043E-3</v>
      </c>
      <c r="F24" s="1">
        <v>-1.5183998220000001E-3</v>
      </c>
      <c r="H24" s="11">
        <v>5.2902112160000004E-3</v>
      </c>
      <c r="I24" s="11">
        <v>-6.2361857840000003E-3</v>
      </c>
      <c r="J24" s="11">
        <v>-9.7941586399999999E-4</v>
      </c>
      <c r="K24" s="11">
        <v>6.9778081860000004E-3</v>
      </c>
      <c r="M24" s="11">
        <v>5.3016669419999997E-3</v>
      </c>
      <c r="N24" s="11">
        <v>-6.2441370850000004E-3</v>
      </c>
      <c r="O24" s="11">
        <v>-9.4321856000000005E-4</v>
      </c>
      <c r="P24" s="11">
        <v>6.9933680439999996E-3</v>
      </c>
      <c r="R24" s="11">
        <f t="shared" si="6"/>
        <v>-1.1455725999999326E-3</v>
      </c>
      <c r="S24" s="11">
        <f t="shared" si="6"/>
        <v>7.9513010000000633E-4</v>
      </c>
      <c r="T24" s="11">
        <f t="shared" si="6"/>
        <v>-3.6197303999999943E-3</v>
      </c>
      <c r="U24" s="11">
        <f t="shared" si="6"/>
        <v>-1.5559857999999233E-3</v>
      </c>
      <c r="W24" s="13">
        <f t="shared" si="4"/>
        <v>-1.4760453957899079E-2</v>
      </c>
      <c r="X24" s="13">
        <f t="shared" si="4"/>
        <v>-1.6000616840197917E-2</v>
      </c>
      <c r="Y24" s="13">
        <f t="shared" si="4"/>
        <v>6.8864740025794948E-3</v>
      </c>
      <c r="Z24" s="13">
        <f t="shared" si="4"/>
        <v>-2.4753676505583223E-2</v>
      </c>
    </row>
    <row r="25" spans="2:26" x14ac:dyDescent="0.2">
      <c r="C25" s="1">
        <v>8.334139418E-3</v>
      </c>
      <c r="D25" s="1">
        <v>-3.64483043E-3</v>
      </c>
      <c r="E25" s="1">
        <v>-8.9359357239999996E-3</v>
      </c>
      <c r="F25" s="1">
        <v>1.0934491289E-2</v>
      </c>
      <c r="H25" s="11">
        <v>2.4225248159999999E-3</v>
      </c>
      <c r="I25" s="11">
        <v>-9.7941586399999999E-4</v>
      </c>
      <c r="J25" s="11">
        <v>1.512613784E-3</v>
      </c>
      <c r="K25" s="11">
        <v>2.938247591E-3</v>
      </c>
      <c r="M25" s="11">
        <v>2.3395174500000001E-3</v>
      </c>
      <c r="N25" s="11">
        <v>-9.4321856000000005E-4</v>
      </c>
      <c r="O25" s="11">
        <v>1.6014700910000001E-3</v>
      </c>
      <c r="P25" s="11">
        <v>2.8296556799999998E-3</v>
      </c>
      <c r="R25" s="11">
        <f t="shared" si="6"/>
        <v>8.3007365999999798E-3</v>
      </c>
      <c r="S25" s="11">
        <f t="shared" si="6"/>
        <v>-3.6197303999999943E-3</v>
      </c>
      <c r="T25" s="11">
        <f t="shared" si="6"/>
        <v>-8.8856307000000079E-3</v>
      </c>
      <c r="U25" s="11">
        <f t="shared" si="6"/>
        <v>1.0859191100000016E-2</v>
      </c>
      <c r="W25" s="13">
        <f t="shared" si="4"/>
        <v>4.0079504703121631E-3</v>
      </c>
      <c r="X25" s="13">
        <f t="shared" si="4"/>
        <v>6.8864740025794948E-3</v>
      </c>
      <c r="Y25" s="13">
        <f t="shared" si="4"/>
        <v>5.6295194542283081E-3</v>
      </c>
      <c r="Z25" s="13">
        <f t="shared" si="4"/>
        <v>6.8864830571254603E-3</v>
      </c>
    </row>
    <row r="26" spans="2:26" x14ac:dyDescent="0.2">
      <c r="C26" s="1">
        <v>3.3867281540000001E-3</v>
      </c>
      <c r="D26" s="1">
        <v>-1.5183998220000001E-3</v>
      </c>
      <c r="E26" s="1">
        <v>1.0934491289E-2</v>
      </c>
      <c r="F26" s="1">
        <v>4.8316740830000003E-3</v>
      </c>
      <c r="H26" s="11">
        <v>-1.5870633649000002E-2</v>
      </c>
      <c r="I26" s="11">
        <v>6.9778081860000004E-3</v>
      </c>
      <c r="J26" s="11">
        <v>2.938247591E-3</v>
      </c>
      <c r="K26" s="11">
        <v>-2.4843674281000001E-2</v>
      </c>
      <c r="M26" s="11">
        <v>-1.5905000826999999E-2</v>
      </c>
      <c r="N26" s="11">
        <v>6.9933680439999996E-3</v>
      </c>
      <c r="O26" s="11">
        <v>2.8296556799999998E-3</v>
      </c>
      <c r="P26" s="11">
        <v>-2.4893118535000001E-2</v>
      </c>
      <c r="R26" s="11">
        <f t="shared" si="6"/>
        <v>3.4367177999997112E-3</v>
      </c>
      <c r="S26" s="11">
        <f t="shared" si="6"/>
        <v>-1.5559857999999233E-3</v>
      </c>
      <c r="T26" s="11">
        <f t="shared" si="6"/>
        <v>1.0859191100000016E-2</v>
      </c>
      <c r="U26" s="11">
        <f t="shared" si="6"/>
        <v>4.944425400000077E-3</v>
      </c>
      <c r="W26" s="13">
        <f t="shared" si="4"/>
        <v>-1.4760454257501955E-2</v>
      </c>
      <c r="X26" s="13">
        <f t="shared" si="4"/>
        <v>-2.4753676505583223E-2</v>
      </c>
      <c r="Y26" s="13">
        <f t="shared" si="4"/>
        <v>6.8864830571254603E-3</v>
      </c>
      <c r="Z26" s="13">
        <f t="shared" si="4"/>
        <v>-2.3335869734423205E-2</v>
      </c>
    </row>
    <row r="29" spans="2:26" x14ac:dyDescent="0.2">
      <c r="B29" t="s">
        <v>33</v>
      </c>
      <c r="C29" s="1">
        <v>-1.3144463065000001E-2</v>
      </c>
      <c r="D29" s="1">
        <v>5.6653483970000003E-3</v>
      </c>
      <c r="E29" s="1">
        <v>3.3867281540000001E-3</v>
      </c>
      <c r="F29" s="1">
        <v>-1.1700066098000001E-2</v>
      </c>
      <c r="H29" s="11">
        <v>1.9396187395E-2</v>
      </c>
      <c r="I29" s="11">
        <v>-7.9155280050000002E-3</v>
      </c>
      <c r="J29" s="11">
        <v>-1.5870633649000002E-2</v>
      </c>
      <c r="K29" s="11">
        <v>1.5562235341E-2</v>
      </c>
      <c r="M29" s="11">
        <v>1.9527964517E-2</v>
      </c>
      <c r="N29" s="11">
        <v>-7.9724314920000001E-3</v>
      </c>
      <c r="O29" s="11">
        <v>-1.5905000826999999E-2</v>
      </c>
      <c r="P29" s="11">
        <v>1.5679986377000001E-2</v>
      </c>
      <c r="R29" s="11">
        <f t="shared" ref="R29:U32" si="7">(H29-M29)/2/$C$3</f>
        <v>-1.3177712199999997E-2</v>
      </c>
      <c r="S29" s="11">
        <f t="shared" si="7"/>
        <v>5.6903486999999864E-3</v>
      </c>
      <c r="T29" s="11">
        <f t="shared" si="7"/>
        <v>3.4367177999997112E-3</v>
      </c>
      <c r="U29" s="11">
        <f t="shared" si="7"/>
        <v>-1.1775103600000086E-2</v>
      </c>
      <c r="W29" s="13">
        <f t="shared" si="4"/>
        <v>-2.5295164082076087E-3</v>
      </c>
      <c r="X29" s="13">
        <f t="shared" si="4"/>
        <v>-4.4128447622435001E-3</v>
      </c>
      <c r="Y29" s="13">
        <f t="shared" si="4"/>
        <v>-1.4760454257501955E-2</v>
      </c>
      <c r="Z29" s="13">
        <f t="shared" si="4"/>
        <v>-6.4134254773921713E-3</v>
      </c>
    </row>
    <row r="30" spans="2:26" x14ac:dyDescent="0.2">
      <c r="B30" t="s">
        <v>35</v>
      </c>
      <c r="C30" s="1">
        <v>5.6653483970000003E-3</v>
      </c>
      <c r="D30" s="1">
        <v>-5.8540658669999999E-3</v>
      </c>
      <c r="E30" s="1">
        <v>-1.5183998220000001E-3</v>
      </c>
      <c r="F30" s="1">
        <v>5.1882853440000003E-3</v>
      </c>
      <c r="H30" s="11">
        <v>-7.9155280050000002E-3</v>
      </c>
      <c r="I30" s="11">
        <v>9.3309512969999998E-3</v>
      </c>
      <c r="J30" s="11">
        <v>6.9778081860000004E-3</v>
      </c>
      <c r="K30" s="11">
        <v>-6.7565248120000001E-3</v>
      </c>
      <c r="M30" s="11">
        <v>-7.9724314920000001E-3</v>
      </c>
      <c r="N30" s="11">
        <v>9.3896798269999995E-3</v>
      </c>
      <c r="O30" s="11">
        <v>6.9933680439999996E-3</v>
      </c>
      <c r="P30" s="11">
        <v>-6.8089717340000001E-3</v>
      </c>
      <c r="R30" s="11">
        <f t="shared" si="7"/>
        <v>5.6903486999999864E-3</v>
      </c>
      <c r="S30" s="11">
        <f t="shared" si="7"/>
        <v>-5.8728529999999696E-3</v>
      </c>
      <c r="T30" s="11">
        <f t="shared" si="7"/>
        <v>-1.5559857999999233E-3</v>
      </c>
      <c r="U30" s="11">
        <f t="shared" si="7"/>
        <v>5.2446922000000049E-3</v>
      </c>
      <c r="W30" s="13">
        <f t="shared" si="4"/>
        <v>-4.4128447622435001E-3</v>
      </c>
      <c r="X30" s="13">
        <f t="shared" si="4"/>
        <v>-3.2092452368660184E-3</v>
      </c>
      <c r="Y30" s="13">
        <f t="shared" si="4"/>
        <v>-2.4753676505583223E-2</v>
      </c>
      <c r="Z30" s="13">
        <f t="shared" si="4"/>
        <v>-1.087196487086747E-2</v>
      </c>
    </row>
    <row r="31" spans="2:26" x14ac:dyDescent="0.2">
      <c r="C31" s="1">
        <v>3.3867281540000001E-3</v>
      </c>
      <c r="D31" s="1">
        <v>-1.5183998220000001E-3</v>
      </c>
      <c r="E31" s="1">
        <v>6.0039123299999997E-4</v>
      </c>
      <c r="F31" s="1">
        <v>3.5938247249999999E-3</v>
      </c>
      <c r="H31" s="11">
        <v>-1.5870633649000002E-2</v>
      </c>
      <c r="I31" s="11">
        <v>6.9778081860000004E-3</v>
      </c>
      <c r="J31" s="11">
        <v>1.9841253127E-2</v>
      </c>
      <c r="K31" s="11">
        <v>-1.3546832247E-2</v>
      </c>
      <c r="M31" s="11">
        <v>-1.5905000826999999E-2</v>
      </c>
      <c r="N31" s="11">
        <v>6.9933680439999996E-3</v>
      </c>
      <c r="O31" s="11">
        <v>1.9836001432999999E-2</v>
      </c>
      <c r="P31" s="11">
        <v>-1.3583898609E-2</v>
      </c>
      <c r="R31" s="11">
        <f t="shared" si="7"/>
        <v>3.4367177999997112E-3</v>
      </c>
      <c r="S31" s="11">
        <f t="shared" si="7"/>
        <v>-1.5559857999999233E-3</v>
      </c>
      <c r="T31" s="11">
        <f t="shared" si="7"/>
        <v>5.2516940000010837E-4</v>
      </c>
      <c r="U31" s="11">
        <f t="shared" si="7"/>
        <v>3.706636199999995E-3</v>
      </c>
      <c r="W31" s="13">
        <f t="shared" si="4"/>
        <v>-1.4760454257501955E-2</v>
      </c>
      <c r="X31" s="13">
        <f t="shared" si="4"/>
        <v>-2.4753676505583223E-2</v>
      </c>
      <c r="Y31" s="13">
        <f t="shared" si="4"/>
        <v>0.12528802698205224</v>
      </c>
      <c r="Z31" s="13">
        <f t="shared" si="4"/>
        <v>-3.1390366429179445E-2</v>
      </c>
    </row>
    <row r="32" spans="2:26" x14ac:dyDescent="0.2">
      <c r="C32" s="1">
        <v>-1.1700066098000001E-2</v>
      </c>
      <c r="D32" s="1">
        <v>5.1882853440000003E-3</v>
      </c>
      <c r="E32" s="1">
        <v>3.5938247249999999E-3</v>
      </c>
      <c r="F32" s="1">
        <v>-1.1927665154999999E-2</v>
      </c>
      <c r="H32" s="11">
        <v>1.5562235341E-2</v>
      </c>
      <c r="I32" s="11">
        <v>-6.7565248120000001E-3</v>
      </c>
      <c r="J32" s="11">
        <v>-1.3546832247E-2</v>
      </c>
      <c r="K32" s="11">
        <v>1.5068064325E-2</v>
      </c>
      <c r="M32" s="11">
        <v>1.5679986377000001E-2</v>
      </c>
      <c r="N32" s="11">
        <v>-6.8089717340000001E-3</v>
      </c>
      <c r="O32" s="11">
        <v>-1.3583898609E-2</v>
      </c>
      <c r="P32" s="11">
        <v>1.518903382E-2</v>
      </c>
      <c r="R32" s="11">
        <f t="shared" si="7"/>
        <v>-1.1775103600000086E-2</v>
      </c>
      <c r="S32" s="11">
        <f t="shared" si="7"/>
        <v>5.2446922000000049E-3</v>
      </c>
      <c r="T32" s="11">
        <f t="shared" si="7"/>
        <v>3.706636199999995E-3</v>
      </c>
      <c r="U32" s="11">
        <f t="shared" si="7"/>
        <v>-1.2096949499999961E-2</v>
      </c>
      <c r="W32" s="13">
        <f t="shared" si="4"/>
        <v>-6.4134254773921713E-3</v>
      </c>
      <c r="X32" s="13">
        <f t="shared" si="4"/>
        <v>-1.087196487086747E-2</v>
      </c>
      <c r="Y32" s="13">
        <f t="shared" si="4"/>
        <v>-3.1390366429179445E-2</v>
      </c>
      <c r="Z32" s="13">
        <f t="shared" si="4"/>
        <v>-1.4192580257754675E-2</v>
      </c>
    </row>
    <row r="35" spans="2:26" x14ac:dyDescent="0.2">
      <c r="B35" t="s">
        <v>10</v>
      </c>
      <c r="C35" s="1">
        <v>1.3229344154999999E-2</v>
      </c>
      <c r="D35" s="1">
        <v>-5.8500330490000004E-3</v>
      </c>
      <c r="E35" s="1">
        <v>-1.1700066098000001E-2</v>
      </c>
      <c r="F35" s="1">
        <v>1.6621618659999999E-3</v>
      </c>
      <c r="H35" s="11">
        <v>1.9528463586000001E-2</v>
      </c>
      <c r="I35" s="11">
        <v>-7.9734215859999999E-3</v>
      </c>
      <c r="J35" s="11">
        <v>-1.5946843172E-2</v>
      </c>
      <c r="K35" s="11">
        <v>1.5629790559999999E-2</v>
      </c>
      <c r="M35" s="11">
        <v>1.9395671311999998E-2</v>
      </c>
      <c r="N35" s="11">
        <v>-7.9145461449999996E-3</v>
      </c>
      <c r="O35" s="11">
        <v>-1.5829092289999999E-2</v>
      </c>
      <c r="P35" s="11">
        <v>1.5612043448000001E-2</v>
      </c>
      <c r="R35" s="11">
        <f t="shared" ref="R35:U38" si="8">(H35-M35)/2/$C$3</f>
        <v>1.3279227400000287E-2</v>
      </c>
      <c r="S35" s="11">
        <f t="shared" si="8"/>
        <v>-5.8875441000000306E-3</v>
      </c>
      <c r="T35" s="11">
        <f t="shared" si="8"/>
        <v>-1.1775088200000061E-2</v>
      </c>
      <c r="U35" s="11">
        <f t="shared" si="8"/>
        <v>1.7747111999998066E-3</v>
      </c>
      <c r="W35" s="13">
        <f t="shared" si="4"/>
        <v>-3.7706513955519656E-3</v>
      </c>
      <c r="X35" s="13">
        <f t="shared" si="4"/>
        <v>-6.4121092455097011E-3</v>
      </c>
      <c r="Y35" s="13">
        <f t="shared" si="4"/>
        <v>-6.4121092455097011E-3</v>
      </c>
      <c r="Z35" s="13">
        <f t="shared" si="4"/>
        <v>-6.7712619511995684E-2</v>
      </c>
    </row>
    <row r="36" spans="2:26" x14ac:dyDescent="0.2">
      <c r="C36" s="1">
        <v>-5.8500330490000004E-3</v>
      </c>
      <c r="D36" s="1">
        <v>5.6609961140000001E-3</v>
      </c>
      <c r="E36" s="1">
        <v>5.1882853440000003E-3</v>
      </c>
      <c r="F36" s="1">
        <v>-7.9678254999999997E-4</v>
      </c>
      <c r="H36" s="11">
        <v>-7.9734215859999999E-3</v>
      </c>
      <c r="I36" s="11">
        <v>9.3887560380000006E-3</v>
      </c>
      <c r="J36" s="11">
        <v>7.0118836069999997E-3</v>
      </c>
      <c r="K36" s="11">
        <v>-6.7870770459999997E-3</v>
      </c>
      <c r="M36" s="11">
        <v>-7.9145461449999996E-3</v>
      </c>
      <c r="N36" s="11">
        <v>9.3318642090000001E-3</v>
      </c>
      <c r="O36" s="11">
        <v>6.9594367579999998E-3</v>
      </c>
      <c r="P36" s="11">
        <v>-6.7782630509999999E-3</v>
      </c>
      <c r="R36" s="11">
        <f t="shared" si="8"/>
        <v>-5.8875441000000306E-3</v>
      </c>
      <c r="S36" s="11">
        <f t="shared" si="8"/>
        <v>5.6891829000000477E-3</v>
      </c>
      <c r="T36" s="11">
        <f t="shared" si="8"/>
        <v>5.2446848999999907E-3</v>
      </c>
      <c r="U36" s="11">
        <f t="shared" si="8"/>
        <v>-8.8139949999998038E-4</v>
      </c>
      <c r="W36" s="13">
        <f t="shared" si="4"/>
        <v>-6.4121092455097011E-3</v>
      </c>
      <c r="X36" s="13">
        <f t="shared" si="4"/>
        <v>-4.9791212416379913E-3</v>
      </c>
      <c r="Y36" s="13">
        <f t="shared" si="4"/>
        <v>-1.0870557854959479E-2</v>
      </c>
      <c r="Z36" s="13">
        <f t="shared" si="4"/>
        <v>-0.1061982971388874</v>
      </c>
    </row>
    <row r="37" spans="2:26" x14ac:dyDescent="0.2">
      <c r="C37" s="1">
        <v>-1.1700066098000001E-2</v>
      </c>
      <c r="D37" s="1">
        <v>5.1882853440000003E-3</v>
      </c>
      <c r="E37" s="1">
        <v>1.3443424129999999E-2</v>
      </c>
      <c r="F37" s="1">
        <v>-1.593565099E-3</v>
      </c>
      <c r="H37" s="11">
        <v>-1.5946843172E-2</v>
      </c>
      <c r="I37" s="11">
        <v>7.0118836069999997E-3</v>
      </c>
      <c r="J37" s="11">
        <v>1.9906581449E-2</v>
      </c>
      <c r="K37" s="11">
        <v>-1.3574154091999999E-2</v>
      </c>
      <c r="M37" s="11">
        <v>-1.5829092289999999E-2</v>
      </c>
      <c r="N37" s="11">
        <v>6.9594367579999998E-3</v>
      </c>
      <c r="O37" s="11">
        <v>1.9771019346E-2</v>
      </c>
      <c r="P37" s="11">
        <v>-1.3556526102E-2</v>
      </c>
      <c r="R37" s="11">
        <f t="shared" si="8"/>
        <v>-1.1775088200000061E-2</v>
      </c>
      <c r="S37" s="11">
        <f t="shared" si="8"/>
        <v>5.2446848999999907E-3</v>
      </c>
      <c r="T37" s="11">
        <f t="shared" si="8"/>
        <v>1.3556210299999968E-2</v>
      </c>
      <c r="U37" s="11">
        <f t="shared" si="8"/>
        <v>-1.7627989999999608E-3</v>
      </c>
      <c r="W37" s="13">
        <f t="shared" si="4"/>
        <v>-6.4121092455097011E-3</v>
      </c>
      <c r="X37" s="13">
        <f t="shared" si="4"/>
        <v>-1.0870557854959479E-2</v>
      </c>
      <c r="Y37" s="13">
        <f t="shared" si="4"/>
        <v>-8.389690670271897E-3</v>
      </c>
      <c r="Z37" s="13">
        <f t="shared" si="4"/>
        <v>-0.10619829783305314</v>
      </c>
    </row>
    <row r="38" spans="2:26" x14ac:dyDescent="0.2">
      <c r="C38" s="1">
        <v>1.6621618659999999E-3</v>
      </c>
      <c r="D38" s="1">
        <v>-7.9678254999999997E-4</v>
      </c>
      <c r="E38" s="1">
        <v>-1.593565099E-3</v>
      </c>
      <c r="F38" s="1">
        <v>-8.1082908360000008E-3</v>
      </c>
      <c r="H38" s="11">
        <v>1.5629790559999999E-2</v>
      </c>
      <c r="I38" s="11">
        <v>-6.7870770459999997E-3</v>
      </c>
      <c r="J38" s="11">
        <v>-1.3574154091999999E-2</v>
      </c>
      <c r="K38" s="11">
        <v>1.5089020111000001E-2</v>
      </c>
      <c r="M38" s="11">
        <v>1.5612043448000001E-2</v>
      </c>
      <c r="N38" s="11">
        <v>-6.7782630509999999E-3</v>
      </c>
      <c r="O38" s="11">
        <v>-1.3556526102E-2</v>
      </c>
      <c r="P38" s="11">
        <v>1.5167562811000001E-2</v>
      </c>
      <c r="R38" s="11">
        <f t="shared" si="8"/>
        <v>1.7747111999998066E-3</v>
      </c>
      <c r="S38" s="11">
        <f t="shared" si="8"/>
        <v>-8.8139949999998038E-4</v>
      </c>
      <c r="T38" s="11">
        <f t="shared" si="8"/>
        <v>-1.7627989999999608E-3</v>
      </c>
      <c r="U38" s="11">
        <f t="shared" si="8"/>
        <v>-7.8542699999999827E-3</v>
      </c>
      <c r="W38" s="13">
        <f t="shared" si="4"/>
        <v>-6.7712619511995684E-2</v>
      </c>
      <c r="X38" s="13">
        <f t="shared" si="4"/>
        <v>-0.1061982971388874</v>
      </c>
      <c r="Y38" s="13">
        <f t="shared" si="4"/>
        <v>-0.10619829783305314</v>
      </c>
      <c r="Z38" s="13">
        <f t="shared" si="4"/>
        <v>3.1328530406456438E-2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69F0-E5ED-1442-85C2-CB2F85649931}">
  <dimension ref="B1:Z38"/>
  <sheetViews>
    <sheetView workbookViewId="0">
      <selection activeCell="L4" sqref="L4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6"/>
  </cols>
  <sheetData>
    <row r="1" spans="2:26" x14ac:dyDescent="0.2">
      <c r="F1" s="1" t="s">
        <v>37</v>
      </c>
      <c r="G1" t="s">
        <v>38</v>
      </c>
      <c r="I1" t="s">
        <v>6</v>
      </c>
      <c r="J1">
        <v>1</v>
      </c>
      <c r="K1">
        <v>0.5</v>
      </c>
      <c r="L1">
        <v>1</v>
      </c>
    </row>
    <row r="2" spans="2:26" x14ac:dyDescent="0.2">
      <c r="B2" t="s">
        <v>36</v>
      </c>
      <c r="C2">
        <f>J1</f>
        <v>1</v>
      </c>
      <c r="D2">
        <f>K1</f>
        <v>0.5</v>
      </c>
      <c r="E2">
        <f>L1</f>
        <v>1</v>
      </c>
      <c r="F2" s="1">
        <f>SQRT(C2*C2+D2*D2+E2*E2)</f>
        <v>1.5</v>
      </c>
      <c r="G2">
        <f>F2*0.529177</f>
        <v>0.79376550000000001</v>
      </c>
      <c r="I2" t="s">
        <v>7</v>
      </c>
      <c r="J2" s="2">
        <v>2.3231240999999998</v>
      </c>
      <c r="K2"/>
      <c r="L2"/>
    </row>
    <row r="3" spans="2:26" x14ac:dyDescent="0.2">
      <c r="C3" s="1">
        <f>J3</f>
        <v>5.0000000000000001E-3</v>
      </c>
      <c r="I3" t="s">
        <v>8</v>
      </c>
      <c r="J3">
        <v>5.0000000000000001E-3</v>
      </c>
      <c r="K3"/>
      <c r="L3"/>
    </row>
    <row r="5" spans="2:26" x14ac:dyDescent="0.2">
      <c r="B5" t="s">
        <v>9</v>
      </c>
      <c r="C5" s="1">
        <v>-4.2251839644999997E-2</v>
      </c>
      <c r="D5" s="1">
        <v>3.5167788245999997E-2</v>
      </c>
      <c r="E5" s="1">
        <v>9.3849556470000008E-3</v>
      </c>
      <c r="F5" s="1">
        <v>1.8769911294000002E-2</v>
      </c>
      <c r="H5" s="11">
        <v>-1.5347613253999999E-2</v>
      </c>
      <c r="I5" s="11">
        <v>-4.7336146447000002E-2</v>
      </c>
      <c r="J5" s="11">
        <v>4.1459660530000003E-3</v>
      </c>
      <c r="K5" s="11">
        <v>8.2919321060000006E-3</v>
      </c>
      <c r="M5" s="11">
        <v>-1.4925119992E-2</v>
      </c>
      <c r="N5" s="11">
        <v>-4.7687802616000002E-2</v>
      </c>
      <c r="O5" s="11">
        <v>4.0521168119999999E-3</v>
      </c>
      <c r="P5" s="11">
        <v>8.1042336229999994E-3</v>
      </c>
      <c r="R5" s="11">
        <f t="shared" ref="R5:U8" si="0">(H5-M5)/2/$C$3</f>
        <v>-4.224932619999993E-2</v>
      </c>
      <c r="S5" s="11">
        <f t="shared" si="0"/>
        <v>3.516561690000003E-2</v>
      </c>
      <c r="T5" s="11">
        <f t="shared" si="0"/>
        <v>9.3849241000000354E-3</v>
      </c>
      <c r="U5" s="11">
        <f t="shared" si="0"/>
        <v>1.8769848300000114E-2</v>
      </c>
      <c r="W5" s="6">
        <f>(C5-R5)/C5</f>
        <v>5.9487232300064074E-5</v>
      </c>
      <c r="X5" s="6">
        <f t="shared" ref="X5:Z8" si="1">(D5-S5)/D5</f>
        <v>6.174246685001464E-5</v>
      </c>
      <c r="Y5" s="6">
        <f t="shared" si="1"/>
        <v>3.3614436926545733E-6</v>
      </c>
      <c r="Z5" s="6">
        <f t="shared" si="1"/>
        <v>3.3561160146809181E-6</v>
      </c>
    </row>
    <row r="6" spans="2:26" x14ac:dyDescent="0.2">
      <c r="C6" s="1">
        <v>3.5167788245999997E-2</v>
      </c>
      <c r="D6" s="1">
        <v>2.1935844390000001E-2</v>
      </c>
      <c r="E6" s="1">
        <v>-7.6888644009999998E-3</v>
      </c>
      <c r="F6" s="1">
        <v>-1.5377728803E-2</v>
      </c>
      <c r="H6" s="11">
        <v>-4.7336146447000002E-2</v>
      </c>
      <c r="I6" s="11">
        <v>3.5030057184999998E-2</v>
      </c>
      <c r="J6" s="11">
        <v>1.0508087106E-2</v>
      </c>
      <c r="K6" s="11">
        <v>2.1016174213000002E-2</v>
      </c>
      <c r="M6" s="11">
        <v>-4.7687802616000002E-2</v>
      </c>
      <c r="N6" s="11">
        <v>3.4810690621E-2</v>
      </c>
      <c r="O6" s="11">
        <v>1.0584974235000001E-2</v>
      </c>
      <c r="P6" s="11">
        <v>2.1169948470000002E-2</v>
      </c>
      <c r="R6" s="11">
        <f t="shared" si="0"/>
        <v>3.516561690000003E-2</v>
      </c>
      <c r="S6" s="11">
        <f t="shared" si="0"/>
        <v>2.193665639999981E-2</v>
      </c>
      <c r="T6" s="11">
        <f t="shared" si="0"/>
        <v>-7.6887129000001095E-3</v>
      </c>
      <c r="U6" s="11">
        <f t="shared" si="0"/>
        <v>-1.5377425700000003E-2</v>
      </c>
      <c r="W6" s="6">
        <f t="shared" ref="W6:W8" si="2">(C6-R6)/C6</f>
        <v>6.174246685001464E-5</v>
      </c>
      <c r="X6" s="6">
        <f t="shared" si="1"/>
        <v>-3.701749453417548E-5</v>
      </c>
      <c r="Y6" s="6">
        <f t="shared" si="1"/>
        <v>1.9703950022922131E-5</v>
      </c>
      <c r="Z6" s="6">
        <f t="shared" si="1"/>
        <v>1.9710517975736263E-5</v>
      </c>
    </row>
    <row r="7" spans="2:26" x14ac:dyDescent="0.2">
      <c r="C7" s="1">
        <v>9.3849556470000008E-3</v>
      </c>
      <c r="D7" s="1">
        <v>-7.6888644009999998E-3</v>
      </c>
      <c r="E7" s="1">
        <v>-6.3119775700000002E-3</v>
      </c>
      <c r="F7" s="1">
        <v>-2.8791844459999999E-3</v>
      </c>
      <c r="H7" s="11">
        <v>4.1459660530000003E-3</v>
      </c>
      <c r="I7" s="11">
        <v>1.0508087106E-2</v>
      </c>
      <c r="J7" s="11">
        <v>-1.3308676498999999E-2</v>
      </c>
      <c r="K7" s="11">
        <v>-2.4190883179999998E-3</v>
      </c>
      <c r="M7" s="11">
        <v>4.0521168119999999E-3</v>
      </c>
      <c r="N7" s="11">
        <v>1.0584974235000001E-2</v>
      </c>
      <c r="O7" s="11">
        <v>-1.3245554477E-2</v>
      </c>
      <c r="P7" s="11">
        <v>-2.3902936000000001E-3</v>
      </c>
      <c r="R7" s="11">
        <f t="shared" si="0"/>
        <v>9.3849241000000354E-3</v>
      </c>
      <c r="S7" s="11">
        <f t="shared" si="0"/>
        <v>-7.6887129000001095E-3</v>
      </c>
      <c r="T7" s="11">
        <f t="shared" si="0"/>
        <v>-6.312202199999957E-3</v>
      </c>
      <c r="U7" s="11">
        <f t="shared" si="0"/>
        <v>-2.8794717999999688E-3</v>
      </c>
      <c r="W7" s="6">
        <f t="shared" si="2"/>
        <v>3.3614436926545733E-6</v>
      </c>
      <c r="X7" s="6">
        <f t="shared" si="1"/>
        <v>1.9703950022922131E-5</v>
      </c>
      <c r="Y7" s="6">
        <f t="shared" si="1"/>
        <v>-3.5587895784739635E-5</v>
      </c>
      <c r="Z7" s="6">
        <f t="shared" si="1"/>
        <v>-9.9803956765662525E-5</v>
      </c>
    </row>
    <row r="8" spans="2:26" x14ac:dyDescent="0.2">
      <c r="C8" s="1">
        <v>1.8769911294000002E-2</v>
      </c>
      <c r="D8" s="1">
        <v>-1.5377728803E-2</v>
      </c>
      <c r="E8" s="1">
        <v>-2.8791844459999999E-3</v>
      </c>
      <c r="F8" s="1">
        <v>-1.0630754239E-2</v>
      </c>
      <c r="H8" s="11">
        <v>8.2919321060000006E-3</v>
      </c>
      <c r="I8" s="11">
        <v>2.1016174213000002E-2</v>
      </c>
      <c r="J8" s="11">
        <v>-2.4190883179999998E-3</v>
      </c>
      <c r="K8" s="11">
        <v>-1.6937308976000001E-2</v>
      </c>
      <c r="M8" s="11">
        <v>8.1042336229999994E-3</v>
      </c>
      <c r="N8" s="11">
        <v>2.1169948470000002E-2</v>
      </c>
      <c r="O8" s="11">
        <v>-2.3902936000000001E-3</v>
      </c>
      <c r="P8" s="11">
        <v>-1.6830994878000001E-2</v>
      </c>
      <c r="R8" s="11">
        <f t="shared" si="0"/>
        <v>1.8769848300000114E-2</v>
      </c>
      <c r="S8" s="11">
        <f t="shared" si="0"/>
        <v>-1.5377425700000003E-2</v>
      </c>
      <c r="T8" s="11">
        <f t="shared" si="0"/>
        <v>-2.8794717999999688E-3</v>
      </c>
      <c r="U8" s="11">
        <f t="shared" si="0"/>
        <v>-1.0631409800000019E-2</v>
      </c>
      <c r="W8" s="6">
        <f t="shared" si="2"/>
        <v>3.3561160146809181E-6</v>
      </c>
      <c r="X8" s="6">
        <f t="shared" si="1"/>
        <v>1.9710517975736263E-5</v>
      </c>
      <c r="Y8" s="6">
        <f t="shared" si="1"/>
        <v>-9.9803956765662525E-5</v>
      </c>
      <c r="Z8" s="6">
        <f t="shared" si="1"/>
        <v>-6.1666461784476559E-5</v>
      </c>
    </row>
    <row r="11" spans="2:26" x14ac:dyDescent="0.2">
      <c r="B11" t="s">
        <v>16</v>
      </c>
      <c r="C11" s="1">
        <v>-1.355675781E-2</v>
      </c>
      <c r="D11" s="1">
        <v>9.3849556470000008E-3</v>
      </c>
      <c r="E11" s="1">
        <v>1.0841681681E-2</v>
      </c>
      <c r="F11" s="1">
        <v>5.2854864090000004E-3</v>
      </c>
      <c r="H11" s="11">
        <v>-1.5203506283E-2</v>
      </c>
      <c r="I11" s="11">
        <v>-4.7466033906000002E-2</v>
      </c>
      <c r="J11" s="11">
        <v>4.1531693960000001E-3</v>
      </c>
      <c r="K11" s="11">
        <v>8.2240978140000007E-3</v>
      </c>
      <c r="M11" s="11">
        <v>-1.5067933822E-2</v>
      </c>
      <c r="N11" s="11">
        <v>-4.7559886280999997E-2</v>
      </c>
      <c r="O11" s="11">
        <v>4.0447606179999998E-3</v>
      </c>
      <c r="P11" s="11">
        <v>8.1712335710000007E-3</v>
      </c>
      <c r="R11" s="11">
        <f t="shared" ref="R11:U14" si="3">(H11-M11)/2/$C$3</f>
        <v>-1.355724610000008E-2</v>
      </c>
      <c r="S11" s="11">
        <f t="shared" si="3"/>
        <v>9.385237499999477E-3</v>
      </c>
      <c r="T11" s="11">
        <f t="shared" si="3"/>
        <v>1.084087780000003E-2</v>
      </c>
      <c r="U11" s="11">
        <f t="shared" si="3"/>
        <v>5.2864243000000019E-3</v>
      </c>
      <c r="W11" s="6">
        <f t="shared" ref="W11:Z38" si="4">(C11-R11)/C11</f>
        <v>-3.6018198961937732E-5</v>
      </c>
      <c r="X11" s="6">
        <f t="shared" si="4"/>
        <v>-3.0032427437869777E-5</v>
      </c>
      <c r="Y11" s="6">
        <f t="shared" si="4"/>
        <v>7.4147260879146133E-5</v>
      </c>
      <c r="Z11" s="6">
        <f t="shared" si="4"/>
        <v>-1.7744648787754429E-4</v>
      </c>
    </row>
    <row r="12" spans="2:26" x14ac:dyDescent="0.2">
      <c r="B12" t="s">
        <v>43</v>
      </c>
      <c r="C12" s="1">
        <v>9.3849556470000008E-3</v>
      </c>
      <c r="D12" s="1">
        <v>-1.6827890020000001E-3</v>
      </c>
      <c r="E12" s="1">
        <v>1.9653387046E-2</v>
      </c>
      <c r="F12" s="1">
        <v>-2.8791844459999999E-3</v>
      </c>
      <c r="H12" s="11">
        <v>-4.7466033906000002E-2</v>
      </c>
      <c r="I12" s="11">
        <v>3.4912898678000001E-2</v>
      </c>
      <c r="J12" s="11">
        <v>1.0644961316E-2</v>
      </c>
      <c r="K12" s="11">
        <v>2.1079131319000001E-2</v>
      </c>
      <c r="M12" s="11">
        <v>-4.7559886280999997E-2</v>
      </c>
      <c r="N12" s="11">
        <v>3.4929729046000002E-2</v>
      </c>
      <c r="O12" s="11">
        <v>1.0448424545E-2</v>
      </c>
      <c r="P12" s="11">
        <v>2.1107928375000001E-2</v>
      </c>
      <c r="R12" s="11">
        <f t="shared" si="3"/>
        <v>9.385237499999477E-3</v>
      </c>
      <c r="S12" s="11">
        <f t="shared" si="3"/>
        <v>-1.6830368000000928E-3</v>
      </c>
      <c r="T12" s="11">
        <f t="shared" si="3"/>
        <v>1.9653677100000058E-2</v>
      </c>
      <c r="U12" s="11">
        <f t="shared" si="3"/>
        <v>-2.8797056000000321E-3</v>
      </c>
      <c r="W12" s="6">
        <f t="shared" si="4"/>
        <v>-3.0032427437869777E-5</v>
      </c>
      <c r="X12" s="6">
        <f t="shared" si="4"/>
        <v>-1.4725434965301085E-4</v>
      </c>
      <c r="Y12" s="6">
        <f t="shared" si="4"/>
        <v>-1.4758473914904343E-5</v>
      </c>
      <c r="Z12" s="6">
        <f t="shared" si="4"/>
        <v>-1.810075074405981E-4</v>
      </c>
    </row>
    <row r="13" spans="2:26" x14ac:dyDescent="0.2">
      <c r="C13" s="1">
        <v>1.0841681681E-2</v>
      </c>
      <c r="D13" s="1">
        <v>1.9653387046E-2</v>
      </c>
      <c r="E13" s="1">
        <v>-1.3270306510000001E-3</v>
      </c>
      <c r="F13" s="1">
        <v>-5.0468521900000002E-3</v>
      </c>
      <c r="H13" s="11">
        <v>4.1531693960000001E-3</v>
      </c>
      <c r="I13" s="11">
        <v>1.0644961316E-2</v>
      </c>
      <c r="J13" s="11">
        <v>-1.3283844378999999E-2</v>
      </c>
      <c r="K13" s="11">
        <v>-2.4297783799999998E-3</v>
      </c>
      <c r="M13" s="11">
        <v>4.0447606179999998E-3</v>
      </c>
      <c r="N13" s="11">
        <v>1.0448424545E-2</v>
      </c>
      <c r="O13" s="11">
        <v>-1.3270577262E-2</v>
      </c>
      <c r="P13" s="11">
        <v>-2.3793116860000001E-3</v>
      </c>
      <c r="R13" s="11">
        <f t="shared" si="3"/>
        <v>1.084087780000003E-2</v>
      </c>
      <c r="S13" s="11">
        <f t="shared" si="3"/>
        <v>1.9653677100000058E-2</v>
      </c>
      <c r="T13" s="11">
        <f t="shared" si="3"/>
        <v>-1.3267116999999065E-3</v>
      </c>
      <c r="U13" s="11">
        <f t="shared" si="3"/>
        <v>-5.0466693999999708E-3</v>
      </c>
      <c r="W13" s="6">
        <f t="shared" si="4"/>
        <v>7.4147260879146133E-5</v>
      </c>
      <c r="X13" s="6">
        <f t="shared" si="4"/>
        <v>-1.4758473914904343E-5</v>
      </c>
      <c r="Y13" s="6">
        <f t="shared" si="4"/>
        <v>2.4034938443451295E-4</v>
      </c>
      <c r="Z13" s="6">
        <f t="shared" si="4"/>
        <v>3.6218615712899663E-5</v>
      </c>
    </row>
    <row r="14" spans="2:26" x14ac:dyDescent="0.2">
      <c r="C14" s="1">
        <v>5.2854864090000004E-3</v>
      </c>
      <c r="D14" s="1">
        <v>-2.8791844459999999E-3</v>
      </c>
      <c r="E14" s="1">
        <v>-5.0468521900000002E-3</v>
      </c>
      <c r="F14" s="1">
        <v>3.1268909529999999E-3</v>
      </c>
      <c r="H14" s="11">
        <v>8.2240978140000007E-3</v>
      </c>
      <c r="I14" s="11">
        <v>2.1079131319000001E-2</v>
      </c>
      <c r="J14" s="11">
        <v>-2.4297783799999998E-3</v>
      </c>
      <c r="K14" s="11">
        <v>-1.6868248634000001E-2</v>
      </c>
      <c r="M14" s="11">
        <v>8.1712335710000007E-3</v>
      </c>
      <c r="N14" s="11">
        <v>2.1107928375000001E-2</v>
      </c>
      <c r="O14" s="11">
        <v>-2.3793116860000001E-3</v>
      </c>
      <c r="P14" s="11">
        <v>-1.6899508253E-2</v>
      </c>
      <c r="R14" s="11">
        <f t="shared" si="3"/>
        <v>5.2864243000000019E-3</v>
      </c>
      <c r="S14" s="11">
        <f t="shared" si="3"/>
        <v>-2.8797056000000321E-3</v>
      </c>
      <c r="T14" s="11">
        <f t="shared" si="3"/>
        <v>-5.0466693999999708E-3</v>
      </c>
      <c r="U14" s="11">
        <f t="shared" si="3"/>
        <v>3.1259618999999322E-3</v>
      </c>
      <c r="W14" s="6">
        <f t="shared" si="4"/>
        <v>-1.7744648787754429E-4</v>
      </c>
      <c r="X14" s="6">
        <f t="shared" si="4"/>
        <v>-1.810075074405981E-4</v>
      </c>
      <c r="Y14" s="6">
        <f t="shared" si="4"/>
        <v>3.6218615712899663E-5</v>
      </c>
      <c r="Z14" s="6">
        <f t="shared" si="4"/>
        <v>2.9711717294659683E-4</v>
      </c>
    </row>
    <row r="17" spans="2:26" x14ac:dyDescent="0.2">
      <c r="B17" t="s">
        <v>12</v>
      </c>
      <c r="C17" s="1">
        <v>-2.711351562E-2</v>
      </c>
      <c r="D17" s="1">
        <v>1.8769911294000002E-2</v>
      </c>
      <c r="E17" s="1">
        <v>5.2854864090000004E-3</v>
      </c>
      <c r="F17" s="1">
        <v>1.8769911294000002E-2</v>
      </c>
      <c r="H17" s="11">
        <v>-1.5271256969E-2</v>
      </c>
      <c r="I17" s="11">
        <v>8.2919321060000006E-3</v>
      </c>
      <c r="J17" s="11">
        <v>4.1253393559999999E-3</v>
      </c>
      <c r="K17" s="11">
        <v>-4.7418859500999999E-2</v>
      </c>
      <c r="M17" s="11">
        <v>-1.5000120594999999E-2</v>
      </c>
      <c r="N17" s="11">
        <v>8.1042336229999994E-3</v>
      </c>
      <c r="O17" s="11">
        <v>4.0724792080000004E-3</v>
      </c>
      <c r="P17" s="11">
        <v>-4.7606556655999999E-2</v>
      </c>
      <c r="R17" s="11">
        <f t="shared" ref="R17:U20" si="5">(H17-M17)/2/$C$3</f>
        <v>-2.7113637400000105E-2</v>
      </c>
      <c r="S17" s="11">
        <f t="shared" si="5"/>
        <v>1.8769848300000114E-2</v>
      </c>
      <c r="T17" s="11">
        <f t="shared" si="5"/>
        <v>5.2860147999999468E-3</v>
      </c>
      <c r="U17" s="11">
        <f t="shared" si="5"/>
        <v>1.876971549999995E-2</v>
      </c>
      <c r="W17" s="6">
        <f t="shared" si="4"/>
        <v>-4.4914868957495908E-6</v>
      </c>
      <c r="X17" s="6">
        <f t="shared" si="4"/>
        <v>3.3561160146809181E-6</v>
      </c>
      <c r="Y17" s="6">
        <f t="shared" si="4"/>
        <v>-9.9970174749998007E-5</v>
      </c>
      <c r="Z17" s="6">
        <f t="shared" si="4"/>
        <v>1.0431269332304623E-5</v>
      </c>
    </row>
    <row r="18" spans="2:26" x14ac:dyDescent="0.2">
      <c r="B18" t="s">
        <v>34</v>
      </c>
      <c r="C18" s="1">
        <v>1.8769911294000002E-2</v>
      </c>
      <c r="D18" s="1">
        <v>-3.3655780040000001E-3</v>
      </c>
      <c r="E18" s="1">
        <v>-2.8791844459999999E-3</v>
      </c>
      <c r="F18" s="1">
        <v>1.5334610376999999E-2</v>
      </c>
      <c r="H18" s="11">
        <v>8.2919321060000006E-3</v>
      </c>
      <c r="I18" s="11">
        <v>-1.6901305171000001E-2</v>
      </c>
      <c r="J18" s="11">
        <v>-2.4190883179999998E-3</v>
      </c>
      <c r="K18" s="11">
        <v>2.1169757803999999E-2</v>
      </c>
      <c r="M18" s="11">
        <v>8.1042336229999994E-3</v>
      </c>
      <c r="N18" s="11">
        <v>-1.6867646754000001E-2</v>
      </c>
      <c r="O18" s="11">
        <v>-2.3902936000000001E-3</v>
      </c>
      <c r="P18" s="11">
        <v>2.1016412370000001E-2</v>
      </c>
      <c r="R18" s="11">
        <f t="shared" si="5"/>
        <v>1.8769848300000114E-2</v>
      </c>
      <c r="S18" s="11">
        <f t="shared" si="5"/>
        <v>-3.3658416999999413E-3</v>
      </c>
      <c r="T18" s="11">
        <f t="shared" si="5"/>
        <v>-2.8794717999999688E-3</v>
      </c>
      <c r="U18" s="11">
        <f t="shared" si="5"/>
        <v>1.5334543399999831E-2</v>
      </c>
      <c r="W18" s="6">
        <f t="shared" si="4"/>
        <v>3.3561160146809181E-6</v>
      </c>
      <c r="X18" s="6">
        <f t="shared" si="4"/>
        <v>-7.8350880481089182E-5</v>
      </c>
      <c r="Y18" s="6">
        <f t="shared" si="4"/>
        <v>-9.9803956765662525E-5</v>
      </c>
      <c r="Z18" s="6">
        <f t="shared" si="4"/>
        <v>4.3677014623520872E-6</v>
      </c>
    </row>
    <row r="19" spans="2:26" x14ac:dyDescent="0.2">
      <c r="C19" s="1">
        <v>5.2854864090000004E-3</v>
      </c>
      <c r="D19" s="1">
        <v>-2.8791844459999999E-3</v>
      </c>
      <c r="E19" s="1">
        <v>6.9652986089999997E-3</v>
      </c>
      <c r="F19" s="1">
        <v>-2.8791844459999999E-3</v>
      </c>
      <c r="H19" s="11">
        <v>4.1253393559999999E-3</v>
      </c>
      <c r="I19" s="11">
        <v>-2.4190883179999998E-3</v>
      </c>
      <c r="J19" s="11">
        <v>-1.3242464178000001E-2</v>
      </c>
      <c r="K19" s="11">
        <v>1.0532217813000001E-2</v>
      </c>
      <c r="M19" s="11">
        <v>4.0724792080000004E-3</v>
      </c>
      <c r="N19" s="11">
        <v>-2.3902936000000001E-3</v>
      </c>
      <c r="O19" s="11">
        <v>-1.3312115053E-2</v>
      </c>
      <c r="P19" s="11">
        <v>1.0561011241E-2</v>
      </c>
      <c r="R19" s="11">
        <f t="shared" si="5"/>
        <v>5.2860147999999468E-3</v>
      </c>
      <c r="S19" s="11">
        <f t="shared" si="5"/>
        <v>-2.8794717999999688E-3</v>
      </c>
      <c r="T19" s="11">
        <f t="shared" si="5"/>
        <v>6.9650874999998766E-3</v>
      </c>
      <c r="U19" s="11">
        <f t="shared" si="5"/>
        <v>-2.8793427999999205E-3</v>
      </c>
      <c r="W19" s="6">
        <f t="shared" si="4"/>
        <v>-9.9970174749998007E-5</v>
      </c>
      <c r="X19" s="6">
        <f t="shared" si="4"/>
        <v>-9.9803956765662525E-5</v>
      </c>
      <c r="Y19" s="6">
        <f t="shared" si="4"/>
        <v>3.0308679063715461E-5</v>
      </c>
      <c r="Z19" s="6">
        <f t="shared" si="4"/>
        <v>-5.4999602453612808E-5</v>
      </c>
    </row>
    <row r="20" spans="2:26" x14ac:dyDescent="0.2">
      <c r="C20" s="1">
        <v>1.8769911294000002E-2</v>
      </c>
      <c r="D20" s="1">
        <v>1.5334610376999999E-2</v>
      </c>
      <c r="E20" s="1">
        <v>-2.8791844459999999E-3</v>
      </c>
      <c r="F20" s="1">
        <v>-3.3655780040000001E-3</v>
      </c>
      <c r="H20" s="11">
        <v>-4.7418859500999999E-2</v>
      </c>
      <c r="I20" s="11">
        <v>2.1169757803999999E-2</v>
      </c>
      <c r="J20" s="11">
        <v>1.0532217813000001E-2</v>
      </c>
      <c r="K20" s="11">
        <v>3.4904039706999998E-2</v>
      </c>
      <c r="M20" s="11">
        <v>-4.7606556655999999E-2</v>
      </c>
      <c r="N20" s="11">
        <v>2.1016412370000001E-2</v>
      </c>
      <c r="O20" s="11">
        <v>1.0561011241E-2</v>
      </c>
      <c r="P20" s="11">
        <v>3.4937692727000001E-2</v>
      </c>
      <c r="R20" s="11">
        <f t="shared" si="5"/>
        <v>1.876971549999995E-2</v>
      </c>
      <c r="S20" s="11">
        <f t="shared" si="5"/>
        <v>1.5334543399999831E-2</v>
      </c>
      <c r="T20" s="11">
        <f t="shared" si="5"/>
        <v>-2.8793427999999205E-3</v>
      </c>
      <c r="U20" s="11">
        <f t="shared" si="5"/>
        <v>-3.3653020000003198E-3</v>
      </c>
      <c r="W20" s="6">
        <f t="shared" si="4"/>
        <v>1.0431269332304623E-5</v>
      </c>
      <c r="X20" s="6">
        <f t="shared" si="4"/>
        <v>4.3677014623520872E-6</v>
      </c>
      <c r="Y20" s="6">
        <f t="shared" si="4"/>
        <v>-5.4999602453612808E-5</v>
      </c>
      <c r="Z20" s="6">
        <f t="shared" si="4"/>
        <v>8.2007904541905871E-5</v>
      </c>
    </row>
    <row r="23" spans="2:26" x14ac:dyDescent="0.2">
      <c r="B23" t="s">
        <v>32</v>
      </c>
      <c r="C23" s="1">
        <v>-2.191670293E-2</v>
      </c>
      <c r="D23" s="1">
        <v>1.0841681681E-2</v>
      </c>
      <c r="E23" s="1">
        <v>1.3619779316000001E-2</v>
      </c>
      <c r="F23" s="1">
        <v>1.0841681681E-2</v>
      </c>
      <c r="H23" s="11">
        <v>-7.6777706729999999E-3</v>
      </c>
      <c r="I23" s="11">
        <v>4.1531693960000001E-3</v>
      </c>
      <c r="J23" s="11">
        <v>-5.3592781175E-2</v>
      </c>
      <c r="K23" s="11">
        <v>4.1531693960000001E-3</v>
      </c>
      <c r="M23" s="11">
        <v>-7.4586272419999997E-3</v>
      </c>
      <c r="N23" s="11">
        <v>4.0447606179999998E-3</v>
      </c>
      <c r="O23" s="11">
        <v>-5.3728963345999997E-2</v>
      </c>
      <c r="P23" s="11">
        <v>4.0447606179999998E-3</v>
      </c>
      <c r="R23" s="11">
        <f t="shared" ref="R23:U26" si="6">(H23-M23)/2/$C$3</f>
        <v>-2.1914343100000021E-2</v>
      </c>
      <c r="S23" s="11">
        <f t="shared" si="6"/>
        <v>1.084087780000003E-2</v>
      </c>
      <c r="T23" s="11">
        <f t="shared" si="6"/>
        <v>1.3618217099999746E-2</v>
      </c>
      <c r="U23" s="11">
        <f t="shared" si="6"/>
        <v>1.084087780000003E-2</v>
      </c>
      <c r="W23" s="6">
        <f t="shared" si="4"/>
        <v>1.076726735547744E-4</v>
      </c>
      <c r="X23" s="6">
        <f t="shared" si="4"/>
        <v>7.4147260879146133E-5</v>
      </c>
      <c r="Y23" s="6">
        <f t="shared" si="4"/>
        <v>1.1470200537089467E-4</v>
      </c>
      <c r="Z23" s="6">
        <f t="shared" si="4"/>
        <v>7.4147260879146133E-5</v>
      </c>
    </row>
    <row r="24" spans="2:26" x14ac:dyDescent="0.2">
      <c r="C24" s="1">
        <v>1.0841681681E-2</v>
      </c>
      <c r="D24" s="1">
        <v>-1.5321090669E-2</v>
      </c>
      <c r="E24" s="1">
        <v>-7.3331060499999996E-3</v>
      </c>
      <c r="F24" s="1">
        <v>-5.0468521900000002E-3</v>
      </c>
      <c r="H24" s="11">
        <v>4.1531693960000001E-3</v>
      </c>
      <c r="I24" s="11">
        <v>-8.5184655600000006E-3</v>
      </c>
      <c r="J24" s="11">
        <v>2.4663535574000001E-2</v>
      </c>
      <c r="K24" s="11">
        <v>-2.4297783799999998E-3</v>
      </c>
      <c r="M24" s="11">
        <v>4.0447606179999998E-3</v>
      </c>
      <c r="N24" s="11">
        <v>-8.3652565849999996E-3</v>
      </c>
      <c r="O24" s="11">
        <v>2.4736859364999999E-2</v>
      </c>
      <c r="P24" s="11">
        <v>-2.3793116860000001E-3</v>
      </c>
      <c r="R24" s="11">
        <f t="shared" si="6"/>
        <v>1.084087780000003E-2</v>
      </c>
      <c r="S24" s="11">
        <f t="shared" si="6"/>
        <v>-1.5320897500000104E-2</v>
      </c>
      <c r="T24" s="11">
        <f t="shared" si="6"/>
        <v>-7.3323790999998278E-3</v>
      </c>
      <c r="U24" s="11">
        <f t="shared" si="6"/>
        <v>-5.0466693999999708E-3</v>
      </c>
      <c r="W24" s="6">
        <f t="shared" si="4"/>
        <v>7.4147260879146133E-5</v>
      </c>
      <c r="X24" s="6">
        <f t="shared" si="4"/>
        <v>1.2608044953828671E-5</v>
      </c>
      <c r="Y24" s="6">
        <f t="shared" si="4"/>
        <v>9.9132617913221538E-5</v>
      </c>
      <c r="Z24" s="6">
        <f t="shared" si="4"/>
        <v>3.6218615712899663E-5</v>
      </c>
    </row>
    <row r="25" spans="2:26" x14ac:dyDescent="0.2">
      <c r="C25" s="1">
        <v>1.3619779316000001E-2</v>
      </c>
      <c r="D25" s="1">
        <v>-7.3331060499999996E-3</v>
      </c>
      <c r="E25" s="1">
        <v>3.5459686966999998E-2</v>
      </c>
      <c r="F25" s="1">
        <v>-7.3331060499999996E-3</v>
      </c>
      <c r="H25" s="11">
        <v>-5.3592781175E-2</v>
      </c>
      <c r="I25" s="11">
        <v>2.4663535574000001E-2</v>
      </c>
      <c r="J25" s="11">
        <v>1.9441137981000001E-2</v>
      </c>
      <c r="K25" s="11">
        <v>2.4663535574000001E-2</v>
      </c>
      <c r="M25" s="11">
        <v>-5.3728963345999997E-2</v>
      </c>
      <c r="N25" s="11">
        <v>2.4736859364999999E-2</v>
      </c>
      <c r="O25" s="11">
        <v>1.9086536718000001E-2</v>
      </c>
      <c r="P25" s="11">
        <v>2.4736859364999999E-2</v>
      </c>
      <c r="R25" s="11">
        <f t="shared" si="6"/>
        <v>1.3618217099999746E-2</v>
      </c>
      <c r="S25" s="11">
        <f t="shared" si="6"/>
        <v>-7.3323790999998278E-3</v>
      </c>
      <c r="T25" s="11">
        <f t="shared" si="6"/>
        <v>3.5460126299999978E-2</v>
      </c>
      <c r="U25" s="11">
        <f t="shared" si="6"/>
        <v>-7.3323790999998278E-3</v>
      </c>
      <c r="W25" s="6">
        <f t="shared" si="4"/>
        <v>1.1470200537089467E-4</v>
      </c>
      <c r="X25" s="6">
        <f t="shared" si="4"/>
        <v>9.9132617913221538E-5</v>
      </c>
      <c r="Y25" s="6">
        <f t="shared" si="4"/>
        <v>-1.2389646879526249E-5</v>
      </c>
      <c r="Z25" s="6">
        <f t="shared" si="4"/>
        <v>9.9132617913221538E-5</v>
      </c>
    </row>
    <row r="26" spans="2:26" x14ac:dyDescent="0.2">
      <c r="C26" s="1">
        <v>1.0841681681E-2</v>
      </c>
      <c r="D26" s="1">
        <v>-5.0468521900000002E-3</v>
      </c>
      <c r="E26" s="1">
        <v>-7.3331060499999996E-3</v>
      </c>
      <c r="F26" s="1">
        <v>-1.5321090669E-2</v>
      </c>
      <c r="H26" s="11">
        <v>4.1531693960000001E-3</v>
      </c>
      <c r="I26" s="11">
        <v>-2.4297783799999998E-3</v>
      </c>
      <c r="J26" s="11">
        <v>2.4663535574000001E-2</v>
      </c>
      <c r="K26" s="11">
        <v>-8.5184655600000006E-3</v>
      </c>
      <c r="M26" s="11">
        <v>4.0447606179999998E-3</v>
      </c>
      <c r="N26" s="11">
        <v>-2.3793116860000001E-3</v>
      </c>
      <c r="O26" s="11">
        <v>2.4736859364999999E-2</v>
      </c>
      <c r="P26" s="11">
        <v>-8.3652565849999996E-3</v>
      </c>
      <c r="R26" s="11">
        <f t="shared" si="6"/>
        <v>1.084087780000003E-2</v>
      </c>
      <c r="S26" s="11">
        <f t="shared" si="6"/>
        <v>-5.0466693999999708E-3</v>
      </c>
      <c r="T26" s="11">
        <f t="shared" si="6"/>
        <v>-7.3323790999998278E-3</v>
      </c>
      <c r="U26" s="11">
        <f t="shared" si="6"/>
        <v>-1.5320897500000104E-2</v>
      </c>
      <c r="W26" s="6">
        <f t="shared" si="4"/>
        <v>7.4147260879146133E-5</v>
      </c>
      <c r="X26" s="6">
        <f t="shared" si="4"/>
        <v>3.6218615712899663E-5</v>
      </c>
      <c r="Y26" s="6">
        <f t="shared" si="4"/>
        <v>9.9132617913221538E-5</v>
      </c>
      <c r="Z26" s="6">
        <f t="shared" si="4"/>
        <v>1.2608044953828671E-5</v>
      </c>
    </row>
    <row r="29" spans="2:26" x14ac:dyDescent="0.2">
      <c r="B29" t="s">
        <v>33</v>
      </c>
      <c r="C29" s="1">
        <v>-1.355675781E-2</v>
      </c>
      <c r="D29" s="1">
        <v>5.2854864090000004E-3</v>
      </c>
      <c r="E29" s="1">
        <v>1.0841681681E-2</v>
      </c>
      <c r="F29" s="1">
        <v>9.3849556470000008E-3</v>
      </c>
      <c r="H29" s="11">
        <v>-7.6356284849999996E-3</v>
      </c>
      <c r="I29" s="11">
        <v>4.1253393559999999E-3</v>
      </c>
      <c r="J29" s="11">
        <v>-5.3606868534999998E-2</v>
      </c>
      <c r="K29" s="11">
        <v>4.1459660530000003E-3</v>
      </c>
      <c r="M29" s="11">
        <v>-7.5000602979999999E-3</v>
      </c>
      <c r="N29" s="11">
        <v>4.0724792080000004E-3</v>
      </c>
      <c r="O29" s="11">
        <v>-5.3715275468E-2</v>
      </c>
      <c r="P29" s="11">
        <v>4.0521168119999999E-3</v>
      </c>
      <c r="R29" s="11">
        <f t="shared" ref="R29:U32" si="7">(H29-M29)/2/$C$3</f>
        <v>-1.3556818699999966E-2</v>
      </c>
      <c r="S29" s="11">
        <f t="shared" si="7"/>
        <v>5.2860147999999468E-3</v>
      </c>
      <c r="T29" s="11">
        <f t="shared" si="7"/>
        <v>1.0840693300000204E-2</v>
      </c>
      <c r="U29" s="11">
        <f t="shared" si="7"/>
        <v>9.3849241000000354E-3</v>
      </c>
      <c r="W29" s="6">
        <f t="shared" si="4"/>
        <v>-4.4914868893515876E-6</v>
      </c>
      <c r="X29" s="6">
        <f t="shared" si="4"/>
        <v>-9.9970174749998007E-5</v>
      </c>
      <c r="Y29" s="6">
        <f t="shared" si="4"/>
        <v>9.1164916004540092E-5</v>
      </c>
      <c r="Z29" s="6">
        <f t="shared" si="4"/>
        <v>3.3614436926545733E-6</v>
      </c>
    </row>
    <row r="30" spans="2:26" x14ac:dyDescent="0.2">
      <c r="B30" t="s">
        <v>35</v>
      </c>
      <c r="C30" s="1">
        <v>5.2854864090000004E-3</v>
      </c>
      <c r="D30" s="1">
        <v>3.1268909529999999E-3</v>
      </c>
      <c r="E30" s="1">
        <v>-5.0468521900000002E-3</v>
      </c>
      <c r="F30" s="1">
        <v>-2.8791844459999999E-3</v>
      </c>
      <c r="H30" s="11">
        <v>4.1253393559999999E-3</v>
      </c>
      <c r="I30" s="11">
        <v>-8.4265218780000001E-3</v>
      </c>
      <c r="J30" s="11">
        <v>2.4675015205000001E-2</v>
      </c>
      <c r="K30" s="11">
        <v>-2.4190883179999998E-3</v>
      </c>
      <c r="M30" s="11">
        <v>4.0724792080000004E-3</v>
      </c>
      <c r="N30" s="11">
        <v>-8.4577863709999999E-3</v>
      </c>
      <c r="O30" s="11">
        <v>2.4725480171E-2</v>
      </c>
      <c r="P30" s="11">
        <v>-2.3902936000000001E-3</v>
      </c>
      <c r="R30" s="11">
        <f t="shared" si="7"/>
        <v>5.2860147999999468E-3</v>
      </c>
      <c r="S30" s="11">
        <f t="shared" si="7"/>
        <v>3.1264492999999796E-3</v>
      </c>
      <c r="T30" s="11">
        <f t="shared" si="7"/>
        <v>-5.0464965999998807E-3</v>
      </c>
      <c r="U30" s="11">
        <f t="shared" si="7"/>
        <v>-2.8794717999999688E-3</v>
      </c>
      <c r="W30" s="6">
        <f t="shared" si="4"/>
        <v>-9.9970174749998007E-5</v>
      </c>
      <c r="X30" s="6">
        <f t="shared" si="4"/>
        <v>1.4124349286838471E-4</v>
      </c>
      <c r="Y30" s="6">
        <f t="shared" si="4"/>
        <v>7.0457779766989158E-5</v>
      </c>
      <c r="Z30" s="6">
        <f t="shared" si="4"/>
        <v>-9.9803956765662525E-5</v>
      </c>
    </row>
    <row r="31" spans="2:26" x14ac:dyDescent="0.2">
      <c r="C31" s="1">
        <v>1.0841681681E-2</v>
      </c>
      <c r="D31" s="1">
        <v>-5.0468521900000002E-3</v>
      </c>
      <c r="E31" s="1">
        <v>-1.3270306510000001E-3</v>
      </c>
      <c r="F31" s="1">
        <v>1.9653387046E-2</v>
      </c>
      <c r="H31" s="11">
        <v>-5.3606868534999998E-2</v>
      </c>
      <c r="I31" s="11">
        <v>2.4675015205000001E-2</v>
      </c>
      <c r="J31" s="11">
        <v>1.9257309643000001E-2</v>
      </c>
      <c r="K31" s="11">
        <v>2.4798390282E-2</v>
      </c>
      <c r="M31" s="11">
        <v>-5.3715275468E-2</v>
      </c>
      <c r="N31" s="11">
        <v>2.4725480171E-2</v>
      </c>
      <c r="O31" s="11">
        <v>1.9270575208000001E-2</v>
      </c>
      <c r="P31" s="11">
        <v>2.4601852771E-2</v>
      </c>
      <c r="R31" s="11">
        <f t="shared" si="7"/>
        <v>1.0840693300000204E-2</v>
      </c>
      <c r="S31" s="11">
        <f t="shared" si="7"/>
        <v>-5.0464965999998807E-3</v>
      </c>
      <c r="T31" s="11">
        <f t="shared" si="7"/>
        <v>-1.3265565000000062E-3</v>
      </c>
      <c r="U31" s="11">
        <f t="shared" si="7"/>
        <v>1.9653751099999936E-2</v>
      </c>
      <c r="W31" s="6">
        <f t="shared" si="4"/>
        <v>9.1164916004540092E-5</v>
      </c>
      <c r="X31" s="6">
        <f t="shared" si="4"/>
        <v>7.0457779766989158E-5</v>
      </c>
      <c r="Y31" s="6">
        <f t="shared" si="4"/>
        <v>3.5730222179611841E-4</v>
      </c>
      <c r="Z31" s="6">
        <f t="shared" si="4"/>
        <v>-1.8523728204385401E-5</v>
      </c>
    </row>
    <row r="32" spans="2:26" x14ac:dyDescent="0.2">
      <c r="C32" s="1">
        <v>9.3849556470000008E-3</v>
      </c>
      <c r="D32" s="1">
        <v>-2.8791844459999999E-3</v>
      </c>
      <c r="E32" s="1">
        <v>1.9653387046E-2</v>
      </c>
      <c r="F32" s="1">
        <v>-1.6827890020000001E-3</v>
      </c>
      <c r="H32" s="11">
        <v>4.1459660530000003E-3</v>
      </c>
      <c r="I32" s="11">
        <v>-2.4190883179999998E-3</v>
      </c>
      <c r="J32" s="11">
        <v>2.4798390282E-2</v>
      </c>
      <c r="K32" s="11">
        <v>-8.4506525849999993E-3</v>
      </c>
      <c r="M32" s="11">
        <v>4.0521168119999999E-3</v>
      </c>
      <c r="N32" s="11">
        <v>-2.3902936000000001E-3</v>
      </c>
      <c r="O32" s="11">
        <v>2.4601852771E-2</v>
      </c>
      <c r="P32" s="11">
        <v>-8.4338233770000007E-3</v>
      </c>
      <c r="R32" s="11">
        <f t="shared" si="7"/>
        <v>9.3849241000000354E-3</v>
      </c>
      <c r="S32" s="11">
        <f t="shared" si="7"/>
        <v>-2.8794717999999688E-3</v>
      </c>
      <c r="T32" s="11">
        <f t="shared" si="7"/>
        <v>1.9653751099999936E-2</v>
      </c>
      <c r="U32" s="11">
        <f t="shared" si="7"/>
        <v>-1.6829207999998624E-3</v>
      </c>
      <c r="W32" s="6">
        <f t="shared" si="4"/>
        <v>3.3614436926545733E-6</v>
      </c>
      <c r="X32" s="6">
        <f t="shared" si="4"/>
        <v>-9.9803956765662525E-5</v>
      </c>
      <c r="Y32" s="6">
        <f t="shared" si="4"/>
        <v>-1.8523728204385401E-5</v>
      </c>
      <c r="Z32" s="6">
        <f t="shared" si="4"/>
        <v>-7.8321167838469696E-5</v>
      </c>
    </row>
    <row r="35" spans="2:26" x14ac:dyDescent="0.2">
      <c r="B35" t="s">
        <v>10</v>
      </c>
      <c r="C35" s="1">
        <v>-4.2251839644999997E-2</v>
      </c>
      <c r="D35" s="1">
        <v>1.8769911294000002E-2</v>
      </c>
      <c r="E35" s="1">
        <v>9.3849556470000008E-3</v>
      </c>
      <c r="F35" s="1">
        <v>3.5167788245999997E-2</v>
      </c>
      <c r="H35" s="11">
        <v>-1.5347613253999999E-2</v>
      </c>
      <c r="I35" s="11">
        <v>8.2919321060000006E-3</v>
      </c>
      <c r="J35" s="11">
        <v>4.1459660530000003E-3</v>
      </c>
      <c r="K35" s="11">
        <v>-4.7336146447000002E-2</v>
      </c>
      <c r="M35" s="11">
        <v>-1.4925119992E-2</v>
      </c>
      <c r="N35" s="11">
        <v>8.1042336229999994E-3</v>
      </c>
      <c r="O35" s="11">
        <v>4.0521168119999999E-3</v>
      </c>
      <c r="P35" s="11">
        <v>-4.7687802616000002E-2</v>
      </c>
      <c r="R35" s="11">
        <f t="shared" ref="R35:U38" si="8">(H35-M35)/2/$C$3</f>
        <v>-4.224932619999993E-2</v>
      </c>
      <c r="S35" s="11">
        <f t="shared" si="8"/>
        <v>1.8769848300000114E-2</v>
      </c>
      <c r="T35" s="11">
        <f t="shared" si="8"/>
        <v>9.3849241000000354E-3</v>
      </c>
      <c r="U35" s="11">
        <f t="shared" si="8"/>
        <v>3.516561690000003E-2</v>
      </c>
      <c r="W35" s="6">
        <f t="shared" si="4"/>
        <v>5.9487232300064074E-5</v>
      </c>
      <c r="X35" s="6">
        <f t="shared" si="4"/>
        <v>3.3561160146809181E-6</v>
      </c>
      <c r="Y35" s="6">
        <f t="shared" si="4"/>
        <v>3.3614436926545733E-6</v>
      </c>
      <c r="Z35" s="6">
        <f t="shared" si="4"/>
        <v>6.174246685001464E-5</v>
      </c>
    </row>
    <row r="36" spans="2:26" x14ac:dyDescent="0.2">
      <c r="C36" s="1">
        <v>1.8769911294000002E-2</v>
      </c>
      <c r="D36" s="1">
        <v>-1.0630754239E-2</v>
      </c>
      <c r="E36" s="1">
        <v>-2.8791844459999999E-3</v>
      </c>
      <c r="F36" s="1">
        <v>-1.5377728803E-2</v>
      </c>
      <c r="H36" s="11">
        <v>8.2919321060000006E-3</v>
      </c>
      <c r="I36" s="11">
        <v>-1.6937308976000001E-2</v>
      </c>
      <c r="J36" s="11">
        <v>-2.4190883179999998E-3</v>
      </c>
      <c r="K36" s="11">
        <v>2.1016174213000002E-2</v>
      </c>
      <c r="M36" s="11">
        <v>8.1042336229999994E-3</v>
      </c>
      <c r="N36" s="11">
        <v>-1.6830994878000001E-2</v>
      </c>
      <c r="O36" s="11">
        <v>-2.3902936000000001E-3</v>
      </c>
      <c r="P36" s="11">
        <v>2.1169948470000002E-2</v>
      </c>
      <c r="R36" s="11">
        <f t="shared" si="8"/>
        <v>1.8769848300000114E-2</v>
      </c>
      <c r="S36" s="11">
        <f t="shared" si="8"/>
        <v>-1.0631409800000019E-2</v>
      </c>
      <c r="T36" s="11">
        <f t="shared" si="8"/>
        <v>-2.8794717999999688E-3</v>
      </c>
      <c r="U36" s="11">
        <f t="shared" si="8"/>
        <v>-1.5377425700000003E-2</v>
      </c>
      <c r="W36" s="6">
        <f t="shared" si="4"/>
        <v>3.3561160146809181E-6</v>
      </c>
      <c r="X36" s="6">
        <f t="shared" si="4"/>
        <v>-6.1666461784476559E-5</v>
      </c>
      <c r="Y36" s="6">
        <f t="shared" si="4"/>
        <v>-9.9803956765662525E-5</v>
      </c>
      <c r="Z36" s="6">
        <f t="shared" si="4"/>
        <v>1.9710517975736263E-5</v>
      </c>
    </row>
    <row r="37" spans="2:26" x14ac:dyDescent="0.2">
      <c r="C37" s="1">
        <v>9.3849556470000008E-3</v>
      </c>
      <c r="D37" s="1">
        <v>-2.8791844459999999E-3</v>
      </c>
      <c r="E37" s="1">
        <v>-6.3119775700000002E-3</v>
      </c>
      <c r="F37" s="1">
        <v>-7.6888644009999998E-3</v>
      </c>
      <c r="H37" s="11">
        <v>4.1459660530000003E-3</v>
      </c>
      <c r="I37" s="11">
        <v>-2.4190883179999998E-3</v>
      </c>
      <c r="J37" s="11">
        <v>-1.3308676498999999E-2</v>
      </c>
      <c r="K37" s="11">
        <v>1.0508087106E-2</v>
      </c>
      <c r="M37" s="11">
        <v>4.0521168119999999E-3</v>
      </c>
      <c r="N37" s="11">
        <v>-2.3902936000000001E-3</v>
      </c>
      <c r="O37" s="11">
        <v>-1.3245554477E-2</v>
      </c>
      <c r="P37" s="11">
        <v>1.0584974235000001E-2</v>
      </c>
      <c r="R37" s="11">
        <f t="shared" si="8"/>
        <v>9.3849241000000354E-3</v>
      </c>
      <c r="S37" s="11">
        <f t="shared" si="8"/>
        <v>-2.8794717999999688E-3</v>
      </c>
      <c r="T37" s="11">
        <f t="shared" si="8"/>
        <v>-6.312202199999957E-3</v>
      </c>
      <c r="U37" s="11">
        <f t="shared" si="8"/>
        <v>-7.6887129000001095E-3</v>
      </c>
      <c r="W37" s="6">
        <f t="shared" si="4"/>
        <v>3.3614436926545733E-6</v>
      </c>
      <c r="X37" s="6">
        <f t="shared" si="4"/>
        <v>-9.9803956765662525E-5</v>
      </c>
      <c r="Y37" s="6">
        <f t="shared" si="4"/>
        <v>-3.5587895784739635E-5</v>
      </c>
      <c r="Z37" s="6">
        <f t="shared" si="4"/>
        <v>1.9703950022922131E-5</v>
      </c>
    </row>
    <row r="38" spans="2:26" x14ac:dyDescent="0.2">
      <c r="C38" s="1">
        <v>3.5167788245999997E-2</v>
      </c>
      <c r="D38" s="1">
        <v>-1.5377728803E-2</v>
      </c>
      <c r="E38" s="1">
        <v>-7.6888644009999998E-3</v>
      </c>
      <c r="F38" s="1">
        <v>2.1935844390000001E-2</v>
      </c>
      <c r="H38" s="11">
        <v>-4.7336146447000002E-2</v>
      </c>
      <c r="I38" s="11">
        <v>2.1016174213000002E-2</v>
      </c>
      <c r="J38" s="11">
        <v>1.0508087106E-2</v>
      </c>
      <c r="K38" s="11">
        <v>3.5030057184999998E-2</v>
      </c>
      <c r="M38" s="11">
        <v>-4.7687802616000002E-2</v>
      </c>
      <c r="N38" s="11">
        <v>2.1169948470000002E-2</v>
      </c>
      <c r="O38" s="11">
        <v>1.0584974235000001E-2</v>
      </c>
      <c r="P38" s="11">
        <v>3.4810690621E-2</v>
      </c>
      <c r="R38" s="11">
        <f t="shared" si="8"/>
        <v>3.516561690000003E-2</v>
      </c>
      <c r="S38" s="11">
        <f t="shared" si="8"/>
        <v>-1.5377425700000003E-2</v>
      </c>
      <c r="T38" s="11">
        <f t="shared" si="8"/>
        <v>-7.6887129000001095E-3</v>
      </c>
      <c r="U38" s="11">
        <f t="shared" si="8"/>
        <v>2.193665639999981E-2</v>
      </c>
      <c r="W38" s="6">
        <f t="shared" si="4"/>
        <v>6.174246685001464E-5</v>
      </c>
      <c r="X38" s="6">
        <f t="shared" si="4"/>
        <v>1.9710517975736263E-5</v>
      </c>
      <c r="Y38" s="6">
        <f t="shared" si="4"/>
        <v>1.9703950022922131E-5</v>
      </c>
      <c r="Z38" s="6">
        <f t="shared" si="4"/>
        <v>-3.701749453417548E-5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D59A3-CA68-DD45-9F77-258E204BF1C3}">
  <dimension ref="C4:P29"/>
  <sheetViews>
    <sheetView zoomScale="110" zoomScaleNormal="110" workbookViewId="0">
      <selection activeCell="C27" sqref="C27:F29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-1.5135722944E-2</v>
      </c>
      <c r="D7" s="1">
        <v>-4.7512840867E-2</v>
      </c>
      <c r="E7" s="1">
        <v>4.098842888E-3</v>
      </c>
      <c r="F7" s="1">
        <v>8.1976857760000001E-3</v>
      </c>
      <c r="G7" s="1"/>
      <c r="H7" s="1">
        <v>-1.5135391551999999E-2</v>
      </c>
      <c r="I7" s="1">
        <v>-4.7513278705000002E-2</v>
      </c>
      <c r="J7" s="1">
        <v>4.0987412849999997E-3</v>
      </c>
      <c r="K7" s="1">
        <v>8.1974825699999993E-3</v>
      </c>
      <c r="L7" s="1"/>
      <c r="M7" s="6">
        <f>(H7-C7)/H7</f>
        <v>-2.1895171912969858E-5</v>
      </c>
      <c r="N7" s="6">
        <f t="shared" ref="N7:P10" si="0">(I7-D7)/I7</f>
        <v>9.2150660180732534E-6</v>
      </c>
      <c r="O7" s="6">
        <f t="shared" si="0"/>
        <v>-2.4788829773717575E-5</v>
      </c>
      <c r="P7" s="6">
        <f t="shared" si="0"/>
        <v>-2.4788829773717575E-5</v>
      </c>
    </row>
    <row r="8" spans="3:16" x14ac:dyDescent="0.2">
      <c r="C8" s="1">
        <v>-4.7512840867E-2</v>
      </c>
      <c r="D8" s="1">
        <v>3.4921126532000003E-2</v>
      </c>
      <c r="E8" s="1">
        <v>1.0546743495E-2</v>
      </c>
      <c r="F8" s="1">
        <v>2.109348699E-2</v>
      </c>
      <c r="G8" s="1"/>
      <c r="H8" s="1">
        <v>-4.7513278705000002E-2</v>
      </c>
      <c r="I8" s="1">
        <v>3.4921505127999998E-2</v>
      </c>
      <c r="J8" s="1">
        <v>1.0546851047000001E-2</v>
      </c>
      <c r="K8" s="1">
        <v>2.1093702094000001E-2</v>
      </c>
      <c r="L8" s="1"/>
      <c r="M8" s="6">
        <f t="shared" ref="M8:M10" si="1">(H8-C8)/H8</f>
        <v>9.2150660180732534E-6</v>
      </c>
      <c r="N8" s="6">
        <f t="shared" si="0"/>
        <v>1.0841342565476142E-5</v>
      </c>
      <c r="O8" s="6">
        <f t="shared" si="0"/>
        <v>1.0197546122645534E-5</v>
      </c>
      <c r="P8" s="6">
        <f t="shared" si="0"/>
        <v>1.0197546122645534E-5</v>
      </c>
    </row>
    <row r="9" spans="3:16" x14ac:dyDescent="0.2">
      <c r="C9" s="1">
        <v>4.098842888E-3</v>
      </c>
      <c r="D9" s="1">
        <v>1.0546743495E-2</v>
      </c>
      <c r="E9" s="1">
        <v>-1.3277102524E-2</v>
      </c>
      <c r="F9" s="1">
        <v>-2.404550121E-3</v>
      </c>
      <c r="G9" s="1"/>
      <c r="H9" s="1">
        <v>4.0987412849999997E-3</v>
      </c>
      <c r="I9" s="1">
        <v>1.0546851047000001E-2</v>
      </c>
      <c r="J9" s="1">
        <v>-1.3277095472999999E-2</v>
      </c>
      <c r="K9" s="1">
        <v>-2.4044785660000002E-3</v>
      </c>
      <c r="L9" s="1"/>
      <c r="M9" s="6">
        <f t="shared" si="1"/>
        <v>-2.4788829773717575E-5</v>
      </c>
      <c r="N9" s="6">
        <f t="shared" si="0"/>
        <v>1.0197546122645534E-5</v>
      </c>
      <c r="O9" s="6">
        <f t="shared" si="0"/>
        <v>-5.3106494678907492E-7</v>
      </c>
      <c r="P9" s="6">
        <f t="shared" si="0"/>
        <v>-2.9759050885994055E-5</v>
      </c>
    </row>
    <row r="10" spans="3:16" x14ac:dyDescent="0.2">
      <c r="C10" s="1">
        <v>8.1976857760000001E-3</v>
      </c>
      <c r="D10" s="1">
        <v>2.109348699E-2</v>
      </c>
      <c r="E10" s="1">
        <v>-2.404550121E-3</v>
      </c>
      <c r="F10" s="1">
        <v>-1.6883927706000001E-2</v>
      </c>
      <c r="G10" s="1"/>
      <c r="H10" s="1">
        <v>8.1974825699999993E-3</v>
      </c>
      <c r="I10" s="1">
        <v>2.1093702094000001E-2</v>
      </c>
      <c r="J10" s="1">
        <v>-2.4044785660000002E-3</v>
      </c>
      <c r="K10" s="1">
        <v>-1.6883813322000001E-2</v>
      </c>
      <c r="L10" s="1"/>
      <c r="M10" s="6">
        <f t="shared" si="1"/>
        <v>-2.4788829773717575E-5</v>
      </c>
      <c r="N10" s="6">
        <f t="shared" si="0"/>
        <v>1.0197546122645534E-5</v>
      </c>
      <c r="O10" s="6">
        <f t="shared" si="0"/>
        <v>-2.9759050885994055E-5</v>
      </c>
      <c r="P10" s="6">
        <f t="shared" si="0"/>
        <v>-6.7747728442286244E-6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-7.5678581740000004E-3</v>
      </c>
      <c r="D13" s="1">
        <v>4.0988131759999999E-3</v>
      </c>
      <c r="E13" s="1">
        <v>-5.3661219198000001E-2</v>
      </c>
      <c r="F13" s="1">
        <v>4.0988131759999999E-3</v>
      </c>
      <c r="G13" s="1"/>
      <c r="H13" s="1">
        <v>-7.5676957759999997E-3</v>
      </c>
      <c r="I13" s="1">
        <v>4.0987412849999997E-3</v>
      </c>
      <c r="J13" s="1">
        <v>-5.3661390633000003E-2</v>
      </c>
      <c r="K13" s="1">
        <v>4.0987412849999997E-3</v>
      </c>
      <c r="L13" s="1"/>
      <c r="M13" s="6">
        <f t="shared" ref="M13:P22" si="2">(H13-C13)/H13</f>
        <v>-2.1459372153379699E-5</v>
      </c>
      <c r="N13" s="6">
        <f t="shared" si="2"/>
        <v>-1.7539775019068608E-5</v>
      </c>
      <c r="O13" s="6">
        <f t="shared" si="2"/>
        <v>3.194755073978076E-6</v>
      </c>
      <c r="P13" s="6">
        <f t="shared" si="2"/>
        <v>-1.7539775019068608E-5</v>
      </c>
    </row>
    <row r="14" spans="3:16" x14ac:dyDescent="0.2">
      <c r="C14" s="1">
        <v>4.0988131759999999E-3</v>
      </c>
      <c r="D14" s="1">
        <v>-8.4418901139999992E-3</v>
      </c>
      <c r="E14" s="1">
        <v>2.4700346466999999E-2</v>
      </c>
      <c r="F14" s="1">
        <v>-2.4044993699999999E-3</v>
      </c>
      <c r="G14" s="1"/>
      <c r="H14" s="1">
        <v>4.0987412849999997E-3</v>
      </c>
      <c r="I14" s="1">
        <v>-8.4419066610000003E-3</v>
      </c>
      <c r="J14" s="1">
        <v>2.4700419942E-2</v>
      </c>
      <c r="K14" s="1">
        <v>-2.4044785660000002E-3</v>
      </c>
      <c r="L14" s="1"/>
      <c r="M14" s="6">
        <f t="shared" si="2"/>
        <v>-1.7539775019068608E-5</v>
      </c>
      <c r="N14" s="6">
        <f t="shared" si="2"/>
        <v>1.9601022216398072E-6</v>
      </c>
      <c r="O14" s="6">
        <f t="shared" si="2"/>
        <v>2.9746457822744371E-6</v>
      </c>
      <c r="P14" s="6">
        <f t="shared" si="2"/>
        <v>-8.6521877524211469E-6</v>
      </c>
    </row>
    <row r="15" spans="3:16" x14ac:dyDescent="0.2">
      <c r="C15" s="1">
        <v>-5.3661219198000001E-2</v>
      </c>
      <c r="D15" s="1">
        <v>2.4700346466999999E-2</v>
      </c>
      <c r="E15" s="1">
        <v>1.9264020454999999E-2</v>
      </c>
      <c r="F15" s="1">
        <v>2.4700346466999999E-2</v>
      </c>
      <c r="G15" s="1"/>
      <c r="H15" s="1">
        <v>-5.3661390633000003E-2</v>
      </c>
      <c r="I15" s="1">
        <v>2.4700419942E-2</v>
      </c>
      <c r="J15" s="1">
        <v>1.9264111487999998E-2</v>
      </c>
      <c r="K15" s="1">
        <v>2.4700419942E-2</v>
      </c>
      <c r="L15" s="1"/>
      <c r="M15" s="6">
        <f t="shared" si="2"/>
        <v>3.194755073978076E-6</v>
      </c>
      <c r="N15" s="6">
        <f t="shared" si="2"/>
        <v>2.9746457822744371E-6</v>
      </c>
      <c r="O15" s="6">
        <f t="shared" si="2"/>
        <v>4.7255229007549744E-6</v>
      </c>
      <c r="P15" s="6">
        <f t="shared" si="2"/>
        <v>2.9746457822744371E-6</v>
      </c>
    </row>
    <row r="16" spans="3:16" x14ac:dyDescent="0.2">
      <c r="C16" s="1">
        <v>4.0988131759999999E-3</v>
      </c>
      <c r="D16" s="1">
        <v>-2.4044993699999999E-3</v>
      </c>
      <c r="E16" s="1">
        <v>2.4700346466999999E-2</v>
      </c>
      <c r="F16" s="1">
        <v>-8.4418901139999992E-3</v>
      </c>
      <c r="G16" s="1"/>
      <c r="H16" s="1">
        <v>4.0987412849999997E-3</v>
      </c>
      <c r="I16" s="1">
        <v>-2.4044785660000002E-3</v>
      </c>
      <c r="J16" s="1">
        <v>2.4700419942E-2</v>
      </c>
      <c r="K16" s="1">
        <v>-8.4419066610000003E-3</v>
      </c>
      <c r="L16" s="1"/>
      <c r="M16" s="6">
        <f t="shared" si="2"/>
        <v>-1.7539775019068608E-5</v>
      </c>
      <c r="N16" s="6">
        <f t="shared" si="2"/>
        <v>-8.6521877524211469E-6</v>
      </c>
      <c r="O16" s="6">
        <f t="shared" si="2"/>
        <v>2.9746457822744371E-6</v>
      </c>
      <c r="P16" s="6">
        <f t="shared" si="2"/>
        <v>1.9601022216398072E-6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-1.5135722944E-2</v>
      </c>
      <c r="D19" s="1">
        <v>8.1976857760000001E-3</v>
      </c>
      <c r="E19" s="1">
        <v>4.098842888E-3</v>
      </c>
      <c r="F19" s="1">
        <v>-4.7512840867E-2</v>
      </c>
      <c r="G19" s="1"/>
      <c r="H19" s="1">
        <v>-1.5135391551999999E-2</v>
      </c>
      <c r="I19" s="1">
        <v>8.1974825699999993E-3</v>
      </c>
      <c r="J19" s="1">
        <v>4.0987412849999997E-3</v>
      </c>
      <c r="K19" s="1">
        <v>-4.7513278705000002E-2</v>
      </c>
      <c r="L19" s="1"/>
      <c r="M19" s="6">
        <f t="shared" si="2"/>
        <v>-2.1895171912969858E-5</v>
      </c>
      <c r="N19" s="6">
        <f t="shared" si="2"/>
        <v>-2.4788829773717575E-5</v>
      </c>
      <c r="O19" s="6">
        <f t="shared" si="2"/>
        <v>-2.4788829773717575E-5</v>
      </c>
      <c r="P19" s="6">
        <f t="shared" si="2"/>
        <v>9.2150660180732534E-6</v>
      </c>
    </row>
    <row r="20" spans="3:16" x14ac:dyDescent="0.2">
      <c r="C20" s="1">
        <v>8.1976857760000001E-3</v>
      </c>
      <c r="D20" s="1">
        <v>-1.6883927706000001E-2</v>
      </c>
      <c r="E20" s="1">
        <v>-2.404550121E-3</v>
      </c>
      <c r="F20" s="1">
        <v>2.109348699E-2</v>
      </c>
      <c r="G20" s="1"/>
      <c r="H20" s="1">
        <v>8.1974825699999993E-3</v>
      </c>
      <c r="I20" s="1">
        <v>-1.6883813322000001E-2</v>
      </c>
      <c r="J20" s="1">
        <v>-2.4044785660000002E-3</v>
      </c>
      <c r="K20" s="1">
        <v>2.1093702094000001E-2</v>
      </c>
      <c r="L20" s="1"/>
      <c r="M20" s="6">
        <f t="shared" si="2"/>
        <v>-2.4788829773717575E-5</v>
      </c>
      <c r="N20" s="6">
        <f t="shared" si="2"/>
        <v>-6.7747728442286244E-6</v>
      </c>
      <c r="O20" s="6">
        <f t="shared" si="2"/>
        <v>-2.9759050885994055E-5</v>
      </c>
      <c r="P20" s="6">
        <f t="shared" si="2"/>
        <v>1.0197546122645534E-5</v>
      </c>
    </row>
    <row r="21" spans="3:16" x14ac:dyDescent="0.2">
      <c r="C21" s="1">
        <v>4.098842888E-3</v>
      </c>
      <c r="D21" s="1">
        <v>-2.404550121E-3</v>
      </c>
      <c r="E21" s="1">
        <v>-1.3277102524E-2</v>
      </c>
      <c r="F21" s="1">
        <v>1.0546743495E-2</v>
      </c>
      <c r="G21" s="1"/>
      <c r="H21" s="1">
        <v>4.0987412849999997E-3</v>
      </c>
      <c r="I21" s="1">
        <v>-2.4044785660000002E-3</v>
      </c>
      <c r="J21" s="1">
        <v>-1.3277095472999999E-2</v>
      </c>
      <c r="K21" s="1">
        <v>1.0546851047000001E-2</v>
      </c>
      <c r="L21" s="1"/>
      <c r="M21" s="6">
        <f t="shared" si="2"/>
        <v>-2.4788829773717575E-5</v>
      </c>
      <c r="N21" s="6">
        <f t="shared" si="2"/>
        <v>-2.9759050885994055E-5</v>
      </c>
      <c r="O21" s="6">
        <f t="shared" si="2"/>
        <v>-5.3106494678907492E-7</v>
      </c>
      <c r="P21" s="6">
        <f t="shared" si="2"/>
        <v>1.0197546122645534E-5</v>
      </c>
    </row>
    <row r="22" spans="3:16" x14ac:dyDescent="0.2">
      <c r="C22" s="1">
        <v>-4.7512840867E-2</v>
      </c>
      <c r="D22" s="1">
        <v>2.109348699E-2</v>
      </c>
      <c r="E22" s="1">
        <v>1.0546743495E-2</v>
      </c>
      <c r="F22" s="1">
        <v>3.4921126532000003E-2</v>
      </c>
      <c r="G22" s="1"/>
      <c r="H22" s="1">
        <v>-4.7513278705000002E-2</v>
      </c>
      <c r="I22" s="1">
        <v>2.1093702094000001E-2</v>
      </c>
      <c r="J22" s="1">
        <v>1.0546851047000001E-2</v>
      </c>
      <c r="K22" s="1">
        <v>3.4921505127999998E-2</v>
      </c>
      <c r="L22" s="1"/>
      <c r="M22" s="6">
        <f t="shared" si="2"/>
        <v>9.2150660180732534E-6</v>
      </c>
      <c r="N22" s="6">
        <f t="shared" si="2"/>
        <v>1.0197546122645534E-5</v>
      </c>
      <c r="O22" s="6">
        <f t="shared" si="2"/>
        <v>1.0197546122645534E-5</v>
      </c>
      <c r="P22" s="6">
        <f t="shared" si="2"/>
        <v>1.0841342565476142E-5</v>
      </c>
    </row>
    <row r="27" spans="3:16" x14ac:dyDescent="0.2">
      <c r="C27" t="s">
        <v>6</v>
      </c>
      <c r="D27">
        <v>1</v>
      </c>
      <c r="E27">
        <v>0.5</v>
      </c>
      <c r="F27">
        <v>1</v>
      </c>
    </row>
    <row r="28" spans="3:16" x14ac:dyDescent="0.2">
      <c r="C28" t="s">
        <v>7</v>
      </c>
      <c r="D28" s="2">
        <v>2.3231240999999998</v>
      </c>
    </row>
    <row r="29" spans="3:16" x14ac:dyDescent="0.2">
      <c r="C29" t="s">
        <v>8</v>
      </c>
      <c r="D29">
        <v>5.0000000000000001E-3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DAA9-DF70-7845-AC98-F40007652396}">
  <dimension ref="B1:Z38"/>
  <sheetViews>
    <sheetView workbookViewId="0">
      <selection activeCell="G12" sqref="G12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6"/>
  </cols>
  <sheetData>
    <row r="1" spans="2:26" x14ac:dyDescent="0.2">
      <c r="F1" s="1" t="s">
        <v>37</v>
      </c>
      <c r="G1" t="s">
        <v>38</v>
      </c>
      <c r="I1" t="s">
        <v>6</v>
      </c>
      <c r="J1">
        <v>0.2</v>
      </c>
      <c r="K1">
        <v>-0.23</v>
      </c>
      <c r="L1">
        <v>-2.5</v>
      </c>
    </row>
    <row r="2" spans="2:26" x14ac:dyDescent="0.2">
      <c r="B2" t="s">
        <v>36</v>
      </c>
      <c r="C2">
        <f>J1</f>
        <v>0.2</v>
      </c>
      <c r="D2">
        <f>K1</f>
        <v>-0.23</v>
      </c>
      <c r="E2">
        <f>L1</f>
        <v>-2.5</v>
      </c>
      <c r="F2" s="1">
        <f>SQRT(C2*C2+D2*D2+E2*E2)</f>
        <v>2.5185114651317355</v>
      </c>
      <c r="G2">
        <f>F2*0.529177</f>
        <v>1.3327383415840164</v>
      </c>
      <c r="I2" t="s">
        <v>7</v>
      </c>
      <c r="J2" s="2">
        <v>2.3231240999999998</v>
      </c>
      <c r="K2"/>
      <c r="L2"/>
    </row>
    <row r="3" spans="2:26" x14ac:dyDescent="0.2">
      <c r="C3" s="1">
        <f>J3</f>
        <v>5.0000000000000001E-3</v>
      </c>
      <c r="I3" t="s">
        <v>8</v>
      </c>
      <c r="J3">
        <v>5.0000000000000001E-3</v>
      </c>
      <c r="K3"/>
      <c r="L3"/>
    </row>
    <row r="5" spans="2:26" x14ac:dyDescent="0.2">
      <c r="B5" t="s">
        <v>9</v>
      </c>
      <c r="C5" s="1">
        <v>-2.3230337617999999E-2</v>
      </c>
      <c r="D5" s="1">
        <v>6.458249993E-3</v>
      </c>
      <c r="E5" s="1">
        <v>-2.4539568910000001E-3</v>
      </c>
      <c r="F5" s="1">
        <v>-2.6673444466E-2</v>
      </c>
      <c r="H5" s="11">
        <v>-4.8148732750000001E-3</v>
      </c>
      <c r="I5" s="11">
        <v>-3.0052676955E-2</v>
      </c>
      <c r="J5" s="11">
        <v>-5.0959691100000001E-4</v>
      </c>
      <c r="K5" s="11">
        <v>-5.5390968629999999E-3</v>
      </c>
      <c r="M5" s="11">
        <v>-4.5825605890000001E-3</v>
      </c>
      <c r="N5" s="11">
        <v>-3.0117262910000001E-2</v>
      </c>
      <c r="O5" s="11">
        <v>-4.8505599799999999E-4</v>
      </c>
      <c r="P5" s="11">
        <v>-5.2723478000000004E-3</v>
      </c>
      <c r="R5" s="11">
        <f t="shared" ref="R5:U8" si="0">(H5-M5)/2/$C$3</f>
        <v>-2.32312686E-2</v>
      </c>
      <c r="S5" s="11">
        <f t="shared" si="0"/>
        <v>6.4585955000001638E-3</v>
      </c>
      <c r="T5" s="11">
        <f t="shared" si="0"/>
        <v>-2.4540913000000017E-3</v>
      </c>
      <c r="U5" s="11">
        <f t="shared" si="0"/>
        <v>-2.6674906299999947E-2</v>
      </c>
      <c r="W5" s="6">
        <f>(C5-R5)/C5</f>
        <v>-4.007612869476587E-5</v>
      </c>
      <c r="X5" s="6">
        <f t="shared" ref="X5:Z8" si="1">(D5-S5)/D5</f>
        <v>-5.349854845170899E-5</v>
      </c>
      <c r="Y5" s="6">
        <f t="shared" si="1"/>
        <v>-5.4772355820312481E-5</v>
      </c>
      <c r="Z5" s="6">
        <f t="shared" si="1"/>
        <v>-5.4804845388831176E-5</v>
      </c>
    </row>
    <row r="6" spans="2:26" x14ac:dyDescent="0.2">
      <c r="C6" s="1">
        <v>6.458249993E-3</v>
      </c>
      <c r="D6" s="1">
        <v>2.0518464114999999E-2</v>
      </c>
      <c r="E6" s="1">
        <v>6.8608297999999996E-4</v>
      </c>
      <c r="F6" s="1">
        <v>7.4574236980000002E-3</v>
      </c>
      <c r="H6" s="11">
        <v>-3.0052676955E-2</v>
      </c>
      <c r="I6" s="11">
        <v>4.3512332549999998E-3</v>
      </c>
      <c r="J6" s="11">
        <v>-3.1078816349999999E-3</v>
      </c>
      <c r="K6" s="11">
        <v>-3.3781322123000002E-2</v>
      </c>
      <c r="M6" s="11">
        <v>-3.0117262910000001E-2</v>
      </c>
      <c r="N6" s="11">
        <v>4.1460515999999998E-3</v>
      </c>
      <c r="O6" s="11">
        <v>-3.1147429750000002E-3</v>
      </c>
      <c r="P6" s="11">
        <v>-3.3855901904999999E-2</v>
      </c>
      <c r="R6" s="11">
        <f t="shared" si="0"/>
        <v>6.4585955000001638E-3</v>
      </c>
      <c r="S6" s="11">
        <f t="shared" si="0"/>
        <v>2.0518165500000001E-2</v>
      </c>
      <c r="T6" s="11">
        <f t="shared" si="0"/>
        <v>6.8613400000003093E-4</v>
      </c>
      <c r="U6" s="11">
        <f t="shared" si="0"/>
        <v>7.4579781999997707E-3</v>
      </c>
      <c r="W6" s="6">
        <f t="shared" ref="W6:W8" si="2">(C6-R6)/C6</f>
        <v>-5.349854845170899E-5</v>
      </c>
      <c r="X6" s="6">
        <f t="shared" si="1"/>
        <v>1.4553477215666087E-5</v>
      </c>
      <c r="Y6" s="6">
        <f t="shared" si="1"/>
        <v>-7.4364182640082889E-5</v>
      </c>
      <c r="Z6" s="6">
        <f t="shared" si="1"/>
        <v>-7.4355705432063501E-5</v>
      </c>
    </row>
    <row r="7" spans="2:26" x14ac:dyDescent="0.2">
      <c r="C7" s="1">
        <v>-2.4539568910000001E-3</v>
      </c>
      <c r="D7" s="1">
        <v>6.8608297999999996E-4</v>
      </c>
      <c r="E7" s="1">
        <v>-6.2007225649999996E-3</v>
      </c>
      <c r="F7" s="1">
        <v>-2.8314642140000001E-3</v>
      </c>
      <c r="H7" s="11">
        <v>-5.0959691100000001E-4</v>
      </c>
      <c r="I7" s="11">
        <v>-3.1078816349999999E-3</v>
      </c>
      <c r="J7" s="11">
        <v>-1.2860827349999999E-3</v>
      </c>
      <c r="K7" s="11">
        <v>-5.8865439500000003E-4</v>
      </c>
      <c r="M7" s="11">
        <v>-4.8505599799999999E-4</v>
      </c>
      <c r="N7" s="11">
        <v>-3.1147429750000002E-3</v>
      </c>
      <c r="O7" s="11">
        <v>-1.2240755320000001E-3</v>
      </c>
      <c r="P7" s="11">
        <v>-5.6033763600000001E-4</v>
      </c>
      <c r="R7" s="11">
        <f t="shared" si="0"/>
        <v>-2.4540913000000017E-3</v>
      </c>
      <c r="S7" s="11">
        <f t="shared" si="0"/>
        <v>6.8613400000003093E-4</v>
      </c>
      <c r="T7" s="11">
        <f t="shared" si="0"/>
        <v>-6.200720299999983E-3</v>
      </c>
      <c r="U7" s="11">
        <f t="shared" si="0"/>
        <v>-2.8316759000000021E-3</v>
      </c>
      <c r="W7" s="6">
        <f t="shared" si="2"/>
        <v>-5.4772355820312481E-5</v>
      </c>
      <c r="X7" s="6">
        <f t="shared" si="1"/>
        <v>-7.4364182640082889E-5</v>
      </c>
      <c r="Y7" s="6">
        <f t="shared" si="1"/>
        <v>3.6528001257812735E-7</v>
      </c>
      <c r="Z7" s="6">
        <f t="shared" si="1"/>
        <v>-7.4762025582143053E-5</v>
      </c>
    </row>
    <row r="8" spans="2:26" x14ac:dyDescent="0.2">
      <c r="C8" s="1">
        <v>-2.6673444466E-2</v>
      </c>
      <c r="D8" s="1">
        <v>7.4574236980000002E-3</v>
      </c>
      <c r="E8" s="1">
        <v>-2.8314642140000001E-3</v>
      </c>
      <c r="F8" s="1">
        <v>-3.6717012788999998E-2</v>
      </c>
      <c r="H8" s="11">
        <v>-5.5390968629999999E-3</v>
      </c>
      <c r="I8" s="11">
        <v>-3.3781322123000002E-2</v>
      </c>
      <c r="J8" s="11">
        <v>-5.8865439500000003E-4</v>
      </c>
      <c r="K8" s="11">
        <v>-7.6303438689999999E-3</v>
      </c>
      <c r="M8" s="11">
        <v>-5.2723478000000004E-3</v>
      </c>
      <c r="N8" s="11">
        <v>-3.3855901904999999E-2</v>
      </c>
      <c r="O8" s="11">
        <v>-5.6033763600000001E-4</v>
      </c>
      <c r="P8" s="11">
        <v>-7.2631509509999996E-3</v>
      </c>
      <c r="R8" s="11">
        <f t="shared" si="0"/>
        <v>-2.6674906299999947E-2</v>
      </c>
      <c r="S8" s="11">
        <f t="shared" si="0"/>
        <v>7.4579781999997707E-3</v>
      </c>
      <c r="T8" s="11">
        <f t="shared" si="0"/>
        <v>-2.8316759000000021E-3</v>
      </c>
      <c r="U8" s="11">
        <f t="shared" si="0"/>
        <v>-3.6719291800000033E-2</v>
      </c>
      <c r="W8" s="6">
        <f t="shared" si="2"/>
        <v>-5.4804845388831176E-5</v>
      </c>
      <c r="X8" s="6">
        <f t="shared" si="1"/>
        <v>-7.4355705432063501E-5</v>
      </c>
      <c r="Y8" s="6">
        <f t="shared" si="1"/>
        <v>-7.4762025582143053E-5</v>
      </c>
      <c r="Z8" s="6">
        <f t="shared" si="1"/>
        <v>-6.206961914717219E-5</v>
      </c>
    </row>
    <row r="11" spans="2:26" x14ac:dyDescent="0.2">
      <c r="B11" t="s">
        <v>16</v>
      </c>
      <c r="C11" s="1">
        <v>-3.01844396E-4</v>
      </c>
      <c r="D11" s="1">
        <v>-2.4539568910000001E-3</v>
      </c>
      <c r="E11" s="1">
        <v>2.1247450470000002E-3</v>
      </c>
      <c r="F11" s="1">
        <v>-4.0698012099999999E-4</v>
      </c>
      <c r="H11" s="11">
        <v>5.4020529419999998E-3</v>
      </c>
      <c r="I11" s="11">
        <v>-5.0959691100000001E-4</v>
      </c>
      <c r="J11" s="11">
        <v>-2.9935140020999999E-2</v>
      </c>
      <c r="K11" s="11">
        <v>6.2145964810000004E-3</v>
      </c>
      <c r="M11" s="11">
        <v>5.4050714639999999E-3</v>
      </c>
      <c r="N11" s="11">
        <v>-4.8505599799999999E-4</v>
      </c>
      <c r="O11" s="11">
        <v>-2.9956388707999999E-2</v>
      </c>
      <c r="P11" s="11">
        <v>6.2186666360000004E-3</v>
      </c>
      <c r="R11" s="11">
        <f t="shared" ref="R11:U14" si="3">(H11-M11)/2/$C$3</f>
        <v>-3.0185220000001137E-4</v>
      </c>
      <c r="S11" s="11">
        <f t="shared" si="3"/>
        <v>-2.4540913000000017E-3</v>
      </c>
      <c r="T11" s="11">
        <f t="shared" si="3"/>
        <v>2.1248687000000044E-3</v>
      </c>
      <c r="U11" s="11">
        <f t="shared" si="3"/>
        <v>-4.0701549999999295E-4</v>
      </c>
      <c r="W11" s="6">
        <f t="shared" ref="W11:Z38" si="4">(C11-R11)/C11</f>
        <v>-2.5854380981688627E-5</v>
      </c>
      <c r="X11" s="6">
        <f t="shared" si="4"/>
        <v>-5.4772355820312481E-5</v>
      </c>
      <c r="Y11" s="6">
        <f t="shared" si="4"/>
        <v>-5.8196629369154757E-5</v>
      </c>
      <c r="Z11" s="6">
        <f t="shared" si="4"/>
        <v>-8.6930535835594641E-5</v>
      </c>
    </row>
    <row r="12" spans="2:26" x14ac:dyDescent="0.2">
      <c r="B12" t="s">
        <v>43</v>
      </c>
      <c r="C12" s="1">
        <v>-2.4539568910000001E-3</v>
      </c>
      <c r="D12" s="1">
        <v>3.7468925000000002E-4</v>
      </c>
      <c r="E12" s="1">
        <v>1.3267148227E-2</v>
      </c>
      <c r="F12" s="1">
        <v>-2.8314642140000001E-3</v>
      </c>
      <c r="H12" s="11">
        <v>-5.0959691100000001E-4</v>
      </c>
      <c r="I12" s="11">
        <v>1.4304311339999999E-3</v>
      </c>
      <c r="J12" s="11">
        <v>2.7589351679999999E-3</v>
      </c>
      <c r="K12" s="11">
        <v>-5.8865439500000003E-4</v>
      </c>
      <c r="M12" s="11">
        <v>-4.8505599799999999E-4</v>
      </c>
      <c r="N12" s="11">
        <v>1.426683915E-3</v>
      </c>
      <c r="O12" s="11">
        <v>2.6262646580000001E-3</v>
      </c>
      <c r="P12" s="11">
        <v>-5.6033763600000001E-4</v>
      </c>
      <c r="R12" s="11">
        <f t="shared" si="3"/>
        <v>-2.4540913000000017E-3</v>
      </c>
      <c r="S12" s="11">
        <f t="shared" si="3"/>
        <v>3.7472189999999007E-4</v>
      </c>
      <c r="T12" s="11">
        <f t="shared" si="3"/>
        <v>1.3267050999999979E-2</v>
      </c>
      <c r="U12" s="11">
        <f t="shared" si="3"/>
        <v>-2.8316759000000021E-3</v>
      </c>
      <c r="W12" s="6">
        <f t="shared" si="4"/>
        <v>-5.4772355820312481E-5</v>
      </c>
      <c r="X12" s="6">
        <f t="shared" si="4"/>
        <v>-8.713887572180443E-5</v>
      </c>
      <c r="Y12" s="6">
        <f t="shared" si="4"/>
        <v>7.3284023331098601E-6</v>
      </c>
      <c r="Z12" s="6">
        <f t="shared" si="4"/>
        <v>-7.4762025582143053E-5</v>
      </c>
    </row>
    <row r="13" spans="2:26" x14ac:dyDescent="0.2">
      <c r="C13" s="1">
        <v>2.1247450470000002E-3</v>
      </c>
      <c r="D13" s="1">
        <v>1.3267148227E-2</v>
      </c>
      <c r="E13" s="1">
        <v>3.7363603500000002E-4</v>
      </c>
      <c r="F13" s="1">
        <v>2.4506948000000001E-3</v>
      </c>
      <c r="H13" s="11">
        <v>-2.9935140020999999E-2</v>
      </c>
      <c r="I13" s="11">
        <v>2.7589351679999999E-3</v>
      </c>
      <c r="J13" s="11">
        <v>-4.8693804980000002E-3</v>
      </c>
      <c r="K13" s="11">
        <v>-3.3645550827999998E-2</v>
      </c>
      <c r="M13" s="11">
        <v>-2.9956388707999999E-2</v>
      </c>
      <c r="N13" s="11">
        <v>2.6262646580000001E-3</v>
      </c>
      <c r="O13" s="11">
        <v>-4.8731172250000001E-3</v>
      </c>
      <c r="P13" s="11">
        <v>-3.3670059712000003E-2</v>
      </c>
      <c r="R13" s="11">
        <f t="shared" si="3"/>
        <v>2.1248687000000044E-3</v>
      </c>
      <c r="S13" s="11">
        <f t="shared" si="3"/>
        <v>1.3267050999999979E-2</v>
      </c>
      <c r="T13" s="11">
        <f t="shared" si="3"/>
        <v>3.7367269999999744E-4</v>
      </c>
      <c r="U13" s="11">
        <f t="shared" si="3"/>
        <v>2.4508884000004616E-3</v>
      </c>
      <c r="W13" s="6">
        <f t="shared" si="4"/>
        <v>-5.8196629369154757E-5</v>
      </c>
      <c r="X13" s="6">
        <f t="shared" si="4"/>
        <v>7.3284023331098601E-6</v>
      </c>
      <c r="Y13" s="6">
        <f t="shared" si="4"/>
        <v>-9.813025662105028E-5</v>
      </c>
      <c r="Z13" s="6">
        <f t="shared" si="4"/>
        <v>-7.8998005162264881E-5</v>
      </c>
    </row>
    <row r="14" spans="2:26" x14ac:dyDescent="0.2">
      <c r="C14" s="1">
        <v>-4.0698012099999999E-4</v>
      </c>
      <c r="D14" s="1">
        <v>-2.8314642140000001E-3</v>
      </c>
      <c r="E14" s="1">
        <v>2.4506948000000001E-3</v>
      </c>
      <c r="F14" s="1">
        <v>-5.9188963200000003E-4</v>
      </c>
      <c r="H14" s="11">
        <v>6.2145964810000004E-3</v>
      </c>
      <c r="I14" s="11">
        <v>-5.8865439500000003E-4</v>
      </c>
      <c r="J14" s="11">
        <v>-3.3645550827999998E-2</v>
      </c>
      <c r="K14" s="11">
        <v>8.5608736089999998E-3</v>
      </c>
      <c r="M14" s="11">
        <v>6.2186666360000004E-3</v>
      </c>
      <c r="N14" s="11">
        <v>-5.6033763600000001E-4</v>
      </c>
      <c r="O14" s="11">
        <v>-3.3670059712000003E-2</v>
      </c>
      <c r="P14" s="11">
        <v>8.5667934290000001E-3</v>
      </c>
      <c r="R14" s="11">
        <f t="shared" si="3"/>
        <v>-4.0701549999999295E-4</v>
      </c>
      <c r="S14" s="11">
        <f t="shared" si="3"/>
        <v>-2.8316759000000021E-3</v>
      </c>
      <c r="T14" s="11">
        <f t="shared" si="3"/>
        <v>2.4508884000004616E-3</v>
      </c>
      <c r="U14" s="11">
        <f t="shared" si="3"/>
        <v>-5.919820000000256E-4</v>
      </c>
      <c r="W14" s="6">
        <f t="shared" si="4"/>
        <v>-8.6930535835594641E-5</v>
      </c>
      <c r="X14" s="6">
        <f t="shared" si="4"/>
        <v>-7.4762025582143053E-5</v>
      </c>
      <c r="Y14" s="6">
        <f t="shared" si="4"/>
        <v>-7.8998005162264881E-5</v>
      </c>
      <c r="Z14" s="6">
        <f t="shared" si="4"/>
        <v>-1.5605612099244421E-4</v>
      </c>
    </row>
    <row r="17" spans="2:26" x14ac:dyDescent="0.2">
      <c r="B17" t="s">
        <v>12</v>
      </c>
      <c r="C17" s="1">
        <v>-3.2809173459999999E-3</v>
      </c>
      <c r="D17" s="1">
        <v>-2.6673444466E-2</v>
      </c>
      <c r="E17" s="1">
        <v>-4.0698012099999999E-4</v>
      </c>
      <c r="F17" s="1">
        <v>-2.2615097480000001E-3</v>
      </c>
      <c r="H17" s="11">
        <v>-4.7151430880000003E-3</v>
      </c>
      <c r="I17" s="11">
        <v>-3.0218882188E-2</v>
      </c>
      <c r="J17" s="11">
        <v>-4.9936591400000002E-4</v>
      </c>
      <c r="K17" s="11">
        <v>-5.4170345899999996E-3</v>
      </c>
      <c r="M17" s="11">
        <v>-4.6823337630000003E-3</v>
      </c>
      <c r="N17" s="11">
        <v>-2.9952132927E-2</v>
      </c>
      <c r="O17" s="11">
        <v>-4.95295836E-4</v>
      </c>
      <c r="P17" s="11">
        <v>-5.3944176949999997E-3</v>
      </c>
      <c r="R17" s="11">
        <f t="shared" ref="R17:U20" si="5">(H17-M17)/2/$C$3</f>
        <v>-3.2809324999999966E-3</v>
      </c>
      <c r="S17" s="11">
        <f t="shared" si="5"/>
        <v>-2.6674926099999954E-2</v>
      </c>
      <c r="T17" s="11">
        <f t="shared" si="5"/>
        <v>-4.0700780000000204E-4</v>
      </c>
      <c r="U17" s="11">
        <f t="shared" si="5"/>
        <v>-2.2616894999999936E-3</v>
      </c>
      <c r="W17" s="6">
        <f t="shared" si="4"/>
        <v>-4.6188301619877134E-6</v>
      </c>
      <c r="X17" s="6">
        <f t="shared" si="4"/>
        <v>-5.5547156717720766E-5</v>
      </c>
      <c r="Y17" s="6">
        <f t="shared" si="4"/>
        <v>-6.8010692841797993E-5</v>
      </c>
      <c r="Z17" s="6">
        <f t="shared" si="4"/>
        <v>-7.9483186023134814E-5</v>
      </c>
    </row>
    <row r="18" spans="2:26" x14ac:dyDescent="0.2">
      <c r="B18" t="s">
        <v>34</v>
      </c>
      <c r="C18" s="1">
        <v>-2.6673444466E-2</v>
      </c>
      <c r="D18" s="1">
        <v>4.0727092399999998E-3</v>
      </c>
      <c r="E18" s="1">
        <v>-2.8314642140000001E-3</v>
      </c>
      <c r="F18" s="1">
        <v>-1.7249141996999999E-2</v>
      </c>
      <c r="H18" s="11">
        <v>-3.0218882188E-2</v>
      </c>
      <c r="I18" s="11">
        <v>4.2691699949999997E-3</v>
      </c>
      <c r="J18" s="11">
        <v>-3.1255301709999998E-3</v>
      </c>
      <c r="K18" s="11">
        <v>-3.3905207728999999E-2</v>
      </c>
      <c r="M18" s="11">
        <v>-2.9952132927E-2</v>
      </c>
      <c r="N18" s="11">
        <v>4.2284390709999998E-3</v>
      </c>
      <c r="O18" s="11">
        <v>-3.097213367E-3</v>
      </c>
      <c r="P18" s="11">
        <v>-3.3732693410999999E-2</v>
      </c>
      <c r="R18" s="11">
        <f t="shared" si="5"/>
        <v>-2.6674926099999954E-2</v>
      </c>
      <c r="S18" s="11">
        <f t="shared" si="5"/>
        <v>4.0730923999999884E-3</v>
      </c>
      <c r="T18" s="11">
        <f t="shared" si="5"/>
        <v>-2.8316803999999841E-3</v>
      </c>
      <c r="U18" s="11">
        <f t="shared" si="5"/>
        <v>-1.7251431799999994E-2</v>
      </c>
      <c r="W18" s="6">
        <f t="shared" si="4"/>
        <v>-5.5547156717720766E-5</v>
      </c>
      <c r="X18" s="6">
        <f t="shared" si="4"/>
        <v>-9.407988083838413E-5</v>
      </c>
      <c r="Y18" s="6">
        <f t="shared" si="4"/>
        <v>-7.6351309303183544E-5</v>
      </c>
      <c r="Z18" s="6">
        <f t="shared" si="4"/>
        <v>-1.3274880573153574E-4</v>
      </c>
    </row>
    <row r="19" spans="2:26" x14ac:dyDescent="0.2">
      <c r="C19" s="1">
        <v>-4.0698012099999999E-4</v>
      </c>
      <c r="D19" s="1">
        <v>-2.8314642140000001E-3</v>
      </c>
      <c r="E19" s="1">
        <v>-9.3401965799999999E-4</v>
      </c>
      <c r="F19" s="1">
        <v>-2.8049590099999999E-4</v>
      </c>
      <c r="H19" s="11">
        <v>-4.9936591400000002E-4</v>
      </c>
      <c r="I19" s="11">
        <v>-3.1255301709999998E-3</v>
      </c>
      <c r="J19" s="11">
        <v>-1.259766609E-3</v>
      </c>
      <c r="K19" s="11">
        <v>-5.7590052500000003E-4</v>
      </c>
      <c r="M19" s="11">
        <v>-4.95295836E-4</v>
      </c>
      <c r="N19" s="11">
        <v>-3.097213367E-3</v>
      </c>
      <c r="O19" s="11">
        <v>-1.2504263479999999E-3</v>
      </c>
      <c r="P19" s="11">
        <v>-5.7309491700000003E-4</v>
      </c>
      <c r="R19" s="11">
        <f t="shared" si="5"/>
        <v>-4.0700780000000204E-4</v>
      </c>
      <c r="S19" s="11">
        <f t="shared" si="5"/>
        <v>-2.8316803999999841E-3</v>
      </c>
      <c r="T19" s="11">
        <f t="shared" si="5"/>
        <v>-9.340261000000084E-4</v>
      </c>
      <c r="U19" s="11">
        <f t="shared" si="5"/>
        <v>-2.8056079999999942E-4</v>
      </c>
      <c r="W19" s="6">
        <f t="shared" si="4"/>
        <v>-6.8010692841797993E-5</v>
      </c>
      <c r="X19" s="6">
        <f t="shared" si="4"/>
        <v>-7.6351309303183544E-5</v>
      </c>
      <c r="Y19" s="6">
        <f t="shared" si="4"/>
        <v>-6.8970711196866553E-6</v>
      </c>
      <c r="Z19" s="6">
        <f t="shared" si="4"/>
        <v>-2.3137236504365617E-4</v>
      </c>
    </row>
    <row r="20" spans="2:26" x14ac:dyDescent="0.2">
      <c r="C20" s="1">
        <v>-2.2615097480000001E-3</v>
      </c>
      <c r="D20" s="1">
        <v>-1.7249141996999999E-2</v>
      </c>
      <c r="E20" s="1">
        <v>-2.8049590099999999E-4</v>
      </c>
      <c r="F20" s="1">
        <v>-1.438302049E-3</v>
      </c>
      <c r="H20" s="11">
        <v>-5.4170345899999996E-3</v>
      </c>
      <c r="I20" s="11">
        <v>-3.3905207728999999E-2</v>
      </c>
      <c r="J20" s="11">
        <v>-5.7590052500000003E-4</v>
      </c>
      <c r="K20" s="11">
        <v>-7.4539463190000004E-3</v>
      </c>
      <c r="M20" s="11">
        <v>-5.3944176949999997E-3</v>
      </c>
      <c r="N20" s="11">
        <v>-3.3732693410999999E-2</v>
      </c>
      <c r="O20" s="11">
        <v>-5.7309491700000003E-4</v>
      </c>
      <c r="P20" s="11">
        <v>-7.4395580179999997E-3</v>
      </c>
      <c r="R20" s="11">
        <f t="shared" si="5"/>
        <v>-2.2616894999999936E-3</v>
      </c>
      <c r="S20" s="11">
        <f t="shared" si="5"/>
        <v>-1.7251431799999994E-2</v>
      </c>
      <c r="T20" s="11">
        <f t="shared" si="5"/>
        <v>-2.8056079999999942E-4</v>
      </c>
      <c r="U20" s="11">
        <f t="shared" si="5"/>
        <v>-1.4388301000000693E-3</v>
      </c>
      <c r="W20" s="6">
        <f t="shared" si="4"/>
        <v>-7.9483186023134814E-5</v>
      </c>
      <c r="X20" s="6">
        <f t="shared" si="4"/>
        <v>-1.3274880573153574E-4</v>
      </c>
      <c r="Y20" s="6">
        <f t="shared" si="4"/>
        <v>-2.3137236504365617E-4</v>
      </c>
      <c r="Z20" s="6">
        <f t="shared" si="4"/>
        <v>-3.6713498422420634E-4</v>
      </c>
    </row>
    <row r="23" spans="2:26" x14ac:dyDescent="0.2">
      <c r="B23" t="s">
        <v>32</v>
      </c>
      <c r="C23" s="1">
        <v>-2.3145689951000002E-2</v>
      </c>
      <c r="D23" s="1">
        <v>2.1247450470000002E-3</v>
      </c>
      <c r="E23" s="1">
        <v>-7.4164874049999999E-3</v>
      </c>
      <c r="F23" s="1">
        <v>-2.6559313083999999E-2</v>
      </c>
      <c r="H23" s="11">
        <v>5.2877913509999999E-3</v>
      </c>
      <c r="I23" s="11">
        <v>-4.8670214899999999E-4</v>
      </c>
      <c r="J23" s="11">
        <v>-2.9982588336999998E-2</v>
      </c>
      <c r="K23" s="11">
        <v>6.0837768570000004E-3</v>
      </c>
      <c r="M23" s="11">
        <v>5.5192575380000001E-3</v>
      </c>
      <c r="N23" s="11">
        <v>-5.0795076199999995E-4</v>
      </c>
      <c r="O23" s="11">
        <v>-2.9908419653E-2</v>
      </c>
      <c r="P23" s="11">
        <v>6.3493845220000001E-3</v>
      </c>
      <c r="R23" s="11">
        <f t="shared" ref="R23:U26" si="6">(H23-M23)/2/$C$3</f>
        <v>-2.3146618700000017E-2</v>
      </c>
      <c r="S23" s="11">
        <f t="shared" si="6"/>
        <v>2.1248612999999958E-3</v>
      </c>
      <c r="T23" s="11">
        <f t="shared" si="6"/>
        <v>-7.4168683999998458E-3</v>
      </c>
      <c r="U23" s="11">
        <f t="shared" si="6"/>
        <v>-2.6560766499999968E-2</v>
      </c>
      <c r="W23" s="6">
        <f t="shared" si="4"/>
        <v>-4.0126217968948278E-5</v>
      </c>
      <c r="X23" s="6">
        <f t="shared" si="4"/>
        <v>-5.4713858568468202E-5</v>
      </c>
      <c r="Y23" s="6">
        <f t="shared" si="4"/>
        <v>-5.1371353990168646E-5</v>
      </c>
      <c r="Z23" s="6">
        <f t="shared" si="4"/>
        <v>-5.4723403251142064E-5</v>
      </c>
    </row>
    <row r="24" spans="2:26" x14ac:dyDescent="0.2">
      <c r="C24" s="1">
        <v>2.1247450470000002E-3</v>
      </c>
      <c r="D24" s="1">
        <v>-6.1133969319999999E-3</v>
      </c>
      <c r="E24" s="1">
        <v>6.8502976499999996E-4</v>
      </c>
      <c r="F24" s="1">
        <v>2.4506948000000001E-3</v>
      </c>
      <c r="H24" s="11">
        <v>-4.8670214899999999E-4</v>
      </c>
      <c r="I24" s="11">
        <v>1.397952075E-3</v>
      </c>
      <c r="J24" s="11">
        <v>2.696025831E-3</v>
      </c>
      <c r="K24" s="11">
        <v>-5.6224163299999996E-4</v>
      </c>
      <c r="M24" s="11">
        <v>-5.0795076199999995E-4</v>
      </c>
      <c r="N24" s="11">
        <v>1.4590859749999999E-3</v>
      </c>
      <c r="O24" s="11">
        <v>2.6891750440000001E-3</v>
      </c>
      <c r="P24" s="11">
        <v>-5.8675040500000004E-4</v>
      </c>
      <c r="R24" s="11">
        <f t="shared" si="6"/>
        <v>2.1248612999999958E-3</v>
      </c>
      <c r="S24" s="11">
        <f t="shared" si="6"/>
        <v>-6.1133899999999981E-3</v>
      </c>
      <c r="T24" s="11">
        <f t="shared" si="6"/>
        <v>6.8507869999999763E-4</v>
      </c>
      <c r="U24" s="11">
        <f t="shared" si="6"/>
        <v>2.4508772000000076E-3</v>
      </c>
      <c r="W24" s="6">
        <f t="shared" si="4"/>
        <v>-5.4713858568468202E-5</v>
      </c>
      <c r="X24" s="6">
        <f t="shared" si="4"/>
        <v>1.1339031440125363E-6</v>
      </c>
      <c r="Y24" s="6">
        <f t="shared" si="4"/>
        <v>-7.1434852174153665E-5</v>
      </c>
      <c r="Z24" s="6">
        <f t="shared" si="4"/>
        <v>-7.4427872457866109E-5</v>
      </c>
    </row>
    <row r="25" spans="2:26" x14ac:dyDescent="0.2">
      <c r="C25" s="1">
        <v>-7.4164874049999999E-3</v>
      </c>
      <c r="D25" s="1">
        <v>6.8502976499999996E-4</v>
      </c>
      <c r="E25" s="1">
        <v>2.0221282044000002E-2</v>
      </c>
      <c r="F25" s="1">
        <v>-8.5628720590000002E-3</v>
      </c>
      <c r="H25" s="11">
        <v>-2.9982588336999998E-2</v>
      </c>
      <c r="I25" s="11">
        <v>2.696025831E-3</v>
      </c>
      <c r="J25" s="11">
        <v>-4.7700123409999996E-3</v>
      </c>
      <c r="K25" s="11">
        <v>-3.3700322889000003E-2</v>
      </c>
      <c r="M25" s="11">
        <v>-2.9908419653E-2</v>
      </c>
      <c r="N25" s="11">
        <v>2.6891750440000001E-3</v>
      </c>
      <c r="O25" s="11">
        <v>-4.9722219940000001E-3</v>
      </c>
      <c r="P25" s="11">
        <v>-3.3614688056E-2</v>
      </c>
      <c r="R25" s="11">
        <f t="shared" si="6"/>
        <v>-7.4168683999998458E-3</v>
      </c>
      <c r="S25" s="11">
        <f t="shared" si="6"/>
        <v>6.8507869999999763E-4</v>
      </c>
      <c r="T25" s="11">
        <f t="shared" si="6"/>
        <v>2.022096530000005E-2</v>
      </c>
      <c r="U25" s="11">
        <f t="shared" si="6"/>
        <v>-8.5634833000003407E-3</v>
      </c>
      <c r="W25" s="6">
        <f t="shared" si="4"/>
        <v>-5.1371353990168646E-5</v>
      </c>
      <c r="X25" s="6">
        <f t="shared" si="4"/>
        <v>-7.1434852174153665E-5</v>
      </c>
      <c r="Y25" s="6">
        <f t="shared" si="4"/>
        <v>1.566389308367877E-5</v>
      </c>
      <c r="Z25" s="6">
        <f t="shared" si="4"/>
        <v>-7.1382708526876481E-5</v>
      </c>
    </row>
    <row r="26" spans="2:26" x14ac:dyDescent="0.2">
      <c r="C26" s="1">
        <v>-2.6559313083999999E-2</v>
      </c>
      <c r="D26" s="1">
        <v>2.4506948000000001E-3</v>
      </c>
      <c r="E26" s="1">
        <v>-8.5628720590000002E-3</v>
      </c>
      <c r="F26" s="1">
        <v>-3.6551026349000003E-2</v>
      </c>
      <c r="H26" s="11">
        <v>6.0837768570000004E-3</v>
      </c>
      <c r="I26" s="11">
        <v>-5.6224163299999996E-4</v>
      </c>
      <c r="J26" s="11">
        <v>-3.3700322889000003E-2</v>
      </c>
      <c r="K26" s="11">
        <v>8.3809931609999996E-3</v>
      </c>
      <c r="M26" s="11">
        <v>6.3493845220000001E-3</v>
      </c>
      <c r="N26" s="11">
        <v>-5.8675040500000004E-4</v>
      </c>
      <c r="O26" s="11">
        <v>-3.3614688056E-2</v>
      </c>
      <c r="P26" s="11">
        <v>8.7465260020000001E-3</v>
      </c>
      <c r="R26" s="11">
        <f t="shared" si="6"/>
        <v>-2.6560766499999968E-2</v>
      </c>
      <c r="S26" s="11">
        <f t="shared" si="6"/>
        <v>2.4508772000000076E-3</v>
      </c>
      <c r="T26" s="11">
        <f t="shared" si="6"/>
        <v>-8.5634833000003407E-3</v>
      </c>
      <c r="U26" s="11">
        <f t="shared" si="6"/>
        <v>-3.6553284100000055E-2</v>
      </c>
      <c r="W26" s="6">
        <f t="shared" si="4"/>
        <v>-5.4723403251142064E-5</v>
      </c>
      <c r="X26" s="6">
        <f t="shared" si="4"/>
        <v>-7.4427872457866109E-5</v>
      </c>
      <c r="Y26" s="6">
        <f t="shared" si="4"/>
        <v>-7.1382708526876481E-5</v>
      </c>
      <c r="Z26" s="6">
        <f t="shared" si="4"/>
        <v>-6.1769838649528008E-5</v>
      </c>
    </row>
    <row r="29" spans="2:26" x14ac:dyDescent="0.2">
      <c r="B29" t="s">
        <v>33</v>
      </c>
      <c r="C29" s="1">
        <v>3.7730549480000002E-3</v>
      </c>
      <c r="D29" s="1">
        <v>-4.0698012099999999E-4</v>
      </c>
      <c r="E29" s="1">
        <v>-2.6559313083999999E-2</v>
      </c>
      <c r="F29" s="1">
        <v>2.6007362099999998E-3</v>
      </c>
      <c r="H29" s="11">
        <v>5.4224145510000004E-3</v>
      </c>
      <c r="I29" s="11">
        <v>-4.9936591400000002E-4</v>
      </c>
      <c r="J29" s="11">
        <v>-3.0078842617000001E-2</v>
      </c>
      <c r="K29" s="11">
        <v>6.2295897789999997E-3</v>
      </c>
      <c r="M29" s="11">
        <v>5.3846838279999996E-3</v>
      </c>
      <c r="N29" s="11">
        <v>-4.95295836E-4</v>
      </c>
      <c r="O29" s="11">
        <v>-2.9813234747000001E-2</v>
      </c>
      <c r="P29" s="11">
        <v>6.2035803499999997E-3</v>
      </c>
      <c r="R29" s="11">
        <f t="shared" ref="R29:U32" si="7">(H29-M29)/2/$C$3</f>
        <v>3.7730723000000722E-3</v>
      </c>
      <c r="S29" s="11">
        <f t="shared" si="7"/>
        <v>-4.0700780000000204E-4</v>
      </c>
      <c r="T29" s="11">
        <f t="shared" si="7"/>
        <v>-2.6560787000000016E-2</v>
      </c>
      <c r="U29" s="11">
        <f t="shared" si="7"/>
        <v>2.6009429000000035E-3</v>
      </c>
      <c r="W29" s="6">
        <f t="shared" si="4"/>
        <v>-4.5989258866326991E-6</v>
      </c>
      <c r="X29" s="6">
        <f t="shared" si="4"/>
        <v>-6.8010692841797993E-5</v>
      </c>
      <c r="Y29" s="6">
        <f t="shared" si="4"/>
        <v>-5.549526056474631E-5</v>
      </c>
      <c r="Z29" s="6">
        <f t="shared" si="4"/>
        <v>-7.9473650272181604E-5</v>
      </c>
    </row>
    <row r="30" spans="2:26" x14ac:dyDescent="0.2">
      <c r="B30" t="s">
        <v>35</v>
      </c>
      <c r="C30" s="1">
        <v>-4.0698012099999999E-4</v>
      </c>
      <c r="D30" s="1">
        <v>1.060957414E-3</v>
      </c>
      <c r="E30" s="1">
        <v>2.4506948000000001E-3</v>
      </c>
      <c r="F30" s="1">
        <v>-2.8049590099999999E-4</v>
      </c>
      <c r="H30" s="11">
        <v>-4.9936591400000002E-4</v>
      </c>
      <c r="I30" s="11">
        <v>1.43384359E-3</v>
      </c>
      <c r="J30" s="11">
        <v>2.7049062279999999E-3</v>
      </c>
      <c r="K30" s="11">
        <v>-5.7590052500000003E-4</v>
      </c>
      <c r="M30" s="11">
        <v>-4.95295836E-4</v>
      </c>
      <c r="N30" s="11">
        <v>1.4232339649999999E-3</v>
      </c>
      <c r="O30" s="11">
        <v>2.6803974179999998E-3</v>
      </c>
      <c r="P30" s="11">
        <v>-5.7309491700000003E-4</v>
      </c>
      <c r="R30" s="11">
        <f t="shared" si="7"/>
        <v>-4.0700780000000204E-4</v>
      </c>
      <c r="S30" s="11">
        <f t="shared" si="7"/>
        <v>1.060962500000007E-3</v>
      </c>
      <c r="T30" s="11">
        <f t="shared" si="7"/>
        <v>2.4508810000000141E-3</v>
      </c>
      <c r="U30" s="11">
        <f t="shared" si="7"/>
        <v>-2.8056079999999942E-4</v>
      </c>
      <c r="W30" s="6">
        <f t="shared" si="4"/>
        <v>-6.8010692841797993E-5</v>
      </c>
      <c r="X30" s="6">
        <f t="shared" si="4"/>
        <v>-4.7937833695172626E-6</v>
      </c>
      <c r="Y30" s="6">
        <f t="shared" si="4"/>
        <v>-7.5978453136659729E-5</v>
      </c>
      <c r="Z30" s="6">
        <f t="shared" si="4"/>
        <v>-2.3137236504365617E-4</v>
      </c>
    </row>
    <row r="31" spans="2:26" x14ac:dyDescent="0.2">
      <c r="C31" s="1">
        <v>-2.6559313083999999E-2</v>
      </c>
      <c r="D31" s="1">
        <v>2.4506948000000001E-3</v>
      </c>
      <c r="E31" s="1">
        <v>-4.6704504319999996E-3</v>
      </c>
      <c r="F31" s="1">
        <v>-1.717048119E-2</v>
      </c>
      <c r="H31" s="11">
        <v>-3.0078842617000001E-2</v>
      </c>
      <c r="I31" s="11">
        <v>2.7049062279999999E-3</v>
      </c>
      <c r="J31" s="11">
        <v>-4.894657484E-3</v>
      </c>
      <c r="K31" s="11">
        <v>-3.3743705190000001E-2</v>
      </c>
      <c r="M31" s="11">
        <v>-2.9813234747000001E-2</v>
      </c>
      <c r="N31" s="11">
        <v>2.6803974179999998E-3</v>
      </c>
      <c r="O31" s="11">
        <v>-4.8479485959999997E-3</v>
      </c>
      <c r="P31" s="11">
        <v>-3.3571977662999998E-2</v>
      </c>
      <c r="R31" s="11">
        <f t="shared" si="7"/>
        <v>-2.6560787000000016E-2</v>
      </c>
      <c r="S31" s="11">
        <f t="shared" si="7"/>
        <v>2.4508810000000141E-3</v>
      </c>
      <c r="T31" s="11">
        <f t="shared" si="7"/>
        <v>-4.6708888000000261E-3</v>
      </c>
      <c r="U31" s="11">
        <f t="shared" si="7"/>
        <v>-1.7172752700000266E-2</v>
      </c>
      <c r="W31" s="6">
        <f t="shared" si="4"/>
        <v>-5.549526056474631E-5</v>
      </c>
      <c r="X31" s="6">
        <f t="shared" si="4"/>
        <v>-7.5978453136659729E-5</v>
      </c>
      <c r="Y31" s="6">
        <f t="shared" si="4"/>
        <v>-9.3859897756957828E-5</v>
      </c>
      <c r="Z31" s="6">
        <f t="shared" si="4"/>
        <v>-1.3229157500773846E-4</v>
      </c>
    </row>
    <row r="32" spans="2:26" x14ac:dyDescent="0.2">
      <c r="C32" s="1">
        <v>2.6007362099999998E-3</v>
      </c>
      <c r="D32" s="1">
        <v>-2.8049590099999999E-4</v>
      </c>
      <c r="E32" s="1">
        <v>-1.717048119E-2</v>
      </c>
      <c r="F32" s="1">
        <v>1.6540473559999999E-3</v>
      </c>
      <c r="H32" s="11">
        <v>6.2295897789999997E-3</v>
      </c>
      <c r="I32" s="11">
        <v>-5.7590052500000003E-4</v>
      </c>
      <c r="J32" s="11">
        <v>-3.3743705190000001E-2</v>
      </c>
      <c r="K32" s="11">
        <v>8.5720382670000008E-3</v>
      </c>
      <c r="M32" s="11">
        <v>6.2035803499999997E-3</v>
      </c>
      <c r="N32" s="11">
        <v>-5.7309491700000003E-4</v>
      </c>
      <c r="O32" s="11">
        <v>-3.3571977662999998E-2</v>
      </c>
      <c r="P32" s="11">
        <v>8.5554917209999994E-3</v>
      </c>
      <c r="R32" s="11">
        <f t="shared" si="7"/>
        <v>2.6009429000000035E-3</v>
      </c>
      <c r="S32" s="11">
        <f t="shared" si="7"/>
        <v>-2.8056079999999942E-4</v>
      </c>
      <c r="T32" s="11">
        <f t="shared" si="7"/>
        <v>-1.7172752700000266E-2</v>
      </c>
      <c r="U32" s="11">
        <f t="shared" si="7"/>
        <v>1.6546546000001383E-3</v>
      </c>
      <c r="W32" s="6">
        <f t="shared" si="4"/>
        <v>-7.9473650272181604E-5</v>
      </c>
      <c r="X32" s="6">
        <f t="shared" si="4"/>
        <v>-2.3137236504365617E-4</v>
      </c>
      <c r="Y32" s="6">
        <f t="shared" si="4"/>
        <v>-1.3229157500773846E-4</v>
      </c>
      <c r="Z32" s="6">
        <f t="shared" si="4"/>
        <v>-3.6712612727537975E-4</v>
      </c>
    </row>
    <row r="35" spans="2:26" x14ac:dyDescent="0.2">
      <c r="B35" t="s">
        <v>10</v>
      </c>
      <c r="C35" s="1">
        <v>1.7518655814999999E-2</v>
      </c>
      <c r="D35" s="1">
        <v>-2.2615097480000001E-3</v>
      </c>
      <c r="E35" s="1">
        <v>2.6007362099999998E-3</v>
      </c>
      <c r="F35" s="1">
        <v>-2.5785808598999999E-2</v>
      </c>
      <c r="H35" s="11">
        <v>5.8821410024000001E-2</v>
      </c>
      <c r="I35" s="11">
        <v>-5.4170345899999996E-3</v>
      </c>
      <c r="J35" s="11">
        <v>6.2295897789999997E-3</v>
      </c>
      <c r="K35" s="11">
        <v>3.6924393097999997E-2</v>
      </c>
      <c r="M35" s="11">
        <v>5.8646230384999998E-2</v>
      </c>
      <c r="N35" s="11">
        <v>-5.3944176949999997E-3</v>
      </c>
      <c r="O35" s="11">
        <v>6.2035803499999997E-3</v>
      </c>
      <c r="P35" s="11">
        <v>3.7182256674999997E-2</v>
      </c>
      <c r="R35" s="11">
        <f t="shared" ref="R35:U38" si="8">(H35-M35)/2/$C$3</f>
        <v>1.7517963900000322E-2</v>
      </c>
      <c r="S35" s="11">
        <f t="shared" si="8"/>
        <v>-2.2616894999999936E-3</v>
      </c>
      <c r="T35" s="11">
        <f t="shared" si="8"/>
        <v>2.6009429000000035E-3</v>
      </c>
      <c r="U35" s="11">
        <f t="shared" si="8"/>
        <v>-2.578635770000004E-2</v>
      </c>
      <c r="W35" s="6">
        <f t="shared" si="4"/>
        <v>3.9495895517558072E-5</v>
      </c>
      <c r="X35" s="6">
        <f t="shared" si="4"/>
        <v>-7.9483186023134814E-5</v>
      </c>
      <c r="Y35" s="6">
        <f t="shared" si="4"/>
        <v>-7.9473650272181604E-5</v>
      </c>
      <c r="Z35" s="6">
        <f t="shared" si="4"/>
        <v>-2.1294697737807334E-5</v>
      </c>
    </row>
    <row r="36" spans="2:26" x14ac:dyDescent="0.2">
      <c r="C36" s="1">
        <v>-2.2615097480000001E-3</v>
      </c>
      <c r="D36" s="1">
        <v>5.3211407859999997E-3</v>
      </c>
      <c r="E36" s="1">
        <v>-2.8049590099999999E-4</v>
      </c>
      <c r="F36" s="1">
        <v>1.9464124100000001E-3</v>
      </c>
      <c r="H36" s="11">
        <v>-5.4170345899999996E-3</v>
      </c>
      <c r="I36" s="11">
        <v>1.5554085904E-2</v>
      </c>
      <c r="J36" s="11">
        <v>-5.7590052500000003E-4</v>
      </c>
      <c r="K36" s="11">
        <v>-3.489273483E-3</v>
      </c>
      <c r="M36" s="11">
        <v>-5.3944176949999997E-3</v>
      </c>
      <c r="N36" s="11">
        <v>1.5500874265999999E-2</v>
      </c>
      <c r="O36" s="11">
        <v>-5.7309491700000003E-4</v>
      </c>
      <c r="P36" s="11">
        <v>-3.5087342510000002E-3</v>
      </c>
      <c r="R36" s="11">
        <f t="shared" si="8"/>
        <v>-2.2616894999999936E-3</v>
      </c>
      <c r="S36" s="11">
        <f t="shared" si="8"/>
        <v>5.3211638000000977E-3</v>
      </c>
      <c r="T36" s="11">
        <f t="shared" si="8"/>
        <v>-2.8056079999999942E-4</v>
      </c>
      <c r="U36" s="11">
        <f t="shared" si="8"/>
        <v>1.9460768000000191E-3</v>
      </c>
      <c r="W36" s="6">
        <f t="shared" si="4"/>
        <v>-7.9483186023134814E-5</v>
      </c>
      <c r="X36" s="6">
        <f t="shared" si="4"/>
        <v>-4.3250124406674208E-6</v>
      </c>
      <c r="Y36" s="6">
        <f t="shared" si="4"/>
        <v>-2.3137236504365617E-4</v>
      </c>
      <c r="Z36" s="6">
        <f t="shared" si="4"/>
        <v>1.7242491789345134E-4</v>
      </c>
    </row>
    <row r="37" spans="2:26" x14ac:dyDescent="0.2">
      <c r="C37" s="1">
        <v>2.6007362099999998E-3</v>
      </c>
      <c r="D37" s="1">
        <v>-2.8049590099999999E-4</v>
      </c>
      <c r="E37" s="1">
        <v>5.3998015929999999E-3</v>
      </c>
      <c r="F37" s="1">
        <v>-2.2383742709999998E-3</v>
      </c>
      <c r="H37" s="11">
        <v>6.2295897789999997E-3</v>
      </c>
      <c r="I37" s="11">
        <v>-5.7590052500000003E-4</v>
      </c>
      <c r="J37" s="11">
        <v>1.5715588442000002E-2</v>
      </c>
      <c r="K37" s="11">
        <v>4.0126645059999997E-3</v>
      </c>
      <c r="M37" s="11">
        <v>6.2035803499999997E-3</v>
      </c>
      <c r="N37" s="11">
        <v>-5.7309491700000003E-4</v>
      </c>
      <c r="O37" s="11">
        <v>1.5661590015000001E-2</v>
      </c>
      <c r="P37" s="11">
        <v>4.0350443890000004E-3</v>
      </c>
      <c r="R37" s="11">
        <f t="shared" si="8"/>
        <v>2.6009429000000035E-3</v>
      </c>
      <c r="S37" s="11">
        <f t="shared" si="8"/>
        <v>-2.8056079999999942E-4</v>
      </c>
      <c r="T37" s="11">
        <f t="shared" si="8"/>
        <v>5.3998427000000876E-3</v>
      </c>
      <c r="U37" s="11">
        <f t="shared" si="8"/>
        <v>-2.2379883000000697E-3</v>
      </c>
      <c r="W37" s="6">
        <f t="shared" si="4"/>
        <v>-7.9473650272181604E-5</v>
      </c>
      <c r="X37" s="6">
        <f t="shared" si="4"/>
        <v>-2.3137236504365617E-4</v>
      </c>
      <c r="Y37" s="6">
        <f t="shared" si="4"/>
        <v>-7.6126871292830337E-6</v>
      </c>
      <c r="Z37" s="6">
        <f t="shared" si="4"/>
        <v>1.7243362959030482E-4</v>
      </c>
    </row>
    <row r="38" spans="2:26" x14ac:dyDescent="0.2">
      <c r="C38" s="1">
        <v>-2.5785808598999999E-2</v>
      </c>
      <c r="D38" s="1">
        <v>1.9464124100000001E-3</v>
      </c>
      <c r="E38" s="1">
        <v>-2.2383742709999998E-3</v>
      </c>
      <c r="F38" s="1">
        <v>-5.4239026769999997E-2</v>
      </c>
      <c r="H38" s="11">
        <v>3.6924393097999997E-2</v>
      </c>
      <c r="I38" s="11">
        <v>-3.489273483E-3</v>
      </c>
      <c r="J38" s="11">
        <v>4.0126645059999997E-3</v>
      </c>
      <c r="K38" s="11">
        <v>2.4175998747000001E-2</v>
      </c>
      <c r="M38" s="11">
        <v>3.7182256674999997E-2</v>
      </c>
      <c r="N38" s="11">
        <v>-3.5087342510000002E-3</v>
      </c>
      <c r="O38" s="11">
        <v>4.0350443890000004E-3</v>
      </c>
      <c r="P38" s="11">
        <v>2.4718390542E-2</v>
      </c>
      <c r="R38" s="11">
        <f t="shared" si="8"/>
        <v>-2.578635770000004E-2</v>
      </c>
      <c r="S38" s="11">
        <f t="shared" si="8"/>
        <v>1.9460768000000191E-3</v>
      </c>
      <c r="T38" s="11">
        <f t="shared" si="8"/>
        <v>-2.2379883000000697E-3</v>
      </c>
      <c r="U38" s="11">
        <f t="shared" si="8"/>
        <v>-5.4239179499999957E-2</v>
      </c>
      <c r="W38" s="6">
        <f t="shared" si="4"/>
        <v>-2.1294697737807334E-5</v>
      </c>
      <c r="X38" s="6">
        <f t="shared" si="4"/>
        <v>1.7242491789345134E-4</v>
      </c>
      <c r="Y38" s="6">
        <f t="shared" si="4"/>
        <v>1.7243362959030482E-4</v>
      </c>
      <c r="Z38" s="6">
        <f t="shared" si="4"/>
        <v>-2.8158691085521797E-6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BC94-B680-0F44-A8E8-367F9A5C3540}">
  <dimension ref="C4:P29"/>
  <sheetViews>
    <sheetView zoomScale="110" zoomScaleNormal="110" workbookViewId="0">
      <selection activeCell="C27" sqref="C27:F29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-4.6987615929999999E-3</v>
      </c>
      <c r="D7" s="1">
        <v>-3.008523166E-2</v>
      </c>
      <c r="E7" s="1">
        <v>-4.9733222900000002E-4</v>
      </c>
      <c r="F7" s="1">
        <v>-5.4057850960000002E-3</v>
      </c>
      <c r="G7" s="1"/>
      <c r="H7" s="1">
        <v>-4.69876622E-3</v>
      </c>
      <c r="I7" s="1">
        <v>-3.0085364731999999E-2</v>
      </c>
      <c r="J7" s="1">
        <v>-4.9733255700000001E-4</v>
      </c>
      <c r="K7" s="1">
        <v>-5.4057886670000003E-3</v>
      </c>
      <c r="L7" s="1"/>
      <c r="M7" s="6">
        <f>(H7-C7)/H7</f>
        <v>9.8472658215366548E-7</v>
      </c>
      <c r="N7" s="6">
        <f t="shared" ref="N7:P10" si="0">(I7-D7)/I7</f>
        <v>4.4231473071541395E-6</v>
      </c>
      <c r="O7" s="6">
        <f t="shared" si="0"/>
        <v>6.5951845575719931E-7</v>
      </c>
      <c r="P7" s="6">
        <f t="shared" si="0"/>
        <v>6.6058816206446727E-7</v>
      </c>
    </row>
    <row r="8" spans="3:16" x14ac:dyDescent="0.2">
      <c r="C8" s="1">
        <v>-3.008523166E-2</v>
      </c>
      <c r="D8" s="1">
        <v>4.2487322530000001E-3</v>
      </c>
      <c r="E8" s="1">
        <v>-3.1113400000000002E-3</v>
      </c>
      <c r="F8" s="1">
        <v>-3.3818913042999998E-2</v>
      </c>
      <c r="G8" s="1"/>
      <c r="H8" s="1">
        <v>-3.0085364731999999E-2</v>
      </c>
      <c r="I8" s="1">
        <v>4.248777441E-3</v>
      </c>
      <c r="J8" s="1">
        <v>-3.111354166E-3</v>
      </c>
      <c r="K8" s="1">
        <v>-3.3819067026000002E-2</v>
      </c>
      <c r="L8" s="1"/>
      <c r="M8" s="6">
        <f t="shared" ref="M8:M10" si="1">(H8-C8)/H8</f>
        <v>4.4231473071541395E-6</v>
      </c>
      <c r="N8" s="6">
        <f t="shared" si="0"/>
        <v>1.0635530014773704E-5</v>
      </c>
      <c r="O8" s="6">
        <f t="shared" si="0"/>
        <v>4.5530014405225926E-6</v>
      </c>
      <c r="P8" s="6">
        <f t="shared" si="0"/>
        <v>4.5531415720367215E-6</v>
      </c>
    </row>
    <row r="9" spans="3:16" x14ac:dyDescent="0.2">
      <c r="C9" s="1">
        <v>-4.9733222900000002E-4</v>
      </c>
      <c r="D9" s="1">
        <v>-3.1113400000000002E-3</v>
      </c>
      <c r="E9" s="1">
        <v>-1.255088686E-3</v>
      </c>
      <c r="F9" s="1">
        <v>-5.7450379099999995E-4</v>
      </c>
      <c r="G9" s="1"/>
      <c r="H9" s="1">
        <v>-4.9733255700000001E-4</v>
      </c>
      <c r="I9" s="1">
        <v>-3.111354166E-3</v>
      </c>
      <c r="J9" s="1">
        <v>-1.2550930919999999E-3</v>
      </c>
      <c r="K9" s="1">
        <v>-5.7450366000000004E-4</v>
      </c>
      <c r="L9" s="1"/>
      <c r="M9" s="6">
        <f t="shared" si="1"/>
        <v>6.5951845575719931E-7</v>
      </c>
      <c r="N9" s="6">
        <f t="shared" si="0"/>
        <v>4.5530014405225926E-6</v>
      </c>
      <c r="O9" s="6">
        <f t="shared" si="0"/>
        <v>3.5104965743517679E-6</v>
      </c>
      <c r="P9" s="6">
        <f t="shared" si="0"/>
        <v>-2.280229161816492E-7</v>
      </c>
    </row>
    <row r="10" spans="3:16" x14ac:dyDescent="0.2">
      <c r="C10" s="1">
        <v>-5.4057850960000002E-3</v>
      </c>
      <c r="D10" s="1">
        <v>-3.3818913042999998E-2</v>
      </c>
      <c r="E10" s="1">
        <v>-5.7450379099999995E-4</v>
      </c>
      <c r="F10" s="1">
        <v>-7.4468407640000001E-3</v>
      </c>
      <c r="G10" s="1"/>
      <c r="H10" s="1">
        <v>-5.4057886670000003E-3</v>
      </c>
      <c r="I10" s="1">
        <v>-3.3819067026000002E-2</v>
      </c>
      <c r="J10" s="1">
        <v>-5.7450366000000004E-4</v>
      </c>
      <c r="K10" s="1">
        <v>-7.4468437540000003E-3</v>
      </c>
      <c r="L10" s="1"/>
      <c r="M10" s="6">
        <f t="shared" si="1"/>
        <v>6.6058816206446727E-7</v>
      </c>
      <c r="N10" s="6">
        <f t="shared" si="0"/>
        <v>4.5531415720367215E-6</v>
      </c>
      <c r="O10" s="6">
        <f t="shared" si="0"/>
        <v>-2.280229161816492E-7</v>
      </c>
      <c r="P10" s="6">
        <f t="shared" si="0"/>
        <v>4.0151238551091722E-7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5.4035510260000003E-3</v>
      </c>
      <c r="D13" s="1">
        <v>-4.9732911200000001E-4</v>
      </c>
      <c r="E13" s="1">
        <v>-2.9945766548000002E-2</v>
      </c>
      <c r="F13" s="1">
        <v>6.2166138949999996E-3</v>
      </c>
      <c r="G13" s="1"/>
      <c r="H13" s="1">
        <v>5.403581153E-3</v>
      </c>
      <c r="I13" s="1">
        <v>-4.9733255700000001E-4</v>
      </c>
      <c r="J13" s="1">
        <v>-2.9945895383999999E-2</v>
      </c>
      <c r="K13" s="1">
        <v>6.2166569670000001E-3</v>
      </c>
      <c r="L13" s="1"/>
      <c r="M13" s="6">
        <f t="shared" ref="M13:P22" si="2">(H13-C13)/H13</f>
        <v>5.5753766153806943E-6</v>
      </c>
      <c r="N13" s="6">
        <f t="shared" si="2"/>
        <v>6.9269545126598794E-6</v>
      </c>
      <c r="O13" s="6">
        <f t="shared" si="2"/>
        <v>4.3022924626183284E-6</v>
      </c>
      <c r="P13" s="6">
        <f t="shared" si="2"/>
        <v>6.9284826602364738E-6</v>
      </c>
    </row>
    <row r="14" spans="3:16" x14ac:dyDescent="0.2">
      <c r="C14" s="1">
        <v>-4.9732911200000001E-4</v>
      </c>
      <c r="D14" s="1">
        <v>1.4285294049999999E-3</v>
      </c>
      <c r="E14" s="1">
        <v>2.6926246820000001E-3</v>
      </c>
      <c r="F14" s="1">
        <v>-5.7449889300000001E-4</v>
      </c>
      <c r="G14" s="1"/>
      <c r="H14" s="1">
        <v>-4.9733255700000001E-4</v>
      </c>
      <c r="I14" s="1">
        <v>1.428534862E-3</v>
      </c>
      <c r="J14" s="1">
        <v>2.6926364970000002E-3</v>
      </c>
      <c r="K14" s="1">
        <v>-5.7450366000000004E-4</v>
      </c>
      <c r="L14" s="1"/>
      <c r="M14" s="6">
        <f t="shared" si="2"/>
        <v>6.9269545126598794E-6</v>
      </c>
      <c r="N14" s="6">
        <f t="shared" si="2"/>
        <v>3.8199977790222019E-6</v>
      </c>
      <c r="O14" s="6">
        <f t="shared" si="2"/>
        <v>4.3878926892747987E-6</v>
      </c>
      <c r="P14" s="6">
        <f t="shared" si="2"/>
        <v>8.2975972686300483E-6</v>
      </c>
    </row>
    <row r="15" spans="3:16" x14ac:dyDescent="0.2">
      <c r="C15" s="1">
        <v>-2.9945766548000002E-2</v>
      </c>
      <c r="D15" s="1">
        <v>2.6926246820000001E-3</v>
      </c>
      <c r="E15" s="1">
        <v>-4.8712205329999999E-3</v>
      </c>
      <c r="F15" s="1">
        <v>-3.3657808525999998E-2</v>
      </c>
      <c r="G15" s="1"/>
      <c r="H15" s="1">
        <v>-2.9945895383999999E-2</v>
      </c>
      <c r="I15" s="1">
        <v>2.6926364970000002E-3</v>
      </c>
      <c r="J15" s="1">
        <v>-4.871271862E-3</v>
      </c>
      <c r="K15" s="1">
        <v>-3.3657956216999997E-2</v>
      </c>
      <c r="L15" s="1"/>
      <c r="M15" s="6">
        <f t="shared" si="2"/>
        <v>4.3022924626183284E-6</v>
      </c>
      <c r="N15" s="6">
        <f t="shared" si="2"/>
        <v>4.3878926892747987E-6</v>
      </c>
      <c r="O15" s="6">
        <f t="shared" si="2"/>
        <v>1.0537083836449301E-5</v>
      </c>
      <c r="P15" s="6">
        <f t="shared" si="2"/>
        <v>4.3879966759429163E-6</v>
      </c>
    </row>
    <row r="16" spans="3:16" x14ac:dyDescent="0.2">
      <c r="C16" s="1">
        <v>6.2166138949999996E-3</v>
      </c>
      <c r="D16" s="1">
        <v>-5.7449889300000001E-4</v>
      </c>
      <c r="E16" s="1">
        <v>-3.3657808525999998E-2</v>
      </c>
      <c r="F16" s="1">
        <v>8.5638056620000007E-3</v>
      </c>
      <c r="G16" s="1"/>
      <c r="H16" s="1">
        <v>6.2166569670000001E-3</v>
      </c>
      <c r="I16" s="1">
        <v>-5.7450366000000004E-4</v>
      </c>
      <c r="J16" s="1">
        <v>-3.3657956216999997E-2</v>
      </c>
      <c r="K16" s="1">
        <v>8.5638703170000004E-3</v>
      </c>
      <c r="L16" s="1"/>
      <c r="M16" s="6">
        <f t="shared" si="2"/>
        <v>6.9284826602364738E-6</v>
      </c>
      <c r="N16" s="6">
        <f t="shared" si="2"/>
        <v>8.2975972686300483E-6</v>
      </c>
      <c r="O16" s="6">
        <f t="shared" si="2"/>
        <v>4.3879966759429163E-6</v>
      </c>
      <c r="P16" s="6">
        <f t="shared" si="2"/>
        <v>7.5497406670610009E-6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5.8734336122999997E-2</v>
      </c>
      <c r="D19" s="1">
        <v>-5.4057691879999996E-3</v>
      </c>
      <c r="E19" s="1">
        <v>6.2166345659999999E-3</v>
      </c>
      <c r="F19" s="1">
        <v>3.7054145660000003E-2</v>
      </c>
      <c r="G19" s="1"/>
      <c r="H19" s="1">
        <v>5.8734577746000001E-2</v>
      </c>
      <c r="I19" s="1">
        <v>-5.4057886670000003E-3</v>
      </c>
      <c r="J19" s="1">
        <v>6.2166569670000001E-3</v>
      </c>
      <c r="K19" s="1">
        <v>3.7054530512E-2</v>
      </c>
      <c r="L19" s="1"/>
      <c r="M19" s="6">
        <f t="shared" si="2"/>
        <v>4.1138118170987296E-6</v>
      </c>
      <c r="N19" s="6">
        <f t="shared" si="2"/>
        <v>3.6033595096998255E-6</v>
      </c>
      <c r="O19" s="6">
        <f t="shared" si="2"/>
        <v>3.6033836383724597E-6</v>
      </c>
      <c r="P19" s="6">
        <f t="shared" si="2"/>
        <v>1.0386098398218928E-5</v>
      </c>
    </row>
    <row r="20" spans="3:16" x14ac:dyDescent="0.2">
      <c r="C20" s="1">
        <v>-5.4057691879999996E-3</v>
      </c>
      <c r="D20" s="1">
        <v>1.5527528762E-2</v>
      </c>
      <c r="E20" s="1">
        <v>-5.7450187600000002E-4</v>
      </c>
      <c r="F20" s="1">
        <v>-3.4990795280000001E-3</v>
      </c>
      <c r="G20" s="1"/>
      <c r="H20" s="1">
        <v>-5.4057886670000003E-3</v>
      </c>
      <c r="I20" s="1">
        <v>1.5527552844E-2</v>
      </c>
      <c r="J20" s="1">
        <v>-5.7450366000000004E-4</v>
      </c>
      <c r="K20" s="1">
        <v>-3.499114165E-3</v>
      </c>
      <c r="L20" s="1"/>
      <c r="M20" s="6">
        <f t="shared" si="2"/>
        <v>3.6033595096998255E-6</v>
      </c>
      <c r="N20" s="6">
        <f t="shared" si="2"/>
        <v>1.5509204986770181E-6</v>
      </c>
      <c r="O20" s="6">
        <f t="shared" si="2"/>
        <v>3.1052891813208326E-6</v>
      </c>
      <c r="P20" s="6">
        <f t="shared" si="2"/>
        <v>9.8987910558618698E-6</v>
      </c>
    </row>
    <row r="21" spans="3:16" x14ac:dyDescent="0.2">
      <c r="C21" s="1">
        <v>6.2166345659999999E-3</v>
      </c>
      <c r="D21" s="1">
        <v>-5.7450187600000002E-4</v>
      </c>
      <c r="E21" s="1">
        <v>1.568863907E-2</v>
      </c>
      <c r="F21" s="1">
        <v>4.0239414580000004E-3</v>
      </c>
      <c r="G21" s="1"/>
      <c r="H21" s="1">
        <v>6.2166569670000001E-3</v>
      </c>
      <c r="I21" s="1">
        <v>-5.7450366000000004E-4</v>
      </c>
      <c r="J21" s="1">
        <v>1.5688663653E-2</v>
      </c>
      <c r="K21" s="1">
        <v>4.0239812890000004E-3</v>
      </c>
      <c r="L21" s="1"/>
      <c r="M21" s="6">
        <f t="shared" si="2"/>
        <v>3.6033836383724597E-6</v>
      </c>
      <c r="N21" s="6">
        <f t="shared" si="2"/>
        <v>3.1052891813208326E-6</v>
      </c>
      <c r="O21" s="6">
        <f t="shared" si="2"/>
        <v>1.5669275945957292E-6</v>
      </c>
      <c r="P21" s="6">
        <f t="shared" si="2"/>
        <v>9.8984058670666574E-6</v>
      </c>
    </row>
    <row r="22" spans="3:16" x14ac:dyDescent="0.2">
      <c r="C22" s="1">
        <v>3.7054145660000003E-2</v>
      </c>
      <c r="D22" s="1">
        <v>-3.4990795280000001E-3</v>
      </c>
      <c r="E22" s="1">
        <v>4.0239414580000004E-3</v>
      </c>
      <c r="F22" s="1">
        <v>2.4447942212000001E-2</v>
      </c>
      <c r="G22" s="1"/>
      <c r="H22" s="1">
        <v>3.7054530512E-2</v>
      </c>
      <c r="I22" s="1">
        <v>-3.499114165E-3</v>
      </c>
      <c r="J22" s="1">
        <v>4.0239812890000004E-3</v>
      </c>
      <c r="K22" s="1">
        <v>2.4448276075999999E-2</v>
      </c>
      <c r="L22" s="1"/>
      <c r="M22" s="6">
        <f t="shared" si="2"/>
        <v>1.0386098398218928E-5</v>
      </c>
      <c r="N22" s="6">
        <f t="shared" si="2"/>
        <v>9.8987910558618698E-6</v>
      </c>
      <c r="O22" s="6">
        <f t="shared" si="2"/>
        <v>9.8984058670666574E-6</v>
      </c>
      <c r="P22" s="6">
        <f t="shared" si="2"/>
        <v>1.3655932179445377E-5</v>
      </c>
    </row>
    <row r="27" spans="3:16" x14ac:dyDescent="0.2">
      <c r="C27" t="s">
        <v>6</v>
      </c>
      <c r="D27">
        <v>0.2</v>
      </c>
      <c r="E27">
        <v>-0.23</v>
      </c>
      <c r="F27">
        <v>-2.5</v>
      </c>
    </row>
    <row r="28" spans="3:16" x14ac:dyDescent="0.2">
      <c r="C28" t="s">
        <v>7</v>
      </c>
      <c r="D28" s="2">
        <v>2.3231240999999998</v>
      </c>
    </row>
    <row r="29" spans="3:16" x14ac:dyDescent="0.2">
      <c r="C29" t="s">
        <v>8</v>
      </c>
      <c r="D29">
        <v>5.0000000000000001E-3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2506-2EF8-404E-A097-75C2594C8C9C}">
  <dimension ref="B1:Z38"/>
  <sheetViews>
    <sheetView workbookViewId="0">
      <selection activeCell="J20" sqref="J20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6"/>
  </cols>
  <sheetData>
    <row r="1" spans="2:26" x14ac:dyDescent="0.2">
      <c r="F1" s="1" t="s">
        <v>37</v>
      </c>
      <c r="G1" t="s">
        <v>38</v>
      </c>
      <c r="I1" t="s">
        <v>44</v>
      </c>
      <c r="J1">
        <v>2.2000000000000002</v>
      </c>
      <c r="K1">
        <v>-0.23</v>
      </c>
      <c r="L1">
        <v>-2.5</v>
      </c>
    </row>
    <row r="2" spans="2:26" x14ac:dyDescent="0.2">
      <c r="B2" t="s">
        <v>36</v>
      </c>
      <c r="C2">
        <f>J1</f>
        <v>2.2000000000000002</v>
      </c>
      <c r="D2">
        <f>K1</f>
        <v>-0.23</v>
      </c>
      <c r="E2">
        <f>L1</f>
        <v>-2.5</v>
      </c>
      <c r="F2" s="1">
        <f>SQRT(C2*C2+D2*D2+E2*E2)</f>
        <v>3.3380982609863361</v>
      </c>
      <c r="G2">
        <f>F2*0.529177</f>
        <v>1.7664448234539665</v>
      </c>
      <c r="I2" t="s">
        <v>7</v>
      </c>
      <c r="J2" s="2">
        <v>1.8231241</v>
      </c>
      <c r="K2"/>
      <c r="L2"/>
    </row>
    <row r="3" spans="2:26" x14ac:dyDescent="0.2">
      <c r="C3" s="1">
        <f>J3</f>
        <v>5.0000000000000001E-3</v>
      </c>
      <c r="I3" t="s">
        <v>8</v>
      </c>
      <c r="J3">
        <v>5.0000000000000001E-3</v>
      </c>
      <c r="K3"/>
      <c r="L3"/>
    </row>
    <row r="5" spans="2:26" x14ac:dyDescent="0.2">
      <c r="B5" t="s">
        <v>9</v>
      </c>
      <c r="C5" s="1">
        <v>6.9465095789999999E-3</v>
      </c>
      <c r="D5" s="1">
        <v>7.6774022659999996E-3</v>
      </c>
      <c r="E5" s="1">
        <v>7.9209613600000005E-4</v>
      </c>
      <c r="F5" s="1">
        <v>8.609740607E-3</v>
      </c>
      <c r="H5" s="11">
        <v>-1.6509826275999999E-2</v>
      </c>
      <c r="I5" s="11">
        <v>7.7899971240000003E-3</v>
      </c>
      <c r="J5" s="11">
        <v>-1.750276453E-3</v>
      </c>
      <c r="K5" s="11">
        <v>-1.9024744058E-2</v>
      </c>
      <c r="M5" s="11">
        <v>-1.6579290085E-2</v>
      </c>
      <c r="N5" s="11">
        <v>7.7132200399999996E-3</v>
      </c>
      <c r="O5" s="11">
        <v>-1.7581973939999999E-3</v>
      </c>
      <c r="P5" s="11">
        <v>-1.9110841239E-2</v>
      </c>
      <c r="R5" s="11">
        <f t="shared" ref="R5:U8" si="0">(H5-M5)/2/$C$3</f>
        <v>6.9463809000001181E-3</v>
      </c>
      <c r="S5" s="11">
        <f t="shared" si="0"/>
        <v>7.6777084000000627E-3</v>
      </c>
      <c r="T5" s="11">
        <f t="shared" si="0"/>
        <v>7.9209409999999453E-4</v>
      </c>
      <c r="U5" s="11">
        <f t="shared" si="0"/>
        <v>8.6097180999999967E-3</v>
      </c>
      <c r="W5" s="6">
        <f>(C5-R5)/C5</f>
        <v>1.8524267247940511E-5</v>
      </c>
      <c r="X5" s="6">
        <f t="shared" ref="X5:Z8" si="1">(D5-S5)/D5</f>
        <v>-3.9874685402220709E-5</v>
      </c>
      <c r="Y5" s="6">
        <f t="shared" si="1"/>
        <v>2.5703950732635473E-6</v>
      </c>
      <c r="Z5" s="6">
        <f t="shared" si="1"/>
        <v>2.6141321824502968E-6</v>
      </c>
    </row>
    <row r="6" spans="2:26" x14ac:dyDescent="0.2">
      <c r="C6" s="1">
        <v>7.6774022659999996E-3</v>
      </c>
      <c r="D6" s="1">
        <v>-1.417907056E-2</v>
      </c>
      <c r="E6" s="1">
        <v>8.5079115499999997E-4</v>
      </c>
      <c r="F6" s="1">
        <v>9.2477299409999998E-3</v>
      </c>
      <c r="H6" s="11">
        <v>7.7899971240000003E-3</v>
      </c>
      <c r="I6" s="11">
        <v>-1.3589458559999999E-3</v>
      </c>
      <c r="J6" s="11">
        <v>8.1496936599999997E-4</v>
      </c>
      <c r="K6" s="11">
        <v>8.8583626720000006E-3</v>
      </c>
      <c r="M6" s="11">
        <v>7.7132200399999996E-3</v>
      </c>
      <c r="N6" s="11">
        <v>-1.2171487609999999E-3</v>
      </c>
      <c r="O6" s="11">
        <v>8.0646120400000001E-4</v>
      </c>
      <c r="P6" s="11">
        <v>8.7658826499999992E-3</v>
      </c>
      <c r="R6" s="11">
        <f t="shared" si="0"/>
        <v>7.6777084000000627E-3</v>
      </c>
      <c r="S6" s="11">
        <f t="shared" si="0"/>
        <v>-1.4179709499999998E-2</v>
      </c>
      <c r="T6" s="11">
        <f t="shared" si="0"/>
        <v>8.5081619999999563E-4</v>
      </c>
      <c r="U6" s="11">
        <f t="shared" si="0"/>
        <v>9.2480022000001466E-3</v>
      </c>
      <c r="W6" s="6">
        <f t="shared" ref="W6:W8" si="2">(C6-R6)/C6</f>
        <v>-3.9874685402220709E-5</v>
      </c>
      <c r="X6" s="6">
        <f t="shared" si="1"/>
        <v>-4.5062192002992617E-5</v>
      </c>
      <c r="Y6" s="6">
        <f t="shared" si="1"/>
        <v>-2.9437306498161903E-5</v>
      </c>
      <c r="Z6" s="6">
        <f t="shared" si="1"/>
        <v>-2.9440630498921721E-5</v>
      </c>
    </row>
    <row r="7" spans="2:26" x14ac:dyDescent="0.2">
      <c r="C7" s="1">
        <v>7.9209613600000005E-4</v>
      </c>
      <c r="D7" s="1">
        <v>8.5079115499999997E-4</v>
      </c>
      <c r="E7" s="1">
        <v>1.0947105E-3</v>
      </c>
      <c r="F7" s="1">
        <v>9.3916408600000002E-4</v>
      </c>
      <c r="H7" s="11">
        <v>-1.750276453E-3</v>
      </c>
      <c r="I7" s="11">
        <v>8.1496936599999997E-4</v>
      </c>
      <c r="J7" s="11">
        <v>-3.613989052E-3</v>
      </c>
      <c r="K7" s="11">
        <v>-2.0919316360000001E-3</v>
      </c>
      <c r="M7" s="11">
        <v>-1.7581973939999999E-3</v>
      </c>
      <c r="N7" s="11">
        <v>8.0646120400000001E-4</v>
      </c>
      <c r="O7" s="11">
        <v>-3.6249360840000001E-3</v>
      </c>
      <c r="P7" s="11">
        <v>-2.101323552E-3</v>
      </c>
      <c r="R7" s="11">
        <f t="shared" si="0"/>
        <v>7.9209409999999453E-4</v>
      </c>
      <c r="S7" s="11">
        <f t="shared" si="0"/>
        <v>8.5081619999999563E-4</v>
      </c>
      <c r="T7" s="11">
        <f t="shared" si="0"/>
        <v>1.0947032000000172E-3</v>
      </c>
      <c r="U7" s="11">
        <f t="shared" si="0"/>
        <v>9.3919159999998961E-4</v>
      </c>
      <c r="W7" s="6">
        <f t="shared" si="2"/>
        <v>2.5703950732635473E-6</v>
      </c>
      <c r="X7" s="6">
        <f t="shared" si="1"/>
        <v>-2.9437306498161903E-5</v>
      </c>
      <c r="Y7" s="6">
        <f t="shared" si="1"/>
        <v>6.6684296741073219E-6</v>
      </c>
      <c r="Z7" s="6">
        <f t="shared" si="1"/>
        <v>-2.9296265050737087E-5</v>
      </c>
    </row>
    <row r="8" spans="2:26" x14ac:dyDescent="0.2">
      <c r="C8" s="1">
        <v>8.609740607E-3</v>
      </c>
      <c r="D8" s="1">
        <v>9.2477299409999998E-3</v>
      </c>
      <c r="E8" s="1">
        <v>9.3916408600000002E-4</v>
      </c>
      <c r="F8" s="1">
        <v>1.1216612682000001E-2</v>
      </c>
      <c r="H8" s="11">
        <v>-1.9024744058E-2</v>
      </c>
      <c r="I8" s="11">
        <v>8.8583626720000006E-3</v>
      </c>
      <c r="J8" s="11">
        <v>-2.0919316360000001E-3</v>
      </c>
      <c r="K8" s="11">
        <v>-2.6159918689E-2</v>
      </c>
      <c r="M8" s="11">
        <v>-1.9110841239E-2</v>
      </c>
      <c r="N8" s="11">
        <v>8.7658826499999992E-3</v>
      </c>
      <c r="O8" s="11">
        <v>-2.101323552E-3</v>
      </c>
      <c r="P8" s="11">
        <v>-2.6272087709000001E-2</v>
      </c>
      <c r="R8" s="11">
        <f t="shared" si="0"/>
        <v>8.6097180999999967E-3</v>
      </c>
      <c r="S8" s="11">
        <f t="shared" si="0"/>
        <v>9.2480022000001466E-3</v>
      </c>
      <c r="T8" s="11">
        <f t="shared" si="0"/>
        <v>9.3919159999998961E-4</v>
      </c>
      <c r="U8" s="11">
        <f t="shared" si="0"/>
        <v>1.1216902000000042E-2</v>
      </c>
      <c r="W8" s="6">
        <f t="shared" si="2"/>
        <v>2.6141321824502968E-6</v>
      </c>
      <c r="X8" s="6">
        <f t="shared" si="1"/>
        <v>-2.9440630498921721E-5</v>
      </c>
      <c r="Y8" s="6">
        <f t="shared" si="1"/>
        <v>-2.9296265050737087E-5</v>
      </c>
      <c r="Z8" s="6">
        <f t="shared" si="1"/>
        <v>-2.579370512686558E-5</v>
      </c>
    </row>
    <row r="11" spans="2:26" x14ac:dyDescent="0.2">
      <c r="B11" t="s">
        <v>16</v>
      </c>
      <c r="C11" s="1">
        <v>-1.512427374E-3</v>
      </c>
      <c r="D11" s="1">
        <v>7.9209613600000005E-4</v>
      </c>
      <c r="E11" s="1">
        <v>7.4608158730000004E-3</v>
      </c>
      <c r="F11" s="1">
        <v>-1.8062079070000001E-3</v>
      </c>
      <c r="H11" s="11">
        <v>-1.6552130477E-2</v>
      </c>
      <c r="I11" s="11">
        <v>7.7557370069999999E-3</v>
      </c>
      <c r="J11" s="11">
        <v>-1.71691377E-3</v>
      </c>
      <c r="K11" s="11">
        <v>-1.9076819671E-2</v>
      </c>
      <c r="M11" s="11">
        <v>-1.6537006228000001E-2</v>
      </c>
      <c r="N11" s="11">
        <v>7.7478160269999997E-3</v>
      </c>
      <c r="O11" s="11">
        <v>-1.791523199E-3</v>
      </c>
      <c r="P11" s="11">
        <v>-1.9058757437000001E-2</v>
      </c>
      <c r="R11" s="11">
        <f t="shared" ref="R11:U14" si="3">(H11-M11)/2/$C$3</f>
        <v>-1.5124248999999479E-3</v>
      </c>
      <c r="S11" s="11">
        <f t="shared" si="3"/>
        <v>7.9209800000002231E-4</v>
      </c>
      <c r="T11" s="11">
        <f t="shared" si="3"/>
        <v>7.4609429000000024E-3</v>
      </c>
      <c r="U11" s="11">
        <f t="shared" si="3"/>
        <v>-1.8062233999999178E-3</v>
      </c>
      <c r="W11" s="6">
        <f t="shared" ref="W11:Z38" si="4">(C11-R11)/C11</f>
        <v>1.6357810594155168E-6</v>
      </c>
      <c r="X11" s="6">
        <f t="shared" si="4"/>
        <v>-2.3532497351545758E-6</v>
      </c>
      <c r="Y11" s="6">
        <f t="shared" si="4"/>
        <v>-1.7025885930478338E-5</v>
      </c>
      <c r="Z11" s="6">
        <f t="shared" si="4"/>
        <v>-8.5776392948267756E-6</v>
      </c>
    </row>
    <row r="12" spans="2:26" x14ac:dyDescent="0.2">
      <c r="B12" t="s">
        <v>43</v>
      </c>
      <c r="C12" s="1">
        <v>7.9209613600000005E-4</v>
      </c>
      <c r="D12" s="1">
        <v>-2.5608449599999998E-4</v>
      </c>
      <c r="E12" s="1">
        <v>-3.438284712E-3</v>
      </c>
      <c r="F12" s="1">
        <v>9.3916408600000002E-4</v>
      </c>
      <c r="H12" s="11">
        <v>7.7557370069999999E-3</v>
      </c>
      <c r="I12" s="11">
        <v>-1.28940734E-3</v>
      </c>
      <c r="J12" s="11">
        <v>7.9353094000000001E-4</v>
      </c>
      <c r="K12" s="11">
        <v>8.8170104419999992E-3</v>
      </c>
      <c r="M12" s="11">
        <v>7.7478160269999997E-3</v>
      </c>
      <c r="N12" s="11">
        <v>-1.2868464379999999E-3</v>
      </c>
      <c r="O12" s="11">
        <v>8.2791613800000004E-4</v>
      </c>
      <c r="P12" s="11">
        <v>8.8076184940000003E-3</v>
      </c>
      <c r="R12" s="11">
        <f t="shared" si="3"/>
        <v>7.9209800000002231E-4</v>
      </c>
      <c r="S12" s="11">
        <f t="shared" si="3"/>
        <v>-2.5609020000000576E-4</v>
      </c>
      <c r="T12" s="11">
        <f t="shared" si="3"/>
        <v>-3.4385198000000026E-3</v>
      </c>
      <c r="U12" s="11">
        <f t="shared" si="3"/>
        <v>9.3919479999989008E-4</v>
      </c>
      <c r="W12" s="6">
        <f t="shared" si="4"/>
        <v>-2.3532497351545758E-6</v>
      </c>
      <c r="X12" s="6">
        <f t="shared" si="4"/>
        <v>-2.2273898244025942E-5</v>
      </c>
      <c r="Y12" s="6">
        <f t="shared" si="4"/>
        <v>-6.8373628042525393E-5</v>
      </c>
      <c r="Z12" s="6">
        <f t="shared" si="4"/>
        <v>-3.2703550261254878E-5</v>
      </c>
    </row>
    <row r="13" spans="2:26" x14ac:dyDescent="0.2">
      <c r="C13" s="1">
        <v>7.4608158730000004E-3</v>
      </c>
      <c r="D13" s="1">
        <v>-3.438284712E-3</v>
      </c>
      <c r="E13" s="1">
        <v>1.390808629E-3</v>
      </c>
      <c r="F13" s="1">
        <v>8.9177035909999997E-3</v>
      </c>
      <c r="H13" s="11">
        <v>-1.71691377E-3</v>
      </c>
      <c r="I13" s="11">
        <v>7.9353094000000001E-4</v>
      </c>
      <c r="J13" s="11">
        <v>-3.612600343E-3</v>
      </c>
      <c r="K13" s="11">
        <v>-2.0520151109999999E-3</v>
      </c>
      <c r="M13" s="11">
        <v>-1.791523199E-3</v>
      </c>
      <c r="N13" s="11">
        <v>8.2791613800000004E-4</v>
      </c>
      <c r="O13" s="11">
        <v>-3.6265088049999999E-3</v>
      </c>
      <c r="P13" s="11">
        <v>-2.1411945649999998E-3</v>
      </c>
      <c r="R13" s="11">
        <f t="shared" si="3"/>
        <v>7.4609429000000024E-3</v>
      </c>
      <c r="S13" s="11">
        <f t="shared" si="3"/>
        <v>-3.4385198000000026E-3</v>
      </c>
      <c r="T13" s="11">
        <f t="shared" si="3"/>
        <v>1.3908461999999865E-3</v>
      </c>
      <c r="U13" s="11">
        <f t="shared" si="3"/>
        <v>8.9179453999999915E-3</v>
      </c>
      <c r="W13" s="6">
        <f t="shared" si="4"/>
        <v>-1.7025885930478338E-5</v>
      </c>
      <c r="X13" s="6">
        <f t="shared" si="4"/>
        <v>-6.8373628042525393E-5</v>
      </c>
      <c r="Y13" s="6">
        <f t="shared" si="4"/>
        <v>-2.7013781193964081E-5</v>
      </c>
      <c r="Z13" s="6">
        <f t="shared" si="4"/>
        <v>-2.7115613063863266E-5</v>
      </c>
    </row>
    <row r="14" spans="2:26" x14ac:dyDescent="0.2">
      <c r="C14" s="1">
        <v>-1.8062079070000001E-3</v>
      </c>
      <c r="D14" s="1">
        <v>9.3916408600000002E-4</v>
      </c>
      <c r="E14" s="1">
        <v>8.9177035909999997E-3</v>
      </c>
      <c r="F14" s="1">
        <v>-2.4184185509999998E-3</v>
      </c>
      <c r="H14" s="11">
        <v>-1.9076819671E-2</v>
      </c>
      <c r="I14" s="11">
        <v>8.8170104419999992E-3</v>
      </c>
      <c r="J14" s="11">
        <v>-2.0520151109999999E-3</v>
      </c>
      <c r="K14" s="11">
        <v>-2.6228086881999998E-2</v>
      </c>
      <c r="M14" s="11">
        <v>-1.9058757437000001E-2</v>
      </c>
      <c r="N14" s="11">
        <v>8.8076184940000003E-3</v>
      </c>
      <c r="O14" s="11">
        <v>-2.1411945649999998E-3</v>
      </c>
      <c r="P14" s="11">
        <v>-2.6203902098000002E-2</v>
      </c>
      <c r="R14" s="11">
        <f t="shared" si="3"/>
        <v>-1.8062233999999178E-3</v>
      </c>
      <c r="S14" s="11">
        <f t="shared" si="3"/>
        <v>9.3919479999989008E-4</v>
      </c>
      <c r="T14" s="11">
        <f t="shared" si="3"/>
        <v>8.9179453999999915E-3</v>
      </c>
      <c r="U14" s="11">
        <f t="shared" si="3"/>
        <v>-2.4184783999996878E-3</v>
      </c>
      <c r="W14" s="6">
        <f t="shared" si="4"/>
        <v>-8.5776392948267756E-6</v>
      </c>
      <c r="X14" s="6">
        <f t="shared" si="4"/>
        <v>-3.2703550261254878E-5</v>
      </c>
      <c r="Y14" s="6">
        <f t="shared" si="4"/>
        <v>-2.7115613063863266E-5</v>
      </c>
      <c r="Z14" s="6">
        <f t="shared" si="4"/>
        <v>-2.4747163663316117E-5</v>
      </c>
    </row>
    <row r="17" spans="2:26" x14ac:dyDescent="0.2">
      <c r="B17" t="s">
        <v>12</v>
      </c>
      <c r="C17" s="1">
        <v>-1.6439427980000001E-2</v>
      </c>
      <c r="D17" s="1">
        <v>8.609740607E-3</v>
      </c>
      <c r="E17" s="1">
        <v>-1.8062079070000001E-3</v>
      </c>
      <c r="F17" s="1">
        <v>-1.2005707647E-2</v>
      </c>
      <c r="H17" s="11">
        <v>-1.6626965273000002E-2</v>
      </c>
      <c r="I17" s="11">
        <v>7.7949431530000002E-3</v>
      </c>
      <c r="J17" s="11">
        <v>-1.763291578E-3</v>
      </c>
      <c r="K17" s="11">
        <v>-1.9127880380999999E-2</v>
      </c>
      <c r="M17" s="11">
        <v>-1.6462570727000001E-2</v>
      </c>
      <c r="N17" s="11">
        <v>7.7088453000000003E-3</v>
      </c>
      <c r="O17" s="11">
        <v>-1.7452292569999999E-3</v>
      </c>
      <c r="P17" s="11">
        <v>-1.9007822992E-2</v>
      </c>
      <c r="R17" s="11">
        <f t="shared" ref="R17:U20" si="5">(H17-M17)/2/$C$3</f>
        <v>-1.6439454600000042E-2</v>
      </c>
      <c r="S17" s="11">
        <f t="shared" si="5"/>
        <v>8.6097852999999884E-3</v>
      </c>
      <c r="T17" s="11">
        <f t="shared" si="5"/>
        <v>-1.8062321000000131E-3</v>
      </c>
      <c r="U17" s="11">
        <f t="shared" si="5"/>
        <v>-1.2005738899999868E-2</v>
      </c>
      <c r="W17" s="6">
        <f t="shared" si="4"/>
        <v>-1.6192777554954332E-6</v>
      </c>
      <c r="X17" s="6">
        <f t="shared" si="4"/>
        <v>-5.190981009584174E-6</v>
      </c>
      <c r="Y17" s="6">
        <f t="shared" si="4"/>
        <v>-1.3394360593423535E-5</v>
      </c>
      <c r="Z17" s="6">
        <f t="shared" si="4"/>
        <v>-2.6031784870609854E-6</v>
      </c>
    </row>
    <row r="18" spans="2:26" x14ac:dyDescent="0.2">
      <c r="B18" t="s">
        <v>34</v>
      </c>
      <c r="C18" s="1">
        <v>8.609740607E-3</v>
      </c>
      <c r="D18" s="1">
        <v>-2.7835271359999999E-3</v>
      </c>
      <c r="E18" s="1">
        <v>9.3916408600000002E-4</v>
      </c>
      <c r="F18" s="1">
        <v>6.6836174700000001E-3</v>
      </c>
      <c r="H18" s="11">
        <v>7.7949431530000002E-3</v>
      </c>
      <c r="I18" s="11">
        <v>-1.302092308E-3</v>
      </c>
      <c r="J18" s="11">
        <v>8.1544273799999997E-4</v>
      </c>
      <c r="K18" s="11">
        <v>8.845781003E-3</v>
      </c>
      <c r="M18" s="11">
        <v>7.7088453000000003E-3</v>
      </c>
      <c r="N18" s="11">
        <v>-1.2742566349999999E-3</v>
      </c>
      <c r="O18" s="11">
        <v>8.0605074399999995E-4</v>
      </c>
      <c r="P18" s="11">
        <v>8.778943971E-3</v>
      </c>
      <c r="R18" s="11">
        <f t="shared" si="5"/>
        <v>8.6097852999999884E-3</v>
      </c>
      <c r="S18" s="11">
        <f t="shared" si="5"/>
        <v>-2.7835673000000056E-3</v>
      </c>
      <c r="T18" s="11">
        <f t="shared" si="5"/>
        <v>9.3919940000000181E-4</v>
      </c>
      <c r="U18" s="11">
        <f t="shared" si="5"/>
        <v>6.6837032000000018E-3</v>
      </c>
      <c r="W18" s="6">
        <f t="shared" si="4"/>
        <v>-5.190981009584174E-6</v>
      </c>
      <c r="X18" s="6">
        <f t="shared" si="4"/>
        <v>-1.4429174943603764E-5</v>
      </c>
      <c r="Y18" s="6">
        <f t="shared" si="4"/>
        <v>-3.7601523022665997E-5</v>
      </c>
      <c r="Z18" s="6">
        <f t="shared" si="4"/>
        <v>-1.2826886096726662E-5</v>
      </c>
    </row>
    <row r="19" spans="2:26" x14ac:dyDescent="0.2">
      <c r="C19" s="1">
        <v>-1.8062079070000001E-3</v>
      </c>
      <c r="D19" s="1">
        <v>9.3916408600000002E-4</v>
      </c>
      <c r="E19" s="1">
        <v>-3.113553486E-3</v>
      </c>
      <c r="F19" s="1">
        <v>-1.3115428990000001E-3</v>
      </c>
      <c r="H19" s="11">
        <v>-1.763291578E-3</v>
      </c>
      <c r="I19" s="11">
        <v>8.1544273799999997E-4</v>
      </c>
      <c r="J19" s="11">
        <v>-3.6350692409999998E-3</v>
      </c>
      <c r="K19" s="11">
        <v>-2.1031922149999998E-3</v>
      </c>
      <c r="M19" s="11">
        <v>-1.7452292569999999E-3</v>
      </c>
      <c r="N19" s="11">
        <v>8.0605074399999995E-4</v>
      </c>
      <c r="O19" s="11">
        <v>-3.603933678E-3</v>
      </c>
      <c r="P19" s="11">
        <v>-2.090076381E-3</v>
      </c>
      <c r="R19" s="11">
        <f t="shared" si="5"/>
        <v>-1.8062321000000131E-3</v>
      </c>
      <c r="S19" s="11">
        <f t="shared" si="5"/>
        <v>9.3919940000000181E-4</v>
      </c>
      <c r="T19" s="11">
        <f t="shared" si="5"/>
        <v>-3.1135562999999762E-3</v>
      </c>
      <c r="U19" s="11">
        <f t="shared" si="5"/>
        <v>-1.3115833999999878E-3</v>
      </c>
      <c r="W19" s="6">
        <f t="shared" si="4"/>
        <v>-1.3394360593423535E-5</v>
      </c>
      <c r="X19" s="6">
        <f t="shared" si="4"/>
        <v>-3.7601523022665997E-5</v>
      </c>
      <c r="Y19" s="6">
        <f t="shared" si="4"/>
        <v>-9.0379047247209094E-7</v>
      </c>
      <c r="Z19" s="6">
        <f t="shared" si="4"/>
        <v>-3.088042336904596E-5</v>
      </c>
    </row>
    <row r="20" spans="2:26" x14ac:dyDescent="0.2">
      <c r="C20" s="1">
        <v>-1.2005707647E-2</v>
      </c>
      <c r="D20" s="1">
        <v>6.6836174700000001E-3</v>
      </c>
      <c r="E20" s="1">
        <v>-1.3115428990000001E-3</v>
      </c>
      <c r="F20" s="1">
        <v>-8.0561195719999999E-3</v>
      </c>
      <c r="H20" s="11">
        <v>-1.9127880380999999E-2</v>
      </c>
      <c r="I20" s="11">
        <v>8.845781003E-3</v>
      </c>
      <c r="J20" s="11">
        <v>-2.1031922149999998E-3</v>
      </c>
      <c r="K20" s="11">
        <v>-2.6256251168000001E-2</v>
      </c>
      <c r="M20" s="11">
        <v>-1.9007822992E-2</v>
      </c>
      <c r="N20" s="11">
        <v>8.778943971E-3</v>
      </c>
      <c r="O20" s="11">
        <v>-2.090076381E-3</v>
      </c>
      <c r="P20" s="11">
        <v>-2.6175688438E-2</v>
      </c>
      <c r="R20" s="11">
        <f t="shared" si="5"/>
        <v>-1.2005738899999868E-2</v>
      </c>
      <c r="S20" s="11">
        <f t="shared" si="5"/>
        <v>6.6837032000000018E-3</v>
      </c>
      <c r="T20" s="11">
        <f t="shared" si="5"/>
        <v>-1.3115833999999878E-3</v>
      </c>
      <c r="U20" s="11">
        <f t="shared" si="5"/>
        <v>-8.0562730000000721E-3</v>
      </c>
      <c r="W20" s="6">
        <f t="shared" si="4"/>
        <v>-2.6031784870609854E-6</v>
      </c>
      <c r="X20" s="6">
        <f t="shared" si="4"/>
        <v>-1.2826886096726662E-5</v>
      </c>
      <c r="Y20" s="6">
        <f t="shared" si="4"/>
        <v>-3.088042336904596E-5</v>
      </c>
      <c r="Z20" s="6">
        <f t="shared" si="4"/>
        <v>-1.9044901047075439E-5</v>
      </c>
    </row>
    <row r="23" spans="2:26" x14ac:dyDescent="0.2">
      <c r="B23" t="s">
        <v>32</v>
      </c>
      <c r="C23" s="1">
        <v>-7.3620696359999998E-3</v>
      </c>
      <c r="D23" s="1">
        <v>7.4608158730000004E-3</v>
      </c>
      <c r="E23" s="1">
        <v>-2.3747280319999999E-3</v>
      </c>
      <c r="F23" s="1">
        <v>-8.4781998550000001E-3</v>
      </c>
      <c r="H23" s="11">
        <v>1.692831526E-3</v>
      </c>
      <c r="I23" s="11">
        <v>-1.71691377E-3</v>
      </c>
      <c r="J23" s="11">
        <v>-8.8562708500000004E-3</v>
      </c>
      <c r="K23" s="11">
        <v>1.951038375E-3</v>
      </c>
      <c r="M23" s="11">
        <v>1.7664529380000001E-3</v>
      </c>
      <c r="N23" s="11">
        <v>-1.791523199E-3</v>
      </c>
      <c r="O23" s="11">
        <v>-8.8325232670000003E-3</v>
      </c>
      <c r="P23" s="11">
        <v>2.0358218169999999E-3</v>
      </c>
      <c r="R23" s="11">
        <f t="shared" ref="R23:U26" si="6">(H23-M23)/2/$C$3</f>
        <v>-7.3621412000000148E-3</v>
      </c>
      <c r="S23" s="11">
        <f t="shared" si="6"/>
        <v>7.4609429000000024E-3</v>
      </c>
      <c r="T23" s="11">
        <f t="shared" si="6"/>
        <v>-2.3747583000000017E-3</v>
      </c>
      <c r="U23" s="11">
        <f t="shared" si="6"/>
        <v>-8.478344199999991E-3</v>
      </c>
      <c r="W23" s="6">
        <f t="shared" si="4"/>
        <v>-9.7206361190983566E-6</v>
      </c>
      <c r="X23" s="6">
        <f t="shared" si="4"/>
        <v>-1.7025885930478338E-5</v>
      </c>
      <c r="Y23" s="6">
        <f t="shared" si="4"/>
        <v>-1.2745880620398862E-5</v>
      </c>
      <c r="Z23" s="6">
        <f t="shared" si="4"/>
        <v>-1.7025430216272496E-5</v>
      </c>
    </row>
    <row r="24" spans="2:26" x14ac:dyDescent="0.2">
      <c r="C24" s="1">
        <v>7.4608158730000004E-3</v>
      </c>
      <c r="D24" s="1">
        <v>-9.3770769090000001E-3</v>
      </c>
      <c r="E24" s="1">
        <v>2.4976842800000002E-3</v>
      </c>
      <c r="F24" s="1">
        <v>8.9177035909999997E-3</v>
      </c>
      <c r="H24" s="11">
        <v>-1.71691377E-3</v>
      </c>
      <c r="I24" s="11">
        <v>2.1563559210000002E-3</v>
      </c>
      <c r="J24" s="11">
        <v>9.7127994719999992E-3</v>
      </c>
      <c r="K24" s="11">
        <v>-2.0520151109999999E-3</v>
      </c>
      <c r="M24" s="11">
        <v>-1.791523199E-3</v>
      </c>
      <c r="N24" s="11">
        <v>2.2501287540000001E-3</v>
      </c>
      <c r="O24" s="11">
        <v>9.6878220629999998E-3</v>
      </c>
      <c r="P24" s="11">
        <v>-2.1411945649999998E-3</v>
      </c>
      <c r="R24" s="11">
        <f t="shared" si="6"/>
        <v>7.4609429000000024E-3</v>
      </c>
      <c r="S24" s="11">
        <f t="shared" si="6"/>
        <v>-9.377283299999992E-3</v>
      </c>
      <c r="T24" s="11">
        <f t="shared" si="6"/>
        <v>2.4977408999999479E-3</v>
      </c>
      <c r="U24" s="11">
        <f t="shared" si="6"/>
        <v>8.9179453999999915E-3</v>
      </c>
      <c r="W24" s="6">
        <f t="shared" si="4"/>
        <v>-1.7025885930478338E-5</v>
      </c>
      <c r="X24" s="6">
        <f t="shared" si="4"/>
        <v>-2.2010163934331375E-5</v>
      </c>
      <c r="Y24" s="6">
        <f t="shared" si="4"/>
        <v>-2.2668997999884784E-5</v>
      </c>
      <c r="Z24" s="6">
        <f t="shared" si="4"/>
        <v>-2.7115613063863266E-5</v>
      </c>
    </row>
    <row r="25" spans="2:26" x14ac:dyDescent="0.2">
      <c r="C25" s="1">
        <v>-2.3747280319999999E-3</v>
      </c>
      <c r="D25" s="1">
        <v>2.4976842800000002E-3</v>
      </c>
      <c r="E25" s="1">
        <v>7.0279696080000004E-3</v>
      </c>
      <c r="F25" s="1">
        <v>-2.838277591E-3</v>
      </c>
      <c r="H25" s="11">
        <v>-8.8562708500000004E-3</v>
      </c>
      <c r="I25" s="11">
        <v>9.7127994719999992E-3</v>
      </c>
      <c r="J25" s="11">
        <v>-1.655014226E-3</v>
      </c>
      <c r="K25" s="11">
        <v>-1.1037272127E-2</v>
      </c>
      <c r="M25" s="11">
        <v>-8.8325232670000003E-3</v>
      </c>
      <c r="N25" s="11">
        <v>9.6878220629999998E-3</v>
      </c>
      <c r="O25" s="11">
        <v>-1.72529308E-3</v>
      </c>
      <c r="P25" s="11">
        <v>-1.1008888708E-2</v>
      </c>
      <c r="R25" s="11">
        <f t="shared" si="6"/>
        <v>-2.3747583000000017E-3</v>
      </c>
      <c r="S25" s="11">
        <f t="shared" si="6"/>
        <v>2.4977408999999479E-3</v>
      </c>
      <c r="T25" s="11">
        <f t="shared" si="6"/>
        <v>7.0278854000000064E-3</v>
      </c>
      <c r="U25" s="11">
        <f t="shared" si="6"/>
        <v>-2.8383418999999507E-3</v>
      </c>
      <c r="W25" s="6">
        <f t="shared" si="4"/>
        <v>-1.2745880620398862E-5</v>
      </c>
      <c r="X25" s="6">
        <f t="shared" si="4"/>
        <v>-2.2668997999884784E-5</v>
      </c>
      <c r="Y25" s="6">
        <f t="shared" si="4"/>
        <v>1.1981838950773428E-5</v>
      </c>
      <c r="Z25" s="6">
        <f t="shared" si="4"/>
        <v>-2.2657755589054029E-5</v>
      </c>
    </row>
    <row r="26" spans="2:26" x14ac:dyDescent="0.2">
      <c r="C26" s="1">
        <v>-8.4781998550000001E-3</v>
      </c>
      <c r="D26" s="1">
        <v>8.9177035909999997E-3</v>
      </c>
      <c r="E26" s="1">
        <v>-2.838277591E-3</v>
      </c>
      <c r="F26" s="1">
        <v>-1.1663251830000001E-2</v>
      </c>
      <c r="H26" s="11">
        <v>1.951038375E-3</v>
      </c>
      <c r="I26" s="11">
        <v>-2.0520151109999999E-3</v>
      </c>
      <c r="J26" s="11">
        <v>-1.1037272127E-2</v>
      </c>
      <c r="K26" s="11">
        <v>2.6824179769999999E-3</v>
      </c>
      <c r="M26" s="11">
        <v>2.0358218169999999E-3</v>
      </c>
      <c r="N26" s="11">
        <v>-2.1411945649999998E-3</v>
      </c>
      <c r="O26" s="11">
        <v>-1.1008888708E-2</v>
      </c>
      <c r="P26" s="11">
        <v>2.7990531789999998E-3</v>
      </c>
      <c r="R26" s="11">
        <f t="shared" si="6"/>
        <v>-8.478344199999991E-3</v>
      </c>
      <c r="S26" s="11">
        <f t="shared" si="6"/>
        <v>8.9179453999999915E-3</v>
      </c>
      <c r="T26" s="11">
        <f t="shared" si="6"/>
        <v>-2.8383418999999507E-3</v>
      </c>
      <c r="U26" s="11">
        <f t="shared" si="6"/>
        <v>-1.1663520199999998E-2</v>
      </c>
      <c r="W26" s="6">
        <f t="shared" si="4"/>
        <v>-1.7025430216272496E-5</v>
      </c>
      <c r="X26" s="6">
        <f t="shared" si="4"/>
        <v>-2.7115613063863266E-5</v>
      </c>
      <c r="Y26" s="6">
        <f t="shared" si="4"/>
        <v>-2.2657755589054029E-5</v>
      </c>
      <c r="Z26" s="6">
        <f t="shared" si="4"/>
        <v>-2.3009877854716903E-5</v>
      </c>
    </row>
    <row r="29" spans="2:26" x14ac:dyDescent="0.2">
      <c r="B29" t="s">
        <v>33</v>
      </c>
      <c r="C29" s="1">
        <v>1.718667471E-3</v>
      </c>
      <c r="D29" s="1">
        <v>-1.8062079070000001E-3</v>
      </c>
      <c r="E29" s="1">
        <v>-8.4781998550000001E-3</v>
      </c>
      <c r="F29" s="1">
        <v>1.2551421630000001E-3</v>
      </c>
      <c r="H29" s="11">
        <v>1.7382736420000001E-3</v>
      </c>
      <c r="I29" s="11">
        <v>-1.763291578E-3</v>
      </c>
      <c r="J29" s="11">
        <v>-8.8869799969999996E-3</v>
      </c>
      <c r="K29" s="11">
        <v>1.9997329489999998E-3</v>
      </c>
      <c r="M29" s="11">
        <v>1.7210869400000001E-3</v>
      </c>
      <c r="N29" s="11">
        <v>-1.7452292569999999E-3</v>
      </c>
      <c r="O29" s="11">
        <v>-8.8021961519999994E-3</v>
      </c>
      <c r="P29" s="11">
        <v>1.9871814949999999E-3</v>
      </c>
      <c r="R29" s="11">
        <f t="shared" ref="R29:U32" si="7">(H29-M29)/2/$C$3</f>
        <v>1.7186701999999995E-3</v>
      </c>
      <c r="S29" s="11">
        <f t="shared" si="7"/>
        <v>-1.8062321000000131E-3</v>
      </c>
      <c r="T29" s="11">
        <f t="shared" si="7"/>
        <v>-8.478384500000026E-3</v>
      </c>
      <c r="U29" s="11">
        <f t="shared" si="7"/>
        <v>1.2551453999999889E-3</v>
      </c>
      <c r="W29" s="6">
        <f t="shared" si="4"/>
        <v>-1.587858061871583E-6</v>
      </c>
      <c r="X29" s="6">
        <f t="shared" si="4"/>
        <v>-1.3394360593423535E-5</v>
      </c>
      <c r="Y29" s="6">
        <f t="shared" si="4"/>
        <v>-2.1778797761769324E-5</v>
      </c>
      <c r="Z29" s="6">
        <f t="shared" si="4"/>
        <v>-2.5789907185201534E-6</v>
      </c>
    </row>
    <row r="30" spans="2:26" x14ac:dyDescent="0.2">
      <c r="B30" t="s">
        <v>35</v>
      </c>
      <c r="C30" s="1">
        <v>-1.8062079070000001E-3</v>
      </c>
      <c r="D30" s="1">
        <v>2.1969773250000001E-3</v>
      </c>
      <c r="E30" s="1">
        <v>8.9177035909999997E-3</v>
      </c>
      <c r="F30" s="1">
        <v>-1.3115428990000001E-3</v>
      </c>
      <c r="H30" s="11">
        <v>-1.763291578E-3</v>
      </c>
      <c r="I30" s="11">
        <v>2.2142787280000002E-3</v>
      </c>
      <c r="J30" s="11">
        <v>9.7451010960000004E-3</v>
      </c>
      <c r="K30" s="11">
        <v>-2.1031922149999998E-3</v>
      </c>
      <c r="M30" s="11">
        <v>-1.7452292569999999E-3</v>
      </c>
      <c r="N30" s="11">
        <v>2.1923082990000001E-3</v>
      </c>
      <c r="O30" s="11">
        <v>9.6559211950000001E-3</v>
      </c>
      <c r="P30" s="11">
        <v>-2.090076381E-3</v>
      </c>
      <c r="R30" s="11">
        <f t="shared" si="7"/>
        <v>-1.8062321000000131E-3</v>
      </c>
      <c r="S30" s="11">
        <f t="shared" si="7"/>
        <v>2.1970429000000083E-3</v>
      </c>
      <c r="T30" s="11">
        <f t="shared" si="7"/>
        <v>8.9179901000000297E-3</v>
      </c>
      <c r="U30" s="11">
        <f t="shared" si="7"/>
        <v>-1.3115833999999878E-3</v>
      </c>
      <c r="W30" s="6">
        <f t="shared" si="4"/>
        <v>-1.3394360593423535E-5</v>
      </c>
      <c r="X30" s="6">
        <f t="shared" si="4"/>
        <v>-2.984782740448102E-5</v>
      </c>
      <c r="Y30" s="6">
        <f t="shared" si="4"/>
        <v>-3.2128114273629935E-5</v>
      </c>
      <c r="Z30" s="6">
        <f t="shared" si="4"/>
        <v>-3.088042336904596E-5</v>
      </c>
    </row>
    <row r="31" spans="2:26" x14ac:dyDescent="0.2">
      <c r="C31" s="1">
        <v>-8.4781998550000001E-3</v>
      </c>
      <c r="D31" s="1">
        <v>8.9177035909999997E-3</v>
      </c>
      <c r="E31" s="1">
        <v>-1.5804643510000001E-3</v>
      </c>
      <c r="F31" s="1">
        <v>-5.724459633E-3</v>
      </c>
      <c r="H31" s="11">
        <v>-8.8869799969999996E-3</v>
      </c>
      <c r="I31" s="11">
        <v>9.7451010960000004E-3</v>
      </c>
      <c r="J31" s="11">
        <v>-1.698120929E-3</v>
      </c>
      <c r="K31" s="11">
        <v>-1.1051830561E-2</v>
      </c>
      <c r="M31" s="11">
        <v>-8.8021961519999994E-3</v>
      </c>
      <c r="N31" s="11">
        <v>9.6559211950000001E-3</v>
      </c>
      <c r="O31" s="11">
        <v>-1.6823156750000001E-3</v>
      </c>
      <c r="P31" s="11">
        <v>-1.0994582996999999E-2</v>
      </c>
      <c r="R31" s="11">
        <f t="shared" si="7"/>
        <v>-8.478384500000026E-3</v>
      </c>
      <c r="S31" s="11">
        <f t="shared" si="7"/>
        <v>8.9179901000000297E-3</v>
      </c>
      <c r="T31" s="11">
        <f t="shared" si="7"/>
        <v>-1.5805253999999882E-3</v>
      </c>
      <c r="U31" s="11">
        <f t="shared" si="7"/>
        <v>-5.7247564000001069E-3</v>
      </c>
      <c r="W31" s="6">
        <f t="shared" si="4"/>
        <v>-2.1778797761769324E-5</v>
      </c>
      <c r="X31" s="6">
        <f t="shared" si="4"/>
        <v>-3.2128114273629935E-5</v>
      </c>
      <c r="Y31" s="6">
        <f t="shared" si="4"/>
        <v>-3.8627255305981591E-5</v>
      </c>
      <c r="Z31" s="6">
        <f t="shared" si="4"/>
        <v>-5.1841923802937969E-5</v>
      </c>
    </row>
    <row r="32" spans="2:26" x14ac:dyDescent="0.2">
      <c r="C32" s="1">
        <v>1.2551421630000001E-3</v>
      </c>
      <c r="D32" s="1">
        <v>-1.3115428990000001E-3</v>
      </c>
      <c r="E32" s="1">
        <v>-5.724459633E-3</v>
      </c>
      <c r="F32" s="1">
        <v>8.42230683E-4</v>
      </c>
      <c r="H32" s="11">
        <v>1.9997329489999998E-3</v>
      </c>
      <c r="I32" s="11">
        <v>-2.1031922149999998E-3</v>
      </c>
      <c r="J32" s="11">
        <v>-1.1051830561E-2</v>
      </c>
      <c r="K32" s="11">
        <v>2.7449717129999999E-3</v>
      </c>
      <c r="M32" s="11">
        <v>1.9871814949999999E-3</v>
      </c>
      <c r="N32" s="11">
        <v>-2.090076381E-3</v>
      </c>
      <c r="O32" s="11">
        <v>-1.0994582996999999E-2</v>
      </c>
      <c r="P32" s="11">
        <v>2.7365492459999999E-3</v>
      </c>
      <c r="R32" s="11">
        <f t="shared" si="7"/>
        <v>1.2551453999999889E-3</v>
      </c>
      <c r="S32" s="11">
        <f t="shared" si="7"/>
        <v>-1.3115833999999878E-3</v>
      </c>
      <c r="T32" s="11">
        <f t="shared" si="7"/>
        <v>-5.7247564000001069E-3</v>
      </c>
      <c r="U32" s="11">
        <f t="shared" si="7"/>
        <v>8.4224669999999856E-4</v>
      </c>
      <c r="W32" s="6">
        <f t="shared" si="4"/>
        <v>-2.5789907185201534E-6</v>
      </c>
      <c r="X32" s="6">
        <f t="shared" si="4"/>
        <v>-3.088042336904596E-5</v>
      </c>
      <c r="Y32" s="6">
        <f t="shared" si="4"/>
        <v>-5.1841923802937969E-5</v>
      </c>
      <c r="Z32" s="6">
        <f t="shared" si="4"/>
        <v>-1.9017355128295285E-5</v>
      </c>
    </row>
    <row r="35" spans="2:26" x14ac:dyDescent="0.2">
      <c r="B35" t="s">
        <v>10</v>
      </c>
      <c r="C35" s="1">
        <v>1.1160981116E-2</v>
      </c>
      <c r="D35" s="1">
        <v>-1.2005707647E-2</v>
      </c>
      <c r="E35" s="1">
        <v>1.2551421630000001E-3</v>
      </c>
      <c r="F35" s="1">
        <v>-3.6912117650000002E-3</v>
      </c>
      <c r="H35" s="11">
        <v>1.8856490162E-2</v>
      </c>
      <c r="I35" s="11">
        <v>-1.9127880380999999E-2</v>
      </c>
      <c r="J35" s="11">
        <v>1.9997329489999998E-3</v>
      </c>
      <c r="K35" s="11">
        <v>1.2621431133000001E-2</v>
      </c>
      <c r="M35" s="11">
        <v>1.8744881668999999E-2</v>
      </c>
      <c r="N35" s="11">
        <v>-1.9007822992E-2</v>
      </c>
      <c r="O35" s="11">
        <v>1.9871814949999999E-3</v>
      </c>
      <c r="P35" s="11">
        <v>1.2658346514E-2</v>
      </c>
      <c r="R35" s="11">
        <f t="shared" ref="R35:U38" si="8">(H35-M35)/2/$C$3</f>
        <v>1.1160849300000109E-2</v>
      </c>
      <c r="S35" s="11">
        <f t="shared" si="8"/>
        <v>-1.2005738899999868E-2</v>
      </c>
      <c r="T35" s="11">
        <f t="shared" si="8"/>
        <v>1.2551453999999889E-3</v>
      </c>
      <c r="U35" s="11">
        <f t="shared" si="8"/>
        <v>-3.6915380999999123E-3</v>
      </c>
      <c r="W35" s="6">
        <f t="shared" si="4"/>
        <v>1.1810431226551465E-5</v>
      </c>
      <c r="X35" s="6">
        <f t="shared" si="4"/>
        <v>-2.6031784870609854E-6</v>
      </c>
      <c r="Y35" s="6">
        <f t="shared" si="4"/>
        <v>-2.5789907185201534E-6</v>
      </c>
      <c r="Z35" s="6">
        <f t="shared" si="4"/>
        <v>-8.8408636699301054E-5</v>
      </c>
    </row>
    <row r="36" spans="2:26" x14ac:dyDescent="0.2">
      <c r="C36" s="1">
        <v>-1.2005707647E-2</v>
      </c>
      <c r="D36" s="1">
        <v>1.4300989497E-2</v>
      </c>
      <c r="E36" s="1">
        <v>-1.3115428990000001E-3</v>
      </c>
      <c r="F36" s="1">
        <v>3.9751375050000003E-3</v>
      </c>
      <c r="H36" s="11">
        <v>-1.9127880380999999E-2</v>
      </c>
      <c r="I36" s="11">
        <v>2.4020110543999999E-2</v>
      </c>
      <c r="J36" s="11">
        <v>-2.1031922149999998E-3</v>
      </c>
      <c r="K36" s="11">
        <v>-1.2876080831E-2</v>
      </c>
      <c r="M36" s="11">
        <v>-1.9007822992E-2</v>
      </c>
      <c r="N36" s="11">
        <v>2.3877096904999999E-2</v>
      </c>
      <c r="O36" s="11">
        <v>-2.090076381E-3</v>
      </c>
      <c r="P36" s="11">
        <v>-1.2915833565E-2</v>
      </c>
      <c r="R36" s="11">
        <f t="shared" si="8"/>
        <v>-1.2005738899999868E-2</v>
      </c>
      <c r="S36" s="11">
        <f t="shared" si="8"/>
        <v>1.4301363899999961E-2</v>
      </c>
      <c r="T36" s="11">
        <f t="shared" si="8"/>
        <v>-1.3115833999999878E-3</v>
      </c>
      <c r="U36" s="11">
        <f t="shared" si="8"/>
        <v>3.9752734000000206E-3</v>
      </c>
      <c r="W36" s="6">
        <f t="shared" si="4"/>
        <v>-2.6031784870609854E-6</v>
      </c>
      <c r="X36" s="6">
        <f t="shared" si="4"/>
        <v>-2.6180216413642855E-5</v>
      </c>
      <c r="Y36" s="6">
        <f t="shared" si="4"/>
        <v>-3.088042336904596E-5</v>
      </c>
      <c r="Z36" s="6">
        <f t="shared" si="4"/>
        <v>-3.4186238802912009E-5</v>
      </c>
    </row>
    <row r="37" spans="2:26" x14ac:dyDescent="0.2">
      <c r="C37" s="1">
        <v>1.2551421630000001E-3</v>
      </c>
      <c r="D37" s="1">
        <v>-1.3115428990000001E-3</v>
      </c>
      <c r="E37" s="1">
        <v>1.892912394E-3</v>
      </c>
      <c r="F37" s="1">
        <v>-4.15582557E-4</v>
      </c>
      <c r="H37" s="11">
        <v>1.9997329489999998E-3</v>
      </c>
      <c r="I37" s="11">
        <v>-2.1031922149999998E-3</v>
      </c>
      <c r="J37" s="11">
        <v>4.12249898E-3</v>
      </c>
      <c r="K37" s="11">
        <v>1.346135723E-3</v>
      </c>
      <c r="M37" s="11">
        <v>1.9871814949999999E-3</v>
      </c>
      <c r="N37" s="11">
        <v>-2.090076381E-3</v>
      </c>
      <c r="O37" s="11">
        <v>4.1035699369999998E-3</v>
      </c>
      <c r="P37" s="11">
        <v>1.350291691E-3</v>
      </c>
      <c r="R37" s="11">
        <f t="shared" si="8"/>
        <v>1.2551453999999889E-3</v>
      </c>
      <c r="S37" s="11">
        <f t="shared" si="8"/>
        <v>-1.3115833999999878E-3</v>
      </c>
      <c r="T37" s="11">
        <f t="shared" si="8"/>
        <v>1.8929043000000256E-3</v>
      </c>
      <c r="U37" s="11">
        <f t="shared" si="8"/>
        <v>-4.1559680000000793E-4</v>
      </c>
      <c r="W37" s="6">
        <f t="shared" si="4"/>
        <v>-2.5789907185201534E-6</v>
      </c>
      <c r="X37" s="6">
        <f t="shared" si="4"/>
        <v>-3.088042336904596E-5</v>
      </c>
      <c r="Y37" s="6">
        <f t="shared" si="4"/>
        <v>4.2759506462294453E-6</v>
      </c>
      <c r="Z37" s="6">
        <f t="shared" si="4"/>
        <v>-3.4272372042609746E-5</v>
      </c>
    </row>
    <row r="38" spans="2:26" x14ac:dyDescent="0.2">
      <c r="C38" s="1">
        <v>-3.6912117650000002E-3</v>
      </c>
      <c r="D38" s="1">
        <v>3.9751375050000003E-3</v>
      </c>
      <c r="E38" s="1">
        <v>-4.15582557E-4</v>
      </c>
      <c r="F38" s="1">
        <v>-1.4484556127E-2</v>
      </c>
      <c r="H38" s="11">
        <v>1.2621431133000001E-2</v>
      </c>
      <c r="I38" s="11">
        <v>-1.2876080831E-2</v>
      </c>
      <c r="J38" s="11">
        <v>1.346135723E-3</v>
      </c>
      <c r="K38" s="11">
        <v>7.2335562609999998E-3</v>
      </c>
      <c r="M38" s="11">
        <v>1.2658346514E-2</v>
      </c>
      <c r="N38" s="11">
        <v>-1.2915833565E-2</v>
      </c>
      <c r="O38" s="11">
        <v>1.350291691E-3</v>
      </c>
      <c r="P38" s="11">
        <v>7.378408734E-3</v>
      </c>
      <c r="R38" s="11">
        <f t="shared" si="8"/>
        <v>-3.6915380999999123E-3</v>
      </c>
      <c r="S38" s="11">
        <f t="shared" si="8"/>
        <v>3.9752734000000206E-3</v>
      </c>
      <c r="T38" s="11">
        <f t="shared" si="8"/>
        <v>-4.1559680000000793E-4</v>
      </c>
      <c r="U38" s="11">
        <f t="shared" si="8"/>
        <v>-1.4485247300000028E-2</v>
      </c>
      <c r="W38" s="6">
        <f t="shared" si="4"/>
        <v>-8.8408636699301054E-5</v>
      </c>
      <c r="X38" s="6">
        <f t="shared" si="4"/>
        <v>-3.4186238802912009E-5</v>
      </c>
      <c r="Y38" s="6">
        <f t="shared" si="4"/>
        <v>-3.4272372042609746E-5</v>
      </c>
      <c r="Z38" s="6">
        <f t="shared" si="4"/>
        <v>-4.771792756145934E-5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17AA-1FA7-234F-ACAB-55D11B6002D8}">
  <dimension ref="C4:P29"/>
  <sheetViews>
    <sheetView tabSelected="1" zoomScale="110" zoomScaleNormal="110" workbookViewId="0">
      <selection activeCell="I39" sqref="I39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-1.6544621039999999E-2</v>
      </c>
      <c r="D7" s="1">
        <v>7.7517522889999999E-3</v>
      </c>
      <c r="E7" s="1">
        <v>-1.7542429459999999E-3</v>
      </c>
      <c r="F7" s="1">
        <v>-1.9067858114E-2</v>
      </c>
      <c r="G7" s="1"/>
      <c r="H7" s="1">
        <v>-1.6544648846000001E-2</v>
      </c>
      <c r="I7" s="1">
        <v>7.7518185640000001E-3</v>
      </c>
      <c r="J7" s="1">
        <v>-1.754245374E-3</v>
      </c>
      <c r="K7" s="1">
        <v>-1.9067884500999999E-2</v>
      </c>
      <c r="L7" s="1"/>
      <c r="M7" s="6">
        <f>(H7-C7)/H7</f>
        <v>1.6806642595644906E-6</v>
      </c>
      <c r="N7" s="6">
        <f t="shared" ref="N7:P10" si="0">(I7-D7)/I7</f>
        <v>8.5496067087977293E-6</v>
      </c>
      <c r="O7" s="6">
        <f t="shared" si="0"/>
        <v>1.3840709150737144E-6</v>
      </c>
      <c r="P7" s="6">
        <f t="shared" si="0"/>
        <v>1.3838451767855337E-6</v>
      </c>
    </row>
    <row r="8" spans="3:16" x14ac:dyDescent="0.2">
      <c r="C8" s="1">
        <v>7.7517522889999999E-3</v>
      </c>
      <c r="D8" s="1">
        <v>-1.2881151030000001E-3</v>
      </c>
      <c r="E8" s="1">
        <v>8.1073069999999998E-4</v>
      </c>
      <c r="F8" s="1">
        <v>8.8122902220000004E-3</v>
      </c>
      <c r="G8" s="1"/>
      <c r="H8" s="1">
        <v>7.7518185640000001E-3</v>
      </c>
      <c r="I8" s="1">
        <v>-1.28814041E-3</v>
      </c>
      <c r="J8" s="1">
        <v>8.1073750899999999E-4</v>
      </c>
      <c r="K8" s="1">
        <v>8.812364231E-3</v>
      </c>
      <c r="L8" s="1"/>
      <c r="M8" s="6">
        <f t="shared" ref="M8:M10" si="1">(H8-C8)/H8</f>
        <v>8.5496067087977293E-6</v>
      </c>
      <c r="N8" s="6">
        <f t="shared" si="0"/>
        <v>1.9646150220476244E-5</v>
      </c>
      <c r="O8" s="6">
        <f t="shared" si="0"/>
        <v>8.3985259401709192E-6</v>
      </c>
      <c r="P8" s="6">
        <f t="shared" si="0"/>
        <v>8.3983137849958098E-6</v>
      </c>
    </row>
    <row r="9" spans="3:16" x14ac:dyDescent="0.2">
      <c r="C9" s="1">
        <v>-1.7542429459999999E-3</v>
      </c>
      <c r="D9" s="1">
        <v>8.1073069999999998E-4</v>
      </c>
      <c r="E9" s="1">
        <v>-3.6194760179999999E-3</v>
      </c>
      <c r="F9" s="1">
        <v>-2.096634439E-3</v>
      </c>
      <c r="G9" s="1"/>
      <c r="H9" s="1">
        <v>-1.754245374E-3</v>
      </c>
      <c r="I9" s="1">
        <v>8.1073750899999999E-4</v>
      </c>
      <c r="J9" s="1">
        <v>-3.6194826489999998E-3</v>
      </c>
      <c r="K9" s="1">
        <v>-2.0966368389999999E-3</v>
      </c>
      <c r="L9" s="1"/>
      <c r="M9" s="6">
        <f t="shared" si="1"/>
        <v>1.3840709150737144E-6</v>
      </c>
      <c r="N9" s="6">
        <f t="shared" si="0"/>
        <v>8.3985259401709192E-6</v>
      </c>
      <c r="O9" s="6">
        <f t="shared" si="0"/>
        <v>1.8320297796676535E-6</v>
      </c>
      <c r="P9" s="6">
        <f t="shared" si="0"/>
        <v>1.1446903704581203E-6</v>
      </c>
    </row>
    <row r="10" spans="3:16" x14ac:dyDescent="0.2">
      <c r="C10" s="1">
        <v>-1.9067858114E-2</v>
      </c>
      <c r="D10" s="1">
        <v>8.8122902220000004E-3</v>
      </c>
      <c r="E10" s="1">
        <v>-2.096634439E-3</v>
      </c>
      <c r="F10" s="1">
        <v>-2.6216090421999998E-2</v>
      </c>
      <c r="G10" s="1"/>
      <c r="H10" s="1">
        <v>-1.9067884500999999E-2</v>
      </c>
      <c r="I10" s="1">
        <v>8.812364231E-3</v>
      </c>
      <c r="J10" s="1">
        <v>-2.0966368389999999E-3</v>
      </c>
      <c r="K10" s="1">
        <v>-2.6216122920000001E-2</v>
      </c>
      <c r="L10" s="1"/>
      <c r="M10" s="6">
        <f t="shared" si="1"/>
        <v>1.3838451767855337E-6</v>
      </c>
      <c r="N10" s="6">
        <f t="shared" si="0"/>
        <v>8.3983137849958098E-6</v>
      </c>
      <c r="O10" s="6">
        <f t="shared" si="0"/>
        <v>1.1446903704581203E-6</v>
      </c>
      <c r="P10" s="6">
        <f t="shared" si="0"/>
        <v>1.2396188445568498E-6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1.7296569889999999E-3</v>
      </c>
      <c r="D13" s="1">
        <v>-1.754232838E-3</v>
      </c>
      <c r="E13" s="1">
        <v>-8.8444803410000009E-3</v>
      </c>
      <c r="F13" s="1">
        <v>1.993446406E-3</v>
      </c>
      <c r="G13" s="1"/>
      <c r="H13" s="1">
        <v>1.729667834E-3</v>
      </c>
      <c r="I13" s="1">
        <v>-1.754245374E-3</v>
      </c>
      <c r="J13" s="1">
        <v>-8.8445214169999998E-3</v>
      </c>
      <c r="K13" s="1">
        <v>1.9934606519999998E-3</v>
      </c>
      <c r="L13" s="1"/>
      <c r="M13" s="6">
        <f t="shared" ref="M13:P22" si="2">(H13-C13)/H13</f>
        <v>6.269989987010191E-6</v>
      </c>
      <c r="N13" s="6">
        <f t="shared" si="2"/>
        <v>7.1460926651409006E-6</v>
      </c>
      <c r="O13" s="6">
        <f t="shared" si="2"/>
        <v>4.6442309382597551E-6</v>
      </c>
      <c r="P13" s="6">
        <f t="shared" si="2"/>
        <v>7.1463662879903129E-6</v>
      </c>
    </row>
    <row r="14" spans="3:16" x14ac:dyDescent="0.2">
      <c r="C14" s="1">
        <v>-1.754232838E-3</v>
      </c>
      <c r="D14" s="1">
        <v>2.2032586150000002E-3</v>
      </c>
      <c r="E14" s="1">
        <v>9.7003985619999993E-3</v>
      </c>
      <c r="F14" s="1">
        <v>-2.096619892E-3</v>
      </c>
      <c r="G14" s="1"/>
      <c r="H14" s="1">
        <v>-1.754245374E-3</v>
      </c>
      <c r="I14" s="1">
        <v>2.203275043E-3</v>
      </c>
      <c r="J14" s="1">
        <v>9.7004415850000004E-3</v>
      </c>
      <c r="K14" s="1">
        <v>-2.0966368389999999E-3</v>
      </c>
      <c r="L14" s="1"/>
      <c r="M14" s="6">
        <f t="shared" si="2"/>
        <v>7.1460926651409006E-6</v>
      </c>
      <c r="N14" s="6">
        <f t="shared" si="2"/>
        <v>7.4561730511294872E-6</v>
      </c>
      <c r="O14" s="6">
        <f t="shared" si="2"/>
        <v>4.4351589176779976E-6</v>
      </c>
      <c r="P14" s="6">
        <f t="shared" si="2"/>
        <v>8.08294487853237E-6</v>
      </c>
    </row>
    <row r="15" spans="3:16" x14ac:dyDescent="0.2">
      <c r="C15" s="1">
        <v>-8.8444803410000009E-3</v>
      </c>
      <c r="D15" s="1">
        <v>9.7003985619999993E-3</v>
      </c>
      <c r="E15" s="1">
        <v>-1.6901881849999999E-3</v>
      </c>
      <c r="F15" s="1">
        <v>-1.1023180184E-2</v>
      </c>
      <c r="G15" s="1"/>
      <c r="H15" s="1">
        <v>-8.8445214169999998E-3</v>
      </c>
      <c r="I15" s="1">
        <v>9.7004415850000004E-3</v>
      </c>
      <c r="J15" s="1">
        <v>-1.690205359E-3</v>
      </c>
      <c r="K15" s="1">
        <v>-1.1023229074E-2</v>
      </c>
      <c r="L15" s="1"/>
      <c r="M15" s="6">
        <f t="shared" si="2"/>
        <v>4.6442309382597551E-6</v>
      </c>
      <c r="N15" s="6">
        <f t="shared" si="2"/>
        <v>4.4351589176779976E-6</v>
      </c>
      <c r="O15" s="6">
        <f t="shared" si="2"/>
        <v>1.0160895484484439E-5</v>
      </c>
      <c r="P15" s="6">
        <f t="shared" si="2"/>
        <v>4.435179535107028E-6</v>
      </c>
    </row>
    <row r="16" spans="3:16" x14ac:dyDescent="0.2">
      <c r="C16" s="1">
        <v>1.993446406E-3</v>
      </c>
      <c r="D16" s="1">
        <v>-2.096619892E-3</v>
      </c>
      <c r="E16" s="1">
        <v>-1.1023180184E-2</v>
      </c>
      <c r="F16" s="1">
        <v>2.7407557149999998E-3</v>
      </c>
      <c r="G16" s="1"/>
      <c r="H16" s="1">
        <v>1.9934606519999998E-3</v>
      </c>
      <c r="I16" s="1">
        <v>-2.0966368389999999E-3</v>
      </c>
      <c r="J16" s="1">
        <v>-1.1023229074E-2</v>
      </c>
      <c r="K16" s="1">
        <v>2.7407764870000001E-3</v>
      </c>
      <c r="L16" s="1"/>
      <c r="M16" s="6">
        <f t="shared" si="2"/>
        <v>7.1463662879903129E-6</v>
      </c>
      <c r="N16" s="6">
        <f t="shared" si="2"/>
        <v>8.08294487853237E-6</v>
      </c>
      <c r="O16" s="6">
        <f t="shared" si="2"/>
        <v>4.435179535107028E-6</v>
      </c>
      <c r="P16" s="6">
        <f t="shared" si="2"/>
        <v>7.5788741251945478E-6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1.8800723956E-2</v>
      </c>
      <c r="D19" s="1">
        <v>-1.9067879369999999E-2</v>
      </c>
      <c r="E19" s="1">
        <v>1.9934601159999998E-3</v>
      </c>
      <c r="F19" s="1">
        <v>1.2640056712000001E-2</v>
      </c>
      <c r="G19" s="1"/>
      <c r="H19" s="1">
        <v>1.8800737325000001E-2</v>
      </c>
      <c r="I19" s="1">
        <v>-1.9067884500999999E-2</v>
      </c>
      <c r="J19" s="1">
        <v>1.9934606519999998E-3</v>
      </c>
      <c r="K19" s="1">
        <v>1.2640130773E-2</v>
      </c>
      <c r="L19" s="1"/>
      <c r="M19" s="6">
        <f t="shared" si="2"/>
        <v>7.1108913281890237E-7</v>
      </c>
      <c r="N19" s="6">
        <f t="shared" si="2"/>
        <v>2.6909120409301021E-7</v>
      </c>
      <c r="O19" s="6">
        <f t="shared" si="2"/>
        <v>2.6887914716997086E-7</v>
      </c>
      <c r="P19" s="6">
        <f t="shared" si="2"/>
        <v>5.8591957100318777E-6</v>
      </c>
    </row>
    <row r="20" spans="3:16" x14ac:dyDescent="0.2">
      <c r="C20" s="1">
        <v>-1.9067879369999999E-2</v>
      </c>
      <c r="D20" s="1">
        <v>2.3948638041E-2</v>
      </c>
      <c r="E20" s="1">
        <v>-2.096636928E-3</v>
      </c>
      <c r="F20" s="1">
        <v>-1.2896128347E-2</v>
      </c>
      <c r="G20" s="1"/>
      <c r="H20" s="1">
        <v>-1.9067884500999999E-2</v>
      </c>
      <c r="I20" s="1">
        <v>2.3948641770000001E-2</v>
      </c>
      <c r="J20" s="1">
        <v>-2.0966368389999999E-3</v>
      </c>
      <c r="K20" s="1">
        <v>-1.2896198685000001E-2</v>
      </c>
      <c r="L20" s="1"/>
      <c r="M20" s="6">
        <f t="shared" si="2"/>
        <v>2.6909120409301021E-7</v>
      </c>
      <c r="N20" s="6">
        <f t="shared" si="2"/>
        <v>1.5570820412108255E-7</v>
      </c>
      <c r="O20" s="6">
        <f t="shared" si="2"/>
        <v>-4.2448934609249429E-8</v>
      </c>
      <c r="P20" s="6">
        <f t="shared" si="2"/>
        <v>5.4541653489449003E-6</v>
      </c>
    </row>
    <row r="21" spans="3:16" x14ac:dyDescent="0.2">
      <c r="C21" s="1">
        <v>1.9934601159999998E-3</v>
      </c>
      <c r="D21" s="1">
        <v>-2.096636928E-3</v>
      </c>
      <c r="E21" s="1">
        <v>4.1130438940000002E-3</v>
      </c>
      <c r="F21" s="1">
        <v>1.3482316000000001E-3</v>
      </c>
      <c r="G21" s="1"/>
      <c r="H21" s="1">
        <v>1.9934606519999998E-3</v>
      </c>
      <c r="I21" s="1">
        <v>-2.0966368389999999E-3</v>
      </c>
      <c r="J21" s="1">
        <v>4.1130484649999997E-3</v>
      </c>
      <c r="K21" s="1">
        <v>1.348238953E-3</v>
      </c>
      <c r="L21" s="1"/>
      <c r="M21" s="6">
        <f t="shared" si="2"/>
        <v>2.6887914716997086E-7</v>
      </c>
      <c r="N21" s="6">
        <f t="shared" si="2"/>
        <v>-4.2448934609249429E-8</v>
      </c>
      <c r="O21" s="6">
        <f t="shared" si="2"/>
        <v>1.1113411471839054E-6</v>
      </c>
      <c r="P21" s="6">
        <f t="shared" si="2"/>
        <v>5.453781010800035E-6</v>
      </c>
    </row>
    <row r="22" spans="3:16" x14ac:dyDescent="0.2">
      <c r="C22" s="1">
        <v>1.2640056712000001E-2</v>
      </c>
      <c r="D22" s="1">
        <v>-1.2896128347E-2</v>
      </c>
      <c r="E22" s="1">
        <v>1.3482316000000001E-3</v>
      </c>
      <c r="F22" s="1">
        <v>7.3061409719999996E-3</v>
      </c>
      <c r="G22" s="1"/>
      <c r="H22" s="1">
        <v>1.2640130773E-2</v>
      </c>
      <c r="I22" s="1">
        <v>-1.2896198685000001E-2</v>
      </c>
      <c r="J22" s="1">
        <v>1.348238953E-3</v>
      </c>
      <c r="K22" s="1">
        <v>7.3062029220000001E-3</v>
      </c>
      <c r="L22" s="1"/>
      <c r="M22" s="6">
        <f t="shared" si="2"/>
        <v>5.8591957100318777E-6</v>
      </c>
      <c r="N22" s="6">
        <f t="shared" si="2"/>
        <v>5.4541653489449003E-6</v>
      </c>
      <c r="O22" s="6">
        <f t="shared" si="2"/>
        <v>5.453781010800035E-6</v>
      </c>
      <c r="P22" s="6">
        <f t="shared" si="2"/>
        <v>8.4790965515049347E-6</v>
      </c>
    </row>
    <row r="27" spans="3:16" x14ac:dyDescent="0.2">
      <c r="C27" t="s">
        <v>44</v>
      </c>
      <c r="D27">
        <v>2.2000000000000002</v>
      </c>
      <c r="E27">
        <v>-0.23</v>
      </c>
      <c r="F27">
        <v>-2.5</v>
      </c>
    </row>
    <row r="28" spans="3:16" x14ac:dyDescent="0.2">
      <c r="C28" t="s">
        <v>7</v>
      </c>
      <c r="D28" s="2">
        <v>1.8231241</v>
      </c>
    </row>
    <row r="29" spans="3:16" x14ac:dyDescent="0.2">
      <c r="C29" t="s">
        <v>8</v>
      </c>
      <c r="D29"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DE0E-398A-E14C-BBCC-A2D55F682EE1}">
  <dimension ref="C4:P32"/>
  <sheetViews>
    <sheetView zoomScaleNormal="100" workbookViewId="0">
      <selection activeCell="C13" sqref="C13"/>
    </sheetView>
  </sheetViews>
  <sheetFormatPr baseColWidth="10" defaultRowHeight="16" x14ac:dyDescent="0.2"/>
  <cols>
    <col min="3" max="6" width="12.33203125" bestFit="1" customWidth="1"/>
    <col min="8" max="11" width="12.332031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-6.4873096309999998E-3</v>
      </c>
      <c r="D7" s="1">
        <v>-5.5628262650000001E-3</v>
      </c>
      <c r="E7" s="1">
        <v>5.2959334220000001E-3</v>
      </c>
      <c r="F7" s="1">
        <v>-7.9439001330000002E-3</v>
      </c>
      <c r="G7" s="1"/>
      <c r="H7" s="1">
        <v>-6.4873504429999998E-3</v>
      </c>
      <c r="I7" s="1">
        <v>-5.5628247259999998E-3</v>
      </c>
      <c r="J7" s="1">
        <v>5.2959790939999998E-3</v>
      </c>
      <c r="K7" s="1">
        <v>-7.9439686400000001E-3</v>
      </c>
      <c r="L7" s="1"/>
      <c r="M7" s="7">
        <f>(H7-C7)/H7</f>
        <v>6.2910120793650651E-6</v>
      </c>
      <c r="N7" s="7">
        <f t="shared" ref="N7:P10" si="0">(I7-D7)/I7</f>
        <v>-2.7665800670701783E-7</v>
      </c>
      <c r="O7" s="7">
        <f t="shared" si="0"/>
        <v>8.623901112335029E-6</v>
      </c>
      <c r="P7" s="7">
        <f t="shared" si="0"/>
        <v>8.6237752318106037E-6</v>
      </c>
    </row>
    <row r="8" spans="3:16" x14ac:dyDescent="0.2">
      <c r="C8" s="1">
        <v>-5.5628262650000001E-3</v>
      </c>
      <c r="D8" s="1">
        <v>4.2713142519999999E-3</v>
      </c>
      <c r="E8" s="1">
        <v>5.0629052609999997E-3</v>
      </c>
      <c r="F8" s="1">
        <v>-7.5943578920000003E-3</v>
      </c>
      <c r="G8" s="1"/>
      <c r="H8" s="1">
        <v>-5.5628247259999998E-3</v>
      </c>
      <c r="I8" s="1">
        <v>4.2713417869999996E-3</v>
      </c>
      <c r="J8" s="1">
        <v>5.0628959850000004E-3</v>
      </c>
      <c r="K8" s="1">
        <v>-7.5943439769999999E-3</v>
      </c>
      <c r="L8" s="1"/>
      <c r="M8" s="7">
        <f t="shared" ref="M8:M10" si="1">(H8-C8)/H8</f>
        <v>-2.7665800670701783E-7</v>
      </c>
      <c r="N8" s="7">
        <f t="shared" si="0"/>
        <v>6.4464520454674712E-6</v>
      </c>
      <c r="O8" s="7">
        <f t="shared" si="0"/>
        <v>-1.8321529865212361E-6</v>
      </c>
      <c r="P8" s="7">
        <f t="shared" si="0"/>
        <v>-1.8322846637557878E-6</v>
      </c>
    </row>
    <row r="9" spans="3:16" x14ac:dyDescent="0.2">
      <c r="C9" s="1">
        <v>5.2959334220000001E-3</v>
      </c>
      <c r="D9" s="1">
        <v>5.0629052609999997E-3</v>
      </c>
      <c r="E9" s="1">
        <v>-6.6128632679999999E-3</v>
      </c>
      <c r="F9" s="1">
        <v>6.985561639E-3</v>
      </c>
      <c r="G9" s="1"/>
      <c r="H9" s="1">
        <v>5.2959790939999998E-3</v>
      </c>
      <c r="I9" s="1">
        <v>5.0628959850000004E-3</v>
      </c>
      <c r="J9" s="1">
        <v>-6.6129254199999996E-3</v>
      </c>
      <c r="K9" s="1">
        <v>6.9856454669999998E-3</v>
      </c>
      <c r="L9" s="1"/>
      <c r="M9" s="7">
        <f t="shared" si="1"/>
        <v>8.623901112335029E-6</v>
      </c>
      <c r="N9" s="7">
        <f t="shared" si="0"/>
        <v>-1.8321529865212361E-6</v>
      </c>
      <c r="O9" s="7">
        <f t="shared" si="0"/>
        <v>9.3985635784953888E-6</v>
      </c>
      <c r="P9" s="7">
        <f t="shared" si="0"/>
        <v>1.2000036416941381E-5</v>
      </c>
    </row>
    <row r="10" spans="3:16" x14ac:dyDescent="0.2">
      <c r="C10" s="1">
        <v>-7.9439001330000002E-3</v>
      </c>
      <c r="D10" s="1">
        <v>-7.5943578920000003E-3</v>
      </c>
      <c r="E10" s="1">
        <v>6.985561639E-3</v>
      </c>
      <c r="F10" s="1">
        <v>-1.2434164633999999E-2</v>
      </c>
      <c r="G10" s="1"/>
      <c r="H10" s="1">
        <v>-7.9439686400000001E-3</v>
      </c>
      <c r="I10" s="1">
        <v>-7.5943439769999999E-3</v>
      </c>
      <c r="J10" s="1">
        <v>6.9856454669999998E-3</v>
      </c>
      <c r="K10" s="1">
        <v>-1.2434296641999999E-2</v>
      </c>
      <c r="L10" s="1"/>
      <c r="M10" s="7">
        <f t="shared" si="1"/>
        <v>8.6237752318106037E-6</v>
      </c>
      <c r="N10" s="7">
        <f t="shared" si="0"/>
        <v>-1.8322846637557878E-6</v>
      </c>
      <c r="O10" s="7">
        <f t="shared" si="0"/>
        <v>1.2000036416941381E-5</v>
      </c>
      <c r="P10" s="7">
        <f t="shared" si="0"/>
        <v>1.0616442875746379E-5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7"/>
      <c r="N11" s="7"/>
      <c r="O11" s="7"/>
      <c r="P11" s="7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7"/>
      <c r="N12" s="7"/>
      <c r="O12" s="7"/>
      <c r="P12" s="7"/>
    </row>
    <row r="13" spans="3:16" x14ac:dyDescent="0.2">
      <c r="C13" s="1">
        <v>-1.297463909E-2</v>
      </c>
      <c r="D13" s="1">
        <v>5.2959427109999999E-3</v>
      </c>
      <c r="E13" s="1">
        <v>2.3810570360000001E-3</v>
      </c>
      <c r="F13" s="1">
        <v>-1.5887828133E-2</v>
      </c>
      <c r="G13" s="1"/>
      <c r="H13" s="1">
        <v>-1.2974700886E-2</v>
      </c>
      <c r="I13" s="1">
        <v>5.2959790939999998E-3</v>
      </c>
      <c r="J13" s="1">
        <v>2.3811439139999999E-3</v>
      </c>
      <c r="K13" s="1">
        <v>-1.5887937280999999E-2</v>
      </c>
      <c r="L13" s="1"/>
      <c r="M13" s="7">
        <f t="shared" ref="M13:P22" si="2">(H13-C13)/H13</f>
        <v>4.7628072926201646E-6</v>
      </c>
      <c r="N13" s="7">
        <f t="shared" si="2"/>
        <v>6.8699289317670028E-6</v>
      </c>
      <c r="O13" s="7">
        <f t="shared" si="2"/>
        <v>3.6485824938591823E-5</v>
      </c>
      <c r="P13" s="7">
        <f t="shared" si="2"/>
        <v>6.8698659913398051E-6</v>
      </c>
    </row>
    <row r="14" spans="3:16" x14ac:dyDescent="0.2">
      <c r="C14" s="1">
        <v>5.2959427109999999E-3</v>
      </c>
      <c r="D14" s="1">
        <v>-6.2401734089999996E-3</v>
      </c>
      <c r="E14" s="1">
        <v>-9.6132103199999999E-4</v>
      </c>
      <c r="F14" s="1">
        <v>6.9855743950000002E-3</v>
      </c>
      <c r="G14" s="1"/>
      <c r="H14" s="1">
        <v>5.2959790939999998E-3</v>
      </c>
      <c r="I14" s="1">
        <v>-6.2402053730000002E-3</v>
      </c>
      <c r="J14" s="1">
        <v>-9.6137474100000005E-4</v>
      </c>
      <c r="K14" s="1">
        <v>6.9856454669999998E-3</v>
      </c>
      <c r="L14" s="1"/>
      <c r="M14" s="7">
        <f t="shared" si="2"/>
        <v>6.8699289317670028E-6</v>
      </c>
      <c r="N14" s="7">
        <f t="shared" si="2"/>
        <v>5.1222673117376731E-6</v>
      </c>
      <c r="O14" s="7">
        <f t="shared" si="2"/>
        <v>5.5866872416675499E-5</v>
      </c>
      <c r="P14" s="7">
        <f t="shared" si="2"/>
        <v>1.0174006158110915E-5</v>
      </c>
    </row>
    <row r="15" spans="3:16" x14ac:dyDescent="0.2">
      <c r="C15" s="1">
        <v>2.3810570360000001E-3</v>
      </c>
      <c r="D15" s="1">
        <v>-9.6132103199999999E-4</v>
      </c>
      <c r="E15" s="1">
        <v>1.5571082430000001E-3</v>
      </c>
      <c r="F15" s="1">
        <v>2.8839630949999999E-3</v>
      </c>
      <c r="G15" s="1"/>
      <c r="H15" s="1">
        <v>2.3811439139999999E-3</v>
      </c>
      <c r="I15" s="1">
        <v>-9.6137474100000005E-4</v>
      </c>
      <c r="J15" s="1">
        <v>1.557038107E-3</v>
      </c>
      <c r="K15" s="1">
        <v>2.884124223E-3</v>
      </c>
      <c r="L15" s="1"/>
      <c r="M15" s="7">
        <f t="shared" si="2"/>
        <v>3.6485824938591823E-5</v>
      </c>
      <c r="N15" s="7">
        <f t="shared" si="2"/>
        <v>5.5866872416675499E-5</v>
      </c>
      <c r="O15" s="7">
        <f t="shared" si="2"/>
        <v>-4.5044498066433682E-5</v>
      </c>
      <c r="P15" s="7">
        <f t="shared" si="2"/>
        <v>5.5867219142377549E-5</v>
      </c>
    </row>
    <row r="16" spans="3:16" x14ac:dyDescent="0.2">
      <c r="C16" s="1">
        <v>-1.5887828133E-2</v>
      </c>
      <c r="D16" s="1">
        <v>6.9855743950000002E-3</v>
      </c>
      <c r="E16" s="1">
        <v>2.8839630949999999E-3</v>
      </c>
      <c r="F16" s="1">
        <v>-2.4868371795999999E-2</v>
      </c>
      <c r="G16" s="1"/>
      <c r="H16" s="1">
        <v>-1.5887937280999999E-2</v>
      </c>
      <c r="I16" s="1">
        <v>6.9856454669999998E-3</v>
      </c>
      <c r="J16" s="1">
        <v>2.884124223E-3</v>
      </c>
      <c r="K16" s="1">
        <v>-2.4868593285000001E-2</v>
      </c>
      <c r="L16" s="1"/>
      <c r="M16" s="7">
        <f t="shared" si="2"/>
        <v>6.8698659913398051E-6</v>
      </c>
      <c r="N16" s="7">
        <f t="shared" si="2"/>
        <v>1.0174006158110915E-5</v>
      </c>
      <c r="O16" s="7">
        <f t="shared" si="2"/>
        <v>5.5867219142377549E-5</v>
      </c>
      <c r="P16" s="7">
        <f t="shared" si="2"/>
        <v>8.9063742956239757E-6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7"/>
      <c r="N17" s="7"/>
      <c r="O17" s="7"/>
      <c r="P17" s="7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7"/>
      <c r="N18" s="7"/>
      <c r="O18" s="7"/>
      <c r="P18" s="7"/>
    </row>
    <row r="19" spans="3:16" x14ac:dyDescent="0.2">
      <c r="C19" s="1">
        <v>1.9462008201000001E-2</v>
      </c>
      <c r="D19" s="1">
        <v>-7.9439372889999992E-3</v>
      </c>
      <c r="E19" s="1">
        <v>-1.5887874577E-2</v>
      </c>
      <c r="F19" s="1">
        <v>1.5620924463000001E-2</v>
      </c>
      <c r="G19" s="1"/>
      <c r="H19" s="1">
        <v>1.9462051328999998E-2</v>
      </c>
      <c r="I19" s="1">
        <v>-7.9439686400000001E-3</v>
      </c>
      <c r="J19" s="1">
        <v>-1.5887937280999999E-2</v>
      </c>
      <c r="K19" s="1">
        <v>1.5621091647999999E-2</v>
      </c>
      <c r="L19" s="1"/>
      <c r="M19" s="7">
        <f t="shared" si="2"/>
        <v>2.216004842891755E-6</v>
      </c>
      <c r="N19" s="7">
        <f t="shared" si="2"/>
        <v>3.9465160830404181E-6</v>
      </c>
      <c r="O19" s="7">
        <f t="shared" si="2"/>
        <v>3.9466419642928453E-6</v>
      </c>
      <c r="P19" s="7">
        <f t="shared" si="2"/>
        <v>1.0702517068961326E-5</v>
      </c>
    </row>
    <row r="20" spans="3:16" x14ac:dyDescent="0.2">
      <c r="C20" s="1">
        <v>-7.9439372889999992E-3</v>
      </c>
      <c r="D20" s="1">
        <v>9.3602813900000009E-3</v>
      </c>
      <c r="E20" s="1">
        <v>6.9855956559999998E-3</v>
      </c>
      <c r="F20" s="1">
        <v>-6.7826388170000003E-3</v>
      </c>
      <c r="G20" s="1"/>
      <c r="H20" s="1">
        <v>-7.9439686400000001E-3</v>
      </c>
      <c r="I20" s="1">
        <v>9.3603080599999992E-3</v>
      </c>
      <c r="J20" s="1">
        <v>6.9856454669999998E-3</v>
      </c>
      <c r="K20" s="1">
        <v>-6.7827459629999998E-3</v>
      </c>
      <c r="L20" s="1"/>
      <c r="M20" s="7">
        <f t="shared" si="2"/>
        <v>3.9465160830404181E-6</v>
      </c>
      <c r="N20" s="7">
        <f t="shared" si="2"/>
        <v>2.849265198049765E-6</v>
      </c>
      <c r="O20" s="7">
        <f t="shared" si="2"/>
        <v>7.1304792428030309E-6</v>
      </c>
      <c r="P20" s="7">
        <f t="shared" si="2"/>
        <v>1.5796846967873836E-5</v>
      </c>
    </row>
    <row r="21" spans="3:16" x14ac:dyDescent="0.2">
      <c r="C21" s="1">
        <v>-1.5887874577E-2</v>
      </c>
      <c r="D21" s="1">
        <v>6.9855956559999998E-3</v>
      </c>
      <c r="E21" s="1">
        <v>1.9838674874000001E-2</v>
      </c>
      <c r="F21" s="1">
        <v>-1.3565277634000001E-2</v>
      </c>
      <c r="G21" s="1"/>
      <c r="H21" s="1">
        <v>-1.5887937280999999E-2</v>
      </c>
      <c r="I21" s="1">
        <v>6.9856454669999998E-3</v>
      </c>
      <c r="J21" s="1">
        <v>1.983877626E-2</v>
      </c>
      <c r="K21" s="1">
        <v>-1.3565491926E-2</v>
      </c>
      <c r="L21" s="1"/>
      <c r="M21" s="7">
        <f t="shared" si="2"/>
        <v>3.9466419642928453E-6</v>
      </c>
      <c r="N21" s="7">
        <f t="shared" si="2"/>
        <v>7.1304792428030309E-6</v>
      </c>
      <c r="O21" s="7">
        <f t="shared" si="2"/>
        <v>5.1104966692237269E-6</v>
      </c>
      <c r="P21" s="7">
        <f t="shared" si="2"/>
        <v>1.5796846967873836E-5</v>
      </c>
    </row>
    <row r="22" spans="3:16" x14ac:dyDescent="0.2">
      <c r="C22" s="1">
        <v>1.5620924463000001E-2</v>
      </c>
      <c r="D22" s="1">
        <v>-6.7826388170000003E-3</v>
      </c>
      <c r="E22" s="1">
        <v>-1.3565277634000001E-2</v>
      </c>
      <c r="F22" s="1">
        <v>1.5128223331E-2</v>
      </c>
      <c r="G22" s="1"/>
      <c r="H22" s="1">
        <v>1.5621091647999999E-2</v>
      </c>
      <c r="I22" s="1">
        <v>-6.7827459629999998E-3</v>
      </c>
      <c r="J22" s="1">
        <v>-1.3565491926E-2</v>
      </c>
      <c r="K22" s="1">
        <v>1.5128556506E-2</v>
      </c>
      <c r="L22" s="1"/>
      <c r="M22" s="7">
        <f t="shared" si="2"/>
        <v>1.0702517068961326E-5</v>
      </c>
      <c r="N22" s="7">
        <f t="shared" si="2"/>
        <v>1.5796846967873836E-5</v>
      </c>
      <c r="O22" s="7">
        <f t="shared" si="2"/>
        <v>1.5796846967873836E-5</v>
      </c>
      <c r="P22" s="7">
        <f t="shared" si="2"/>
        <v>2.2022920684362374E-5</v>
      </c>
    </row>
    <row r="27" spans="3:16" x14ac:dyDescent="0.2">
      <c r="C27" t="s">
        <v>6</v>
      </c>
    </row>
    <row r="28" spans="3:16" x14ac:dyDescent="0.2">
      <c r="C28">
        <v>1</v>
      </c>
      <c r="D28">
        <v>2</v>
      </c>
      <c r="E28">
        <v>-3</v>
      </c>
    </row>
    <row r="29" spans="3:16" x14ac:dyDescent="0.2">
      <c r="C29" t="s">
        <v>7</v>
      </c>
    </row>
    <row r="30" spans="3:16" x14ac:dyDescent="0.2">
      <c r="C30" s="2">
        <v>2.3231240999999998</v>
      </c>
    </row>
    <row r="31" spans="3:16" x14ac:dyDescent="0.2">
      <c r="C31" t="s">
        <v>8</v>
      </c>
    </row>
    <row r="32" spans="3:16" x14ac:dyDescent="0.2">
      <c r="C32">
        <v>5.0000000000000001E-3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05F2-10F5-1A40-B62F-5296B817A06E}">
  <dimension ref="C4:P32"/>
  <sheetViews>
    <sheetView zoomScale="110" zoomScaleNormal="110" workbookViewId="0">
      <selection activeCell="M19" sqref="M19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0</v>
      </c>
      <c r="D7" s="1">
        <v>-1.9056084219E-2</v>
      </c>
      <c r="E7" s="1">
        <v>0</v>
      </c>
      <c r="F7" s="1">
        <v>0</v>
      </c>
      <c r="G7" s="1"/>
      <c r="H7" s="1">
        <v>0</v>
      </c>
      <c r="I7" s="1">
        <v>-1.9056167743000001E-2</v>
      </c>
      <c r="J7" s="1">
        <v>0</v>
      </c>
      <c r="K7" s="1">
        <v>0</v>
      </c>
      <c r="L7" s="1"/>
      <c r="M7" s="6" t="e">
        <f>(H7-C7)/H7</f>
        <v>#DIV/0!</v>
      </c>
      <c r="N7" s="6">
        <f t="shared" ref="N7:P7" si="0">(I7-D7)/I7</f>
        <v>4.38304286189638E-6</v>
      </c>
      <c r="O7" s="6" t="e">
        <f t="shared" si="0"/>
        <v>#DIV/0!</v>
      </c>
      <c r="P7" s="6" t="e">
        <f t="shared" si="0"/>
        <v>#DIV/0!</v>
      </c>
    </row>
    <row r="8" spans="3:16" x14ac:dyDescent="0.2">
      <c r="C8" s="1">
        <v>-1.9056084219E-2</v>
      </c>
      <c r="D8" s="1">
        <v>0</v>
      </c>
      <c r="E8" s="1">
        <v>0</v>
      </c>
      <c r="F8" s="1">
        <v>2.5523881411999998E-2</v>
      </c>
      <c r="G8" s="1"/>
      <c r="H8" s="1">
        <v>-1.9056167743000001E-2</v>
      </c>
      <c r="I8" s="1">
        <v>0</v>
      </c>
      <c r="J8" s="1">
        <v>0</v>
      </c>
      <c r="K8" s="1">
        <v>2.5523993896000002E-2</v>
      </c>
      <c r="L8" s="1"/>
      <c r="M8" s="6">
        <f t="shared" ref="M8:M10" si="1">(H8-C8)/H8</f>
        <v>4.38304286189638E-6</v>
      </c>
      <c r="N8" s="6" t="e">
        <f t="shared" ref="N8:N10" si="2">(I8-D8)/I8</f>
        <v>#DIV/0!</v>
      </c>
      <c r="O8" s="6" t="e">
        <f t="shared" ref="O8:O10" si="3">(J8-E8)/J8</f>
        <v>#DIV/0!</v>
      </c>
      <c r="P8" s="6">
        <f t="shared" ref="P8:P10" si="4">(K8-F8)/K8</f>
        <v>4.4069905541282431E-6</v>
      </c>
    </row>
    <row r="9" spans="3:16" x14ac:dyDescent="0.2">
      <c r="C9" s="1">
        <v>0</v>
      </c>
      <c r="D9" s="1">
        <v>0</v>
      </c>
      <c r="E9" s="1">
        <v>0</v>
      </c>
      <c r="F9" s="1">
        <v>0</v>
      </c>
      <c r="G9" s="1"/>
      <c r="H9" s="1">
        <v>0</v>
      </c>
      <c r="I9" s="1">
        <v>0</v>
      </c>
      <c r="J9" s="1">
        <v>0</v>
      </c>
      <c r="K9" s="1">
        <v>0</v>
      </c>
      <c r="L9" s="1"/>
      <c r="M9" s="6" t="e">
        <f t="shared" si="1"/>
        <v>#DIV/0!</v>
      </c>
      <c r="N9" s="6" t="e">
        <f t="shared" si="2"/>
        <v>#DIV/0!</v>
      </c>
      <c r="O9" s="6" t="e">
        <f t="shared" si="3"/>
        <v>#DIV/0!</v>
      </c>
      <c r="P9" s="6" t="e">
        <f t="shared" si="4"/>
        <v>#DIV/0!</v>
      </c>
    </row>
    <row r="10" spans="3:16" x14ac:dyDescent="0.2">
      <c r="C10" s="1">
        <v>0</v>
      </c>
      <c r="D10" s="1">
        <v>2.5523881411999998E-2</v>
      </c>
      <c r="E10" s="1">
        <v>0</v>
      </c>
      <c r="F10" s="1">
        <v>0</v>
      </c>
      <c r="G10" s="1"/>
      <c r="H10" s="1">
        <v>0</v>
      </c>
      <c r="I10" s="1">
        <v>2.5523993896000002E-2</v>
      </c>
      <c r="J10" s="1">
        <v>0</v>
      </c>
      <c r="K10" s="1">
        <v>0</v>
      </c>
      <c r="L10" s="1"/>
      <c r="M10" s="6" t="e">
        <f t="shared" si="1"/>
        <v>#DIV/0!</v>
      </c>
      <c r="N10" s="6">
        <f t="shared" si="2"/>
        <v>4.4069905541282431E-6</v>
      </c>
      <c r="O10" s="6" t="e">
        <f t="shared" si="3"/>
        <v>#DIV/0!</v>
      </c>
      <c r="P10" s="6" t="e">
        <f t="shared" si="4"/>
        <v>#DIV/0!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0</v>
      </c>
      <c r="D13" s="1">
        <v>0</v>
      </c>
      <c r="E13" s="1">
        <v>-1.9056084219E-2</v>
      </c>
      <c r="F13" s="1">
        <v>0</v>
      </c>
      <c r="G13" s="1"/>
      <c r="H13" s="1">
        <v>0</v>
      </c>
      <c r="I13" s="1">
        <v>0</v>
      </c>
      <c r="J13" s="1">
        <v>-1.9056167743000001E-2</v>
      </c>
      <c r="K13" s="1">
        <v>0</v>
      </c>
      <c r="L13" s="1"/>
      <c r="M13" s="6" t="e">
        <f t="shared" ref="M13:M22" si="5">(H13-C13)/H13</f>
        <v>#DIV/0!</v>
      </c>
      <c r="N13" s="6" t="e">
        <f t="shared" ref="N13:N22" si="6">(I13-D13)/I13</f>
        <v>#DIV/0!</v>
      </c>
      <c r="O13" s="6">
        <f t="shared" ref="O13:O22" si="7">(J13-E13)/J13</f>
        <v>4.38304286189638E-6</v>
      </c>
      <c r="P13" s="6" t="e">
        <f t="shared" ref="P13:P22" si="8">(K13-F13)/K13</f>
        <v>#DIV/0!</v>
      </c>
    </row>
    <row r="14" spans="3:16" x14ac:dyDescent="0.2">
      <c r="C14" s="1">
        <v>0</v>
      </c>
      <c r="D14" s="1">
        <v>0</v>
      </c>
      <c r="E14" s="1">
        <v>0</v>
      </c>
      <c r="F14" s="1">
        <v>0</v>
      </c>
      <c r="G14" s="1"/>
      <c r="H14" s="1">
        <v>0</v>
      </c>
      <c r="I14" s="1">
        <v>0</v>
      </c>
      <c r="J14" s="1">
        <v>0</v>
      </c>
      <c r="K14" s="1">
        <v>0</v>
      </c>
      <c r="L14" s="1"/>
      <c r="M14" s="6" t="e">
        <f t="shared" si="5"/>
        <v>#DIV/0!</v>
      </c>
      <c r="N14" s="6" t="e">
        <f t="shared" si="6"/>
        <v>#DIV/0!</v>
      </c>
      <c r="O14" s="6" t="e">
        <f t="shared" si="7"/>
        <v>#DIV/0!</v>
      </c>
      <c r="P14" s="6" t="e">
        <f t="shared" si="8"/>
        <v>#DIV/0!</v>
      </c>
    </row>
    <row r="15" spans="3:16" x14ac:dyDescent="0.2">
      <c r="C15" s="1">
        <v>-1.9056084219E-2</v>
      </c>
      <c r="D15" s="1">
        <v>0</v>
      </c>
      <c r="E15" s="1">
        <v>0</v>
      </c>
      <c r="F15" s="1">
        <v>2.5523881411999998E-2</v>
      </c>
      <c r="G15" s="1"/>
      <c r="H15" s="1">
        <v>-1.9056167743000001E-2</v>
      </c>
      <c r="I15" s="1">
        <v>0</v>
      </c>
      <c r="J15" s="1">
        <v>0</v>
      </c>
      <c r="K15" s="1">
        <v>2.5523993896000002E-2</v>
      </c>
      <c r="L15" s="1"/>
      <c r="M15" s="6">
        <f t="shared" si="5"/>
        <v>4.38304286189638E-6</v>
      </c>
      <c r="N15" s="6" t="e">
        <f t="shared" si="6"/>
        <v>#DIV/0!</v>
      </c>
      <c r="O15" s="6" t="e">
        <f t="shared" si="7"/>
        <v>#DIV/0!</v>
      </c>
      <c r="P15" s="6">
        <f t="shared" si="8"/>
        <v>4.4069905541282431E-6</v>
      </c>
    </row>
    <row r="16" spans="3:16" x14ac:dyDescent="0.2">
      <c r="C16" s="1">
        <v>0</v>
      </c>
      <c r="D16" s="1">
        <v>0</v>
      </c>
      <c r="E16" s="1">
        <v>2.5523881411999998E-2</v>
      </c>
      <c r="F16" s="1">
        <v>0</v>
      </c>
      <c r="G16" s="1"/>
      <c r="H16" s="1">
        <v>0</v>
      </c>
      <c r="I16" s="1">
        <v>0</v>
      </c>
      <c r="J16" s="1">
        <v>2.5523993896000002E-2</v>
      </c>
      <c r="K16" s="1">
        <v>0</v>
      </c>
      <c r="L16" s="1"/>
      <c r="M16" s="6" t="e">
        <f t="shared" si="5"/>
        <v>#DIV/0!</v>
      </c>
      <c r="N16" s="6" t="e">
        <f t="shared" si="6"/>
        <v>#DIV/0!</v>
      </c>
      <c r="O16" s="6">
        <f t="shared" si="7"/>
        <v>4.4069905541282431E-6</v>
      </c>
      <c r="P16" s="6" t="e">
        <f t="shared" si="8"/>
        <v>#DIV/0!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-4.6010619363000001E-2</v>
      </c>
      <c r="D19" s="1">
        <v>0</v>
      </c>
      <c r="E19" s="1">
        <v>0</v>
      </c>
      <c r="F19" s="1">
        <v>4.1083939958999997E-2</v>
      </c>
      <c r="G19" s="1"/>
      <c r="H19" s="1">
        <v>-4.6009225197E-2</v>
      </c>
      <c r="I19" s="1">
        <v>0</v>
      </c>
      <c r="J19" s="1">
        <v>0</v>
      </c>
      <c r="K19" s="1">
        <v>4.1081283449E-2</v>
      </c>
      <c r="L19" s="1"/>
      <c r="M19" s="6">
        <f t="shared" si="5"/>
        <v>-3.030187954765119E-5</v>
      </c>
      <c r="N19" s="6" t="e">
        <f t="shared" si="6"/>
        <v>#DIV/0!</v>
      </c>
      <c r="O19" s="6" t="e">
        <f t="shared" si="7"/>
        <v>#DIV/0!</v>
      </c>
      <c r="P19" s="6">
        <f t="shared" si="8"/>
        <v>-6.4664727510161207E-5</v>
      </c>
    </row>
    <row r="20" spans="3:16" x14ac:dyDescent="0.2">
      <c r="C20" s="1">
        <v>0</v>
      </c>
      <c r="D20" s="1">
        <v>-1.2164370463E-2</v>
      </c>
      <c r="E20" s="1">
        <v>0</v>
      </c>
      <c r="F20" s="1">
        <v>0</v>
      </c>
      <c r="G20" s="1"/>
      <c r="H20" s="1">
        <v>0</v>
      </c>
      <c r="I20" s="1">
        <v>-1.2164374648E-2</v>
      </c>
      <c r="J20" s="1">
        <v>0</v>
      </c>
      <c r="K20" s="1">
        <v>0</v>
      </c>
      <c r="L20" s="1"/>
      <c r="M20" s="6" t="e">
        <f t="shared" si="5"/>
        <v>#DIV/0!</v>
      </c>
      <c r="N20" s="6">
        <f t="shared" si="6"/>
        <v>3.4403741420540945E-7</v>
      </c>
      <c r="O20" s="6" t="e">
        <f t="shared" si="7"/>
        <v>#DIV/0!</v>
      </c>
      <c r="P20" s="6" t="e">
        <f t="shared" si="8"/>
        <v>#DIV/0!</v>
      </c>
    </row>
    <row r="21" spans="3:16" x14ac:dyDescent="0.2">
      <c r="C21" s="1">
        <v>0</v>
      </c>
      <c r="D21" s="1">
        <v>0</v>
      </c>
      <c r="E21" s="1">
        <v>-1.2164370463E-2</v>
      </c>
      <c r="F21" s="1">
        <v>0</v>
      </c>
      <c r="G21" s="1"/>
      <c r="H21" s="1">
        <v>0</v>
      </c>
      <c r="I21" s="1">
        <v>0</v>
      </c>
      <c r="J21" s="1">
        <v>-1.2164374648E-2</v>
      </c>
      <c r="K21" s="1">
        <v>0</v>
      </c>
      <c r="L21" s="1"/>
      <c r="M21" s="6" t="e">
        <f t="shared" si="5"/>
        <v>#DIV/0!</v>
      </c>
      <c r="N21" s="6" t="e">
        <f t="shared" si="6"/>
        <v>#DIV/0!</v>
      </c>
      <c r="O21" s="6">
        <f t="shared" si="7"/>
        <v>3.4403741420540945E-7</v>
      </c>
      <c r="P21" s="6" t="e">
        <f t="shared" si="8"/>
        <v>#DIV/0!</v>
      </c>
    </row>
    <row r="22" spans="3:16" x14ac:dyDescent="0.2">
      <c r="C22" s="1">
        <v>4.1083939958999997E-2</v>
      </c>
      <c r="D22" s="1">
        <v>0</v>
      </c>
      <c r="E22" s="1">
        <v>0</v>
      </c>
      <c r="F22" s="1">
        <v>-4.2110231943000002E-2</v>
      </c>
      <c r="G22" s="1"/>
      <c r="H22" s="1">
        <v>4.1081283449E-2</v>
      </c>
      <c r="I22" s="1">
        <v>0</v>
      </c>
      <c r="J22" s="1">
        <v>0</v>
      </c>
      <c r="K22" s="1">
        <v>-4.2104829041999997E-2</v>
      </c>
      <c r="L22" s="1"/>
      <c r="M22" s="6">
        <f t="shared" si="5"/>
        <v>-6.4664727510161207E-5</v>
      </c>
      <c r="N22" s="6" t="e">
        <f t="shared" si="6"/>
        <v>#DIV/0!</v>
      </c>
      <c r="O22" s="6" t="e">
        <f t="shared" si="7"/>
        <v>#DIV/0!</v>
      </c>
      <c r="P22" s="6">
        <f t="shared" si="8"/>
        <v>-1.2832022176401418E-4</v>
      </c>
    </row>
    <row r="27" spans="3:16" x14ac:dyDescent="0.2">
      <c r="C27" t="s">
        <v>6</v>
      </c>
    </row>
    <row r="28" spans="3:16" x14ac:dyDescent="0.2">
      <c r="C28">
        <v>0</v>
      </c>
      <c r="D28">
        <v>0</v>
      </c>
      <c r="E28">
        <v>3</v>
      </c>
    </row>
    <row r="29" spans="3:16" x14ac:dyDescent="0.2">
      <c r="C29" t="s">
        <v>7</v>
      </c>
    </row>
    <row r="30" spans="3:16" x14ac:dyDescent="0.2">
      <c r="C30" s="2">
        <v>2.3231240999999998</v>
      </c>
    </row>
    <row r="31" spans="3:16" x14ac:dyDescent="0.2">
      <c r="C31" t="s">
        <v>8</v>
      </c>
    </row>
    <row r="32" spans="3:16" x14ac:dyDescent="0.2">
      <c r="C32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F20B-35B8-0046-9D8B-AC1AF365D976}">
  <dimension ref="C4:AC382"/>
  <sheetViews>
    <sheetView topLeftCell="A2" zoomScale="90" zoomScaleNormal="90" workbookViewId="0">
      <selection activeCell="F8" sqref="F8"/>
    </sheetView>
  </sheetViews>
  <sheetFormatPr baseColWidth="10" defaultRowHeight="16" x14ac:dyDescent="0.2"/>
  <cols>
    <col min="10" max="10" width="12.1640625" style="3" bestFit="1" customWidth="1"/>
    <col min="11" max="11" width="16.83203125" style="3" bestFit="1" customWidth="1"/>
  </cols>
  <sheetData>
    <row r="4" spans="3:29" x14ac:dyDescent="0.2">
      <c r="C4" t="s">
        <v>17</v>
      </c>
    </row>
    <row r="5" spans="3:29" x14ac:dyDescent="0.2">
      <c r="AC5" t="s">
        <v>22</v>
      </c>
    </row>
    <row r="6" spans="3:29" x14ac:dyDescent="0.2">
      <c r="C6" t="s">
        <v>18</v>
      </c>
      <c r="D6" t="s">
        <v>3</v>
      </c>
      <c r="E6" t="s">
        <v>19</v>
      </c>
      <c r="F6" t="s">
        <v>23</v>
      </c>
      <c r="G6" t="s">
        <v>24</v>
      </c>
      <c r="J6" s="3" t="s">
        <v>20</v>
      </c>
      <c r="K6" s="3" t="s">
        <v>21</v>
      </c>
    </row>
    <row r="7" spans="3:29" x14ac:dyDescent="0.2">
      <c r="C7">
        <v>0.10123</v>
      </c>
      <c r="D7">
        <v>-5.9474883761999997E-2</v>
      </c>
      <c r="E7">
        <v>1.248700224732</v>
      </c>
      <c r="J7" s="3">
        <v>5.2600000000000001E-2</v>
      </c>
      <c r="K7" s="3">
        <v>-0.13907314934154599</v>
      </c>
    </row>
    <row r="8" spans="3:29" x14ac:dyDescent="0.2">
      <c r="C8">
        <v>0.102475</v>
      </c>
      <c r="D8">
        <v>-5.9857040557000002E-2</v>
      </c>
      <c r="E8">
        <v>1.2418795404780001</v>
      </c>
      <c r="F8">
        <f>(D8-D7)/(C8-C7)</f>
        <v>-0.3069532489959888</v>
      </c>
      <c r="G8">
        <f>F8-E8</f>
        <v>-1.5488327894739888</v>
      </c>
      <c r="H8">
        <f>E8/F8</f>
        <v>-4.0458263417639495</v>
      </c>
      <c r="J8" s="3">
        <v>5.3900000000000003E-2</v>
      </c>
      <c r="K8" s="3">
        <v>-0.14115815306077339</v>
      </c>
    </row>
    <row r="9" spans="3:29" x14ac:dyDescent="0.2">
      <c r="C9">
        <v>0.10373599999999999</v>
      </c>
      <c r="D9">
        <v>-6.0334569562999998E-2</v>
      </c>
      <c r="E9">
        <v>1.236889796726</v>
      </c>
      <c r="F9">
        <f t="shared" ref="F9:F72" si="0">(D9-D8)/(C9-C8)</f>
        <v>-0.37869072640761076</v>
      </c>
      <c r="G9">
        <f t="shared" ref="G9:G72" si="1">F9-E9</f>
        <v>-1.6155805231336107</v>
      </c>
      <c r="H9">
        <f t="shared" ref="H9:H72" si="2">E9/F9</f>
        <v>-3.2662267926641828</v>
      </c>
      <c r="J9" s="3">
        <v>5.5300000000000002E-2</v>
      </c>
      <c r="K9" s="3">
        <v>-0.13256405967855758</v>
      </c>
    </row>
    <row r="10" spans="3:29" x14ac:dyDescent="0.2">
      <c r="C10">
        <v>0.10501199999999999</v>
      </c>
      <c r="D10">
        <v>-6.0928139956000001E-2</v>
      </c>
      <c r="E10">
        <v>1.234058817685</v>
      </c>
      <c r="F10">
        <f t="shared" si="0"/>
        <v>-0.46518055877743142</v>
      </c>
      <c r="G10">
        <f t="shared" si="1"/>
        <v>-1.6992393764624314</v>
      </c>
      <c r="H10">
        <f t="shared" si="2"/>
        <v>-2.6528598291560228</v>
      </c>
      <c r="J10" s="3">
        <v>5.67E-2</v>
      </c>
      <c r="K10" s="3">
        <v>-0.13358215576143281</v>
      </c>
    </row>
    <row r="11" spans="3:29" x14ac:dyDescent="0.2">
      <c r="C11">
        <v>0.10630299999999999</v>
      </c>
      <c r="D11">
        <v>-6.1580994628999998E-2</v>
      </c>
      <c r="E11">
        <v>1.232240188887</v>
      </c>
      <c r="F11">
        <f t="shared" si="0"/>
        <v>-0.50569688071262364</v>
      </c>
      <c r="G11">
        <f t="shared" si="1"/>
        <v>-1.7379370695996237</v>
      </c>
      <c r="H11">
        <f t="shared" si="2"/>
        <v>-2.4367170055518987</v>
      </c>
      <c r="J11" s="3">
        <v>5.8200000000000002E-2</v>
      </c>
      <c r="K11" s="3">
        <v>-0.12517325992600348</v>
      </c>
    </row>
    <row r="12" spans="3:29" x14ac:dyDescent="0.2">
      <c r="C12">
        <v>0.107611</v>
      </c>
      <c r="D12">
        <v>-6.2307693200999999E-2</v>
      </c>
      <c r="E12">
        <v>1.2316667699820001</v>
      </c>
      <c r="F12">
        <f t="shared" si="0"/>
        <v>-0.55557994801223143</v>
      </c>
      <c r="G12">
        <f t="shared" si="1"/>
        <v>-1.7872467179942315</v>
      </c>
      <c r="H12">
        <f t="shared" si="2"/>
        <v>-2.2169028496955119</v>
      </c>
      <c r="J12" s="3">
        <v>5.9700000000000003E-2</v>
      </c>
      <c r="K12" s="3">
        <v>-0.12520948155133224</v>
      </c>
    </row>
    <row r="13" spans="3:29" x14ac:dyDescent="0.2">
      <c r="C13">
        <v>0.108934</v>
      </c>
      <c r="D13">
        <v>-6.3134416206999999E-2</v>
      </c>
      <c r="E13">
        <v>1.232772557723</v>
      </c>
      <c r="F13">
        <f t="shared" si="0"/>
        <v>-0.62488511413454084</v>
      </c>
      <c r="G13">
        <f t="shared" si="1"/>
        <v>-1.8576576718575408</v>
      </c>
      <c r="H13">
        <f t="shared" si="2"/>
        <v>-1.9727987270594158</v>
      </c>
      <c r="J13" s="3">
        <v>6.1199999999999997E-2</v>
      </c>
      <c r="K13" s="3">
        <v>-0.1247873660506683</v>
      </c>
    </row>
    <row r="14" spans="3:29" x14ac:dyDescent="0.2">
      <c r="C14">
        <v>0.110274</v>
      </c>
      <c r="D14">
        <v>-6.3993273148000004E-2</v>
      </c>
      <c r="E14">
        <v>1.2342632105539999</v>
      </c>
      <c r="F14">
        <f t="shared" si="0"/>
        <v>-0.64093801567164854</v>
      </c>
      <c r="G14">
        <f t="shared" si="1"/>
        <v>-1.8752012262256486</v>
      </c>
      <c r="H14">
        <f t="shared" si="2"/>
        <v>-1.9257138449817133</v>
      </c>
      <c r="J14" s="3">
        <v>6.2799999999999995E-2</v>
      </c>
      <c r="K14" s="3">
        <v>-0.11617321423499172</v>
      </c>
    </row>
    <row r="15" spans="3:29" x14ac:dyDescent="0.2">
      <c r="C15">
        <v>0.11163099999999999</v>
      </c>
      <c r="D15">
        <v>-6.4905590520000001E-2</v>
      </c>
      <c r="E15">
        <v>1.2365042191360001</v>
      </c>
      <c r="F15">
        <f t="shared" si="0"/>
        <v>-0.67230462196020491</v>
      </c>
      <c r="G15">
        <f t="shared" si="1"/>
        <v>-1.908808841096205</v>
      </c>
      <c r="H15">
        <f t="shared" si="2"/>
        <v>-1.8392023180367059</v>
      </c>
      <c r="J15" s="3">
        <v>6.4399999999999999E-2</v>
      </c>
      <c r="K15" s="3">
        <v>-0.11495875013126416</v>
      </c>
    </row>
    <row r="16" spans="3:29" x14ac:dyDescent="0.2">
      <c r="C16">
        <v>0.11300399999999999</v>
      </c>
      <c r="D16">
        <v>-6.5865350044000001E-2</v>
      </c>
      <c r="E16">
        <v>1.239358973414</v>
      </c>
      <c r="F16">
        <f t="shared" si="0"/>
        <v>-0.69902368827385375</v>
      </c>
      <c r="G16">
        <f t="shared" si="1"/>
        <v>-1.9383826616878537</v>
      </c>
      <c r="H16">
        <f t="shared" si="2"/>
        <v>-1.7729856572878562</v>
      </c>
      <c r="J16" s="3">
        <v>6.6000000000000003E-2</v>
      </c>
      <c r="K16" s="3">
        <v>-0.11337400803248353</v>
      </c>
    </row>
    <row r="17" spans="3:11" x14ac:dyDescent="0.2">
      <c r="C17">
        <v>0.114394</v>
      </c>
      <c r="D17">
        <v>-6.6894157417E-2</v>
      </c>
      <c r="E17">
        <v>1.2431797659070001</v>
      </c>
      <c r="F17">
        <f t="shared" si="0"/>
        <v>-0.74014918920863082</v>
      </c>
      <c r="G17">
        <f t="shared" si="1"/>
        <v>-1.9833289551156308</v>
      </c>
      <c r="H17">
        <f t="shared" si="2"/>
        <v>-1.6796340305880908</v>
      </c>
      <c r="J17" s="3">
        <v>6.7699999999999996E-2</v>
      </c>
      <c r="K17" s="3">
        <v>-0.10490144604118191</v>
      </c>
    </row>
    <row r="18" spans="3:11" x14ac:dyDescent="0.2">
      <c r="C18">
        <v>0.115801</v>
      </c>
      <c r="D18">
        <v>-6.7917697334999999E-2</v>
      </c>
      <c r="E18">
        <v>1.2466445237520001</v>
      </c>
      <c r="F18">
        <f t="shared" si="0"/>
        <v>-0.72746262828713248</v>
      </c>
      <c r="G18">
        <f t="shared" si="1"/>
        <v>-1.9741071520391325</v>
      </c>
      <c r="H18">
        <f t="shared" si="2"/>
        <v>-1.7136887522144222</v>
      </c>
      <c r="J18" s="3">
        <v>6.9500000000000006E-2</v>
      </c>
      <c r="K18" s="3">
        <v>-9.7118694037220107E-2</v>
      </c>
    </row>
    <row r="19" spans="3:11" x14ac:dyDescent="0.2">
      <c r="C19">
        <v>0.117225</v>
      </c>
      <c r="D19">
        <v>-6.8960030832000002E-2</v>
      </c>
      <c r="E19">
        <v>1.250172947739</v>
      </c>
      <c r="F19">
        <f t="shared" si="0"/>
        <v>-0.73197577036517347</v>
      </c>
      <c r="G19">
        <f t="shared" si="1"/>
        <v>-1.9821487181041735</v>
      </c>
      <c r="H19">
        <f t="shared" si="2"/>
        <v>-1.7079430745573785</v>
      </c>
      <c r="J19" s="3">
        <v>7.1199999999999999E-2</v>
      </c>
      <c r="K19" s="3">
        <v>-0.10054957518764834</v>
      </c>
    </row>
    <row r="20" spans="3:11" x14ac:dyDescent="0.2">
      <c r="C20">
        <v>0.11866699999999999</v>
      </c>
      <c r="D20">
        <v>-7.0045649089000003E-2</v>
      </c>
      <c r="E20">
        <v>1.254171852264</v>
      </c>
      <c r="F20">
        <f t="shared" si="0"/>
        <v>-0.7528559341192802</v>
      </c>
      <c r="G20">
        <f t="shared" si="1"/>
        <v>-2.0070277863832802</v>
      </c>
      <c r="H20">
        <f t="shared" si="2"/>
        <v>-1.6658855903569099</v>
      </c>
      <c r="J20" s="3">
        <v>7.3099999999999998E-2</v>
      </c>
      <c r="K20" s="3">
        <v>-8.7789824555265156E-2</v>
      </c>
    </row>
    <row r="21" spans="3:11" x14ac:dyDescent="0.2">
      <c r="C21">
        <v>0.120126</v>
      </c>
      <c r="D21">
        <v>-7.1101583693000001E-2</v>
      </c>
      <c r="E21">
        <v>1.257405555759</v>
      </c>
      <c r="F21">
        <f t="shared" si="0"/>
        <v>-0.72373859081562431</v>
      </c>
      <c r="G21">
        <f t="shared" si="1"/>
        <v>-1.9811441465746245</v>
      </c>
      <c r="H21">
        <f t="shared" si="2"/>
        <v>-1.737375306105972</v>
      </c>
      <c r="J21" s="3">
        <v>7.4899999999999994E-2</v>
      </c>
      <c r="K21" s="3">
        <v>-9.0295440696118182E-2</v>
      </c>
    </row>
    <row r="22" spans="3:11" x14ac:dyDescent="0.2">
      <c r="C22">
        <v>0.121604</v>
      </c>
      <c r="D22">
        <v>-7.2147085267000005E-2</v>
      </c>
      <c r="E22">
        <v>1.2602146764069999</v>
      </c>
      <c r="F22">
        <f t="shared" si="0"/>
        <v>-0.70737589580514182</v>
      </c>
      <c r="G22">
        <f t="shared" si="1"/>
        <v>-1.9675905722121416</v>
      </c>
      <c r="H22">
        <f t="shared" si="2"/>
        <v>-1.781534660539446</v>
      </c>
      <c r="J22" s="3">
        <v>7.6799999999999993E-2</v>
      </c>
      <c r="K22" s="3">
        <v>-8.3293496131044559E-2</v>
      </c>
    </row>
    <row r="23" spans="3:11" x14ac:dyDescent="0.2">
      <c r="C23">
        <v>0.1231</v>
      </c>
      <c r="D23">
        <v>-7.3209590170999997E-2</v>
      </c>
      <c r="E23">
        <v>1.26305689458</v>
      </c>
      <c r="F23">
        <f t="shared" si="0"/>
        <v>-0.71023055080213482</v>
      </c>
      <c r="G23">
        <f t="shared" si="1"/>
        <v>-1.9732874453821347</v>
      </c>
      <c r="H23">
        <f t="shared" si="2"/>
        <v>-1.7783758994223817</v>
      </c>
      <c r="J23" s="3">
        <v>7.8799999999999995E-2</v>
      </c>
      <c r="K23" s="3">
        <v>-7.7058508291996605E-2</v>
      </c>
    </row>
    <row r="24" spans="3:11" x14ac:dyDescent="0.2">
      <c r="C24">
        <v>0.124614</v>
      </c>
      <c r="D24">
        <v>-7.4209331062999997E-2</v>
      </c>
      <c r="E24">
        <v>1.2646473986760001</v>
      </c>
      <c r="F24">
        <f t="shared" si="0"/>
        <v>-0.66033084015852028</v>
      </c>
      <c r="G24">
        <f t="shared" si="1"/>
        <v>-1.9249782388345205</v>
      </c>
      <c r="H24">
        <f t="shared" si="2"/>
        <v>-1.9151723980851878</v>
      </c>
      <c r="J24" s="3">
        <v>8.0799999999999997E-2</v>
      </c>
      <c r="K24" s="3">
        <v>-7.5127483732506592E-2</v>
      </c>
    </row>
    <row r="25" spans="3:11" x14ac:dyDescent="0.2">
      <c r="C25">
        <v>0.12614700000000001</v>
      </c>
      <c r="D25">
        <v>-7.5172351984000005E-2</v>
      </c>
      <c r="E25">
        <v>1.2654413404360001</v>
      </c>
      <c r="F25">
        <f t="shared" si="0"/>
        <v>-0.62819368623614036</v>
      </c>
      <c r="G25">
        <f t="shared" si="1"/>
        <v>-1.8936350266721405</v>
      </c>
      <c r="H25">
        <f t="shared" si="2"/>
        <v>-2.0144127013086788</v>
      </c>
      <c r="J25" s="3">
        <v>8.2900000000000001E-2</v>
      </c>
      <c r="K25" s="3">
        <v>-6.9914207820479204E-2</v>
      </c>
    </row>
    <row r="26" spans="3:11" x14ac:dyDescent="0.2">
      <c r="C26">
        <v>0.12769800000000001</v>
      </c>
      <c r="D26">
        <v>-7.6125745972999995E-2</v>
      </c>
      <c r="E26">
        <v>1.265889241877</v>
      </c>
      <c r="F26">
        <f t="shared" si="0"/>
        <v>-0.61469631785944023</v>
      </c>
      <c r="G26">
        <f t="shared" si="1"/>
        <v>-1.8805855597364403</v>
      </c>
      <c r="H26">
        <f t="shared" si="2"/>
        <v>-2.0593733931662577</v>
      </c>
      <c r="J26" s="3">
        <v>8.5000000000000006E-2</v>
      </c>
      <c r="K26" s="3">
        <v>-6.8552333787621225E-2</v>
      </c>
    </row>
    <row r="27" spans="3:11" x14ac:dyDescent="0.2">
      <c r="C27">
        <v>0.129269</v>
      </c>
      <c r="D27">
        <v>-7.6987327935999994E-2</v>
      </c>
      <c r="E27">
        <v>1.2647296860799999</v>
      </c>
      <c r="F27">
        <f t="shared" si="0"/>
        <v>-0.54842900254615234</v>
      </c>
      <c r="G27">
        <f t="shared" si="1"/>
        <v>-1.8131586886261521</v>
      </c>
      <c r="H27">
        <f t="shared" si="2"/>
        <v>-2.3060955569605714</v>
      </c>
      <c r="J27" s="3">
        <v>8.72E-2</v>
      </c>
      <c r="K27" s="3">
        <v>-6.4463517274990154E-2</v>
      </c>
    </row>
    <row r="28" spans="3:11" x14ac:dyDescent="0.2">
      <c r="C28">
        <v>0.130859</v>
      </c>
      <c r="D28">
        <v>-7.7820655013999998E-2</v>
      </c>
      <c r="E28">
        <v>1.2629903101860001</v>
      </c>
      <c r="F28">
        <f t="shared" si="0"/>
        <v>-0.52410508050314453</v>
      </c>
      <c r="G28">
        <f t="shared" si="1"/>
        <v>-1.7870953906891445</v>
      </c>
      <c r="H28">
        <f t="shared" si="2"/>
        <v>-2.4098036007846377</v>
      </c>
      <c r="J28" s="3">
        <v>8.9399999999999993E-2</v>
      </c>
      <c r="K28" s="3">
        <v>-6.3880159507733972E-2</v>
      </c>
    </row>
    <row r="29" spans="3:11" x14ac:dyDescent="0.2">
      <c r="C29">
        <v>0.132468</v>
      </c>
      <c r="D29">
        <v>-7.8550839546999998E-2</v>
      </c>
      <c r="E29">
        <v>1.2595599698969999</v>
      </c>
      <c r="F29">
        <f t="shared" si="0"/>
        <v>-0.45381263704164099</v>
      </c>
      <c r="G29">
        <f t="shared" si="1"/>
        <v>-1.7133726069386408</v>
      </c>
      <c r="H29">
        <f t="shared" si="2"/>
        <v>-2.7755066013761645</v>
      </c>
      <c r="J29" s="3">
        <v>9.1700000000000004E-2</v>
      </c>
      <c r="K29" s="3">
        <v>-6.0971759595218819E-2</v>
      </c>
    </row>
    <row r="30" spans="3:11" x14ac:dyDescent="0.2">
      <c r="C30">
        <v>0.13409799999999999</v>
      </c>
      <c r="D30">
        <v>-7.9235246368000001E-2</v>
      </c>
      <c r="E30">
        <v>1.255354498692</v>
      </c>
      <c r="F30">
        <f t="shared" si="0"/>
        <v>-0.41988148527607716</v>
      </c>
      <c r="G30">
        <f t="shared" si="1"/>
        <v>-1.675235983968077</v>
      </c>
      <c r="H30">
        <f t="shared" si="2"/>
        <v>-2.9897829333117398</v>
      </c>
      <c r="J30" s="3">
        <v>9.4100000000000003E-2</v>
      </c>
      <c r="K30" s="3">
        <v>-5.8760612176242878E-2</v>
      </c>
    </row>
    <row r="31" spans="3:11" x14ac:dyDescent="0.2">
      <c r="C31">
        <v>0.13574700000000001</v>
      </c>
      <c r="D31">
        <v>-7.9810191131000005E-2</v>
      </c>
      <c r="E31">
        <v>1.2494632528239999</v>
      </c>
      <c r="F31">
        <f t="shared" si="0"/>
        <v>-0.3486626822316557</v>
      </c>
      <c r="G31">
        <f t="shared" si="1"/>
        <v>-1.5981259350556556</v>
      </c>
      <c r="H31">
        <f t="shared" si="2"/>
        <v>-3.583587566144637</v>
      </c>
      <c r="J31" s="3">
        <v>9.6500000000000002E-2</v>
      </c>
      <c r="K31" s="3">
        <v>-5.9582287958749605E-2</v>
      </c>
    </row>
    <row r="32" spans="3:11" x14ac:dyDescent="0.2">
      <c r="C32">
        <v>0.13741700000000001</v>
      </c>
      <c r="D32">
        <v>-8.0296325954000006E-2</v>
      </c>
      <c r="E32">
        <v>1.242247986909</v>
      </c>
      <c r="F32">
        <f t="shared" si="0"/>
        <v>-0.29109869640718516</v>
      </c>
      <c r="G32">
        <f t="shared" si="1"/>
        <v>-1.5333466833161851</v>
      </c>
      <c r="H32">
        <f t="shared" si="2"/>
        <v>-4.2674460663724831</v>
      </c>
      <c r="J32" s="3">
        <v>9.8900000000000002E-2</v>
      </c>
      <c r="K32" s="3">
        <v>-6.0923857581248853E-2</v>
      </c>
    </row>
    <row r="33" spans="3:11" x14ac:dyDescent="0.2">
      <c r="C33">
        <v>0.13910700000000001</v>
      </c>
      <c r="D33">
        <v>-8.0716368447000003E-2</v>
      </c>
      <c r="E33">
        <v>1.234084067313</v>
      </c>
      <c r="F33">
        <f t="shared" si="0"/>
        <v>-0.24854585384615274</v>
      </c>
      <c r="G33">
        <f t="shared" si="1"/>
        <v>-1.4826299211591527</v>
      </c>
      <c r="H33">
        <f t="shared" si="2"/>
        <v>-4.9652168733294779</v>
      </c>
      <c r="J33" s="3">
        <v>0.10150000000000001</v>
      </c>
      <c r="K33" s="3">
        <v>-5.7970663231923465E-2</v>
      </c>
    </row>
    <row r="34" spans="3:11" x14ac:dyDescent="0.2">
      <c r="C34">
        <v>0.140818</v>
      </c>
      <c r="D34">
        <v>-8.1033898802000001E-2</v>
      </c>
      <c r="E34">
        <v>1.2244898939910001</v>
      </c>
      <c r="F34">
        <f t="shared" si="0"/>
        <v>-0.18558173874926934</v>
      </c>
      <c r="G34">
        <f t="shared" si="1"/>
        <v>-1.4100716327402694</v>
      </c>
      <c r="H34">
        <f t="shared" si="2"/>
        <v>-6.5981162922788981</v>
      </c>
      <c r="J34" s="3">
        <v>0.1041</v>
      </c>
      <c r="K34" s="3">
        <v>-6.0202196671538886E-2</v>
      </c>
    </row>
    <row r="35" spans="3:11" x14ac:dyDescent="0.2">
      <c r="C35">
        <v>0.14255000000000001</v>
      </c>
      <c r="D35">
        <v>-8.1218833094000006E-2</v>
      </c>
      <c r="E35">
        <v>1.2130970333290001</v>
      </c>
      <c r="F35">
        <f t="shared" si="0"/>
        <v>-0.10677499538106468</v>
      </c>
      <c r="G35">
        <f t="shared" si="1"/>
        <v>-1.3198720287100647</v>
      </c>
      <c r="H35">
        <f t="shared" si="2"/>
        <v>-11.361246413541208</v>
      </c>
      <c r="J35" s="3">
        <v>0.1067</v>
      </c>
      <c r="K35" s="3">
        <v>-6.2922646159622994E-2</v>
      </c>
    </row>
    <row r="36" spans="3:11" x14ac:dyDescent="0.2">
      <c r="C36">
        <v>0.14430399999999999</v>
      </c>
      <c r="D36">
        <v>-8.1324108704999995E-2</v>
      </c>
      <c r="E36">
        <v>1.2007069061190001</v>
      </c>
      <c r="F36">
        <f t="shared" si="0"/>
        <v>-6.0020302736596316E-2</v>
      </c>
      <c r="G36">
        <f t="shared" si="1"/>
        <v>-1.2607272088555965</v>
      </c>
      <c r="H36">
        <f t="shared" si="2"/>
        <v>-20.005012493662253</v>
      </c>
      <c r="J36" s="3">
        <v>0.1095</v>
      </c>
      <c r="K36" s="3">
        <v>-6.1387469717501121E-2</v>
      </c>
    </row>
    <row r="37" spans="3:11" x14ac:dyDescent="0.2">
      <c r="C37">
        <v>0.14607899999999999</v>
      </c>
      <c r="D37">
        <v>-8.1292108919000003E-2</v>
      </c>
      <c r="E37">
        <v>1.186569993237</v>
      </c>
      <c r="F37">
        <f t="shared" si="0"/>
        <v>1.8028048450699781E-2</v>
      </c>
      <c r="G37">
        <f t="shared" si="1"/>
        <v>-1.1685419447863001</v>
      </c>
      <c r="H37">
        <f t="shared" si="2"/>
        <v>65.817994470219091</v>
      </c>
      <c r="J37" s="3">
        <v>0.1123</v>
      </c>
      <c r="K37" s="3">
        <v>-6.4746200667493065E-2</v>
      </c>
    </row>
    <row r="38" spans="3:11" x14ac:dyDescent="0.2">
      <c r="C38">
        <v>0.14787500000000001</v>
      </c>
      <c r="D38">
        <v>-8.117088117E-2</v>
      </c>
      <c r="E38">
        <v>1.1714032418389999</v>
      </c>
      <c r="F38">
        <f t="shared" si="0"/>
        <v>6.749874665924338E-2</v>
      </c>
      <c r="G38">
        <f t="shared" si="1"/>
        <v>-1.1039044951797565</v>
      </c>
      <c r="H38">
        <f t="shared" si="2"/>
        <v>17.354444338835531</v>
      </c>
      <c r="J38" s="3">
        <v>0.11509999999999999</v>
      </c>
      <c r="K38" s="3">
        <v>-6.8458271456787095E-2</v>
      </c>
    </row>
    <row r="39" spans="3:11" x14ac:dyDescent="0.2">
      <c r="C39">
        <v>0.14969399999999999</v>
      </c>
      <c r="D39">
        <v>-8.0933891879000006E-2</v>
      </c>
      <c r="E39">
        <v>1.154893919749</v>
      </c>
      <c r="F39">
        <f t="shared" si="0"/>
        <v>0.13028548158328562</v>
      </c>
      <c r="G39">
        <f t="shared" si="1"/>
        <v>-1.0246084381657143</v>
      </c>
      <c r="H39">
        <f t="shared" si="2"/>
        <v>8.8643331990197893</v>
      </c>
      <c r="J39" s="3">
        <v>0.1181</v>
      </c>
      <c r="K39" s="3">
        <v>-6.7634131207999715E-2</v>
      </c>
    </row>
    <row r="40" spans="3:11" x14ac:dyDescent="0.2">
      <c r="C40">
        <v>0.151535</v>
      </c>
      <c r="D40">
        <v>-8.0580870939000002E-2</v>
      </c>
      <c r="E40">
        <v>1.137092114641</v>
      </c>
      <c r="F40">
        <f t="shared" si="0"/>
        <v>0.19175499185225539</v>
      </c>
      <c r="G40">
        <f t="shared" si="1"/>
        <v>-0.9453371227887446</v>
      </c>
      <c r="H40">
        <f t="shared" si="2"/>
        <v>5.9299218427498044</v>
      </c>
      <c r="J40" s="3">
        <v>0.1211</v>
      </c>
      <c r="K40" s="3">
        <v>-7.1583964622664156E-2</v>
      </c>
    </row>
    <row r="41" spans="3:11" x14ac:dyDescent="0.2">
      <c r="C41">
        <v>0.15339900000000001</v>
      </c>
      <c r="D41">
        <v>-8.0099765850999996E-2</v>
      </c>
      <c r="E41">
        <v>1.117893136083</v>
      </c>
      <c r="F41">
        <f t="shared" si="0"/>
        <v>0.258103587982835</v>
      </c>
      <c r="G41">
        <f t="shared" si="1"/>
        <v>-0.85978954810016495</v>
      </c>
      <c r="H41">
        <f t="shared" si="2"/>
        <v>4.331180146776358</v>
      </c>
      <c r="J41" s="3">
        <v>0.1242</v>
      </c>
      <c r="K41" s="3">
        <v>-7.3228381727744721E-2</v>
      </c>
    </row>
    <row r="42" spans="3:11" x14ac:dyDescent="0.2">
      <c r="C42">
        <v>0.15528600000000001</v>
      </c>
      <c r="D42">
        <v>-7.9525557282999995E-2</v>
      </c>
      <c r="E42">
        <v>1.0978043824979999</v>
      </c>
      <c r="F42">
        <f t="shared" si="0"/>
        <v>0.3042970683624806</v>
      </c>
      <c r="G42">
        <f t="shared" si="1"/>
        <v>-0.79350731413551934</v>
      </c>
      <c r="H42">
        <f t="shared" si="2"/>
        <v>3.6076732135660552</v>
      </c>
      <c r="J42" s="3">
        <v>0.12740000000000001</v>
      </c>
      <c r="K42" s="3">
        <v>-7.481987179906531E-2</v>
      </c>
    </row>
    <row r="43" spans="3:11" x14ac:dyDescent="0.2">
      <c r="C43">
        <v>0.157196</v>
      </c>
      <c r="D43">
        <v>-7.8824349569999994E-2</v>
      </c>
      <c r="E43">
        <v>1.076433622193</v>
      </c>
      <c r="F43">
        <f t="shared" si="0"/>
        <v>0.36712445706806462</v>
      </c>
      <c r="G43">
        <f t="shared" si="1"/>
        <v>-0.70930916512493536</v>
      </c>
      <c r="H43">
        <f t="shared" si="2"/>
        <v>2.932067317959778</v>
      </c>
      <c r="J43" s="3">
        <v>0.13070000000000001</v>
      </c>
      <c r="K43" s="3">
        <v>-7.6283120659087378E-2</v>
      </c>
    </row>
    <row r="44" spans="3:11" x14ac:dyDescent="0.2">
      <c r="C44">
        <v>0.15912999999999999</v>
      </c>
      <c r="D44">
        <v>-7.8030887398000001E-2</v>
      </c>
      <c r="E44">
        <v>1.0542712866570001</v>
      </c>
      <c r="F44">
        <f t="shared" si="0"/>
        <v>0.41026999586349322</v>
      </c>
      <c r="G44">
        <f t="shared" si="1"/>
        <v>-0.64400129079350688</v>
      </c>
      <c r="H44">
        <f t="shared" si="2"/>
        <v>2.5697011657849376</v>
      </c>
      <c r="J44" s="3">
        <v>0.13400000000000001</v>
      </c>
      <c r="K44" s="3">
        <v>-7.9898304240001064E-2</v>
      </c>
    </row>
    <row r="45" spans="3:11" x14ac:dyDescent="0.2">
      <c r="C45">
        <v>0.16108700000000001</v>
      </c>
      <c r="D45">
        <v>-7.7132589786000003E-2</v>
      </c>
      <c r="E45">
        <v>1.031197648724</v>
      </c>
      <c r="F45">
        <f t="shared" si="0"/>
        <v>0.45901768625446704</v>
      </c>
      <c r="G45">
        <f t="shared" si="1"/>
        <v>-0.57217996246953295</v>
      </c>
      <c r="H45">
        <f t="shared" si="2"/>
        <v>2.2465314074027463</v>
      </c>
      <c r="J45" s="3">
        <v>0.13739999999999999</v>
      </c>
      <c r="K45" s="3">
        <v>-8.0863726740292102E-2</v>
      </c>
    </row>
    <row r="46" spans="3:11" x14ac:dyDescent="0.2">
      <c r="C46">
        <v>0.16306799999999999</v>
      </c>
      <c r="D46">
        <v>-7.6136638218E-2</v>
      </c>
      <c r="E46">
        <v>1.007342014837</v>
      </c>
      <c r="F46">
        <f t="shared" si="0"/>
        <v>0.50275192730944562</v>
      </c>
      <c r="G46">
        <f t="shared" si="1"/>
        <v>-0.50459008752755441</v>
      </c>
      <c r="H46">
        <f t="shared" si="2"/>
        <v>2.0036561972580511</v>
      </c>
      <c r="J46" s="3">
        <v>0.14099999999999999</v>
      </c>
      <c r="K46" s="3">
        <v>-7.9244165547777745E-2</v>
      </c>
    </row>
    <row r="47" spans="3:11" x14ac:dyDescent="0.2">
      <c r="C47">
        <v>0.165074</v>
      </c>
      <c r="D47">
        <v>-7.5046481821999994E-2</v>
      </c>
      <c r="E47">
        <v>0.98278313055699995</v>
      </c>
      <c r="F47">
        <f t="shared" si="0"/>
        <v>0.54344785443669053</v>
      </c>
      <c r="G47">
        <f t="shared" si="1"/>
        <v>-0.43933527612030943</v>
      </c>
      <c r="H47">
        <f t="shared" si="2"/>
        <v>1.8084221375309344</v>
      </c>
      <c r="J47" s="3">
        <v>0.14460000000000001</v>
      </c>
      <c r="K47" s="3">
        <v>-8.1787547056388771E-2</v>
      </c>
    </row>
    <row r="48" spans="3:11" x14ac:dyDescent="0.2">
      <c r="C48">
        <v>0.167104</v>
      </c>
      <c r="D48">
        <v>-7.3859907550999998E-2</v>
      </c>
      <c r="E48">
        <v>0.95752898271800002</v>
      </c>
      <c r="F48">
        <f t="shared" si="0"/>
        <v>0.58451934532019389</v>
      </c>
      <c r="G48">
        <f t="shared" si="1"/>
        <v>-0.37300963739780613</v>
      </c>
      <c r="H48">
        <f t="shared" si="2"/>
        <v>1.638147634264312</v>
      </c>
      <c r="J48" s="3">
        <v>0.14829999999999999</v>
      </c>
      <c r="K48" s="3">
        <v>-8.1668533251892217E-2</v>
      </c>
    </row>
    <row r="49" spans="3:11" x14ac:dyDescent="0.2">
      <c r="C49">
        <v>0.16916</v>
      </c>
      <c r="D49">
        <v>-7.2601666802999995E-2</v>
      </c>
      <c r="E49">
        <v>0.93190674726800005</v>
      </c>
      <c r="F49">
        <f t="shared" si="0"/>
        <v>0.61198479961089569</v>
      </c>
      <c r="G49">
        <f t="shared" si="1"/>
        <v>-0.31992194765710436</v>
      </c>
      <c r="H49">
        <f t="shared" si="2"/>
        <v>1.5227612644309352</v>
      </c>
      <c r="J49" s="3">
        <v>0.15210000000000001</v>
      </c>
      <c r="K49" s="3">
        <v>-8.1130811959735177E-2</v>
      </c>
    </row>
    <row r="50" spans="3:11" x14ac:dyDescent="0.2">
      <c r="C50">
        <v>0.17124</v>
      </c>
      <c r="D50">
        <v>-7.1269850827000006E-2</v>
      </c>
      <c r="E50">
        <v>0.90591709339000004</v>
      </c>
      <c r="F50">
        <f t="shared" si="0"/>
        <v>0.64029614230768761</v>
      </c>
      <c r="G50">
        <f t="shared" si="1"/>
        <v>-0.26562095108231243</v>
      </c>
      <c r="H50">
        <f t="shared" si="2"/>
        <v>1.4148407799631426</v>
      </c>
      <c r="J50" s="3">
        <v>0.15590000000000001</v>
      </c>
      <c r="K50" s="3">
        <v>-8.2276722376846537E-2</v>
      </c>
    </row>
    <row r="51" spans="3:11" x14ac:dyDescent="0.2">
      <c r="C51">
        <v>0.173347</v>
      </c>
      <c r="D51">
        <v>-6.9873810203E-2</v>
      </c>
      <c r="E51">
        <v>0.879691050142</v>
      </c>
      <c r="F51">
        <f t="shared" si="0"/>
        <v>0.66257267394399955</v>
      </c>
      <c r="G51">
        <f t="shared" si="1"/>
        <v>-0.21711837619800045</v>
      </c>
      <c r="H51">
        <f t="shared" si="2"/>
        <v>1.3276899044229995</v>
      </c>
      <c r="J51" s="3">
        <v>0.15989999999999999</v>
      </c>
      <c r="K51" s="3">
        <v>-7.8783631889998068E-2</v>
      </c>
    </row>
    <row r="52" spans="3:11" x14ac:dyDescent="0.2">
      <c r="C52">
        <v>0.175479</v>
      </c>
      <c r="D52">
        <v>-6.8421313753999999E-2</v>
      </c>
      <c r="E52">
        <v>0.85333574008900004</v>
      </c>
      <c r="F52">
        <f t="shared" si="0"/>
        <v>0.68128351266416731</v>
      </c>
      <c r="G52">
        <f t="shared" si="1"/>
        <v>-0.17205222742483273</v>
      </c>
      <c r="H52">
        <f t="shared" si="2"/>
        <v>1.2525413050904761</v>
      </c>
      <c r="J52" s="3">
        <v>0.16400000000000001</v>
      </c>
      <c r="K52" s="3">
        <v>-7.700058049146126E-2</v>
      </c>
    </row>
    <row r="53" spans="3:11" x14ac:dyDescent="0.2">
      <c r="C53">
        <v>0.17763699999999999</v>
      </c>
      <c r="D53">
        <v>-6.6921098792000006E-2</v>
      </c>
      <c r="E53">
        <v>0.82696436033999998</v>
      </c>
      <c r="F53">
        <f t="shared" si="0"/>
        <v>0.69518765616311307</v>
      </c>
      <c r="G53">
        <f t="shared" si="1"/>
        <v>-0.13177670417688692</v>
      </c>
      <c r="H53">
        <f t="shared" si="2"/>
        <v>1.1895555869104326</v>
      </c>
      <c r="J53" s="3">
        <v>0.16819999999999999</v>
      </c>
      <c r="K53" s="3">
        <v>-7.4851308281911028E-2</v>
      </c>
    </row>
    <row r="54" spans="3:11" x14ac:dyDescent="0.2">
      <c r="C54">
        <v>0.17982200000000001</v>
      </c>
      <c r="D54">
        <v>-6.5385004790000006E-2</v>
      </c>
      <c r="E54">
        <v>0.80071939309100004</v>
      </c>
      <c r="F54">
        <f t="shared" si="0"/>
        <v>0.70301784988557658</v>
      </c>
      <c r="G54">
        <f t="shared" si="1"/>
        <v>-9.7701543205423458E-2</v>
      </c>
      <c r="H54">
        <f t="shared" si="2"/>
        <v>1.1389744843908662</v>
      </c>
      <c r="J54" s="3">
        <v>0.17249999999999999</v>
      </c>
      <c r="K54" s="3">
        <v>-7.238197978743717E-2</v>
      </c>
    </row>
    <row r="55" spans="3:11" x14ac:dyDescent="0.2">
      <c r="C55">
        <v>0.182034</v>
      </c>
      <c r="D55">
        <v>-6.3817763671999997E-2</v>
      </c>
      <c r="E55">
        <v>0.77465849062100001</v>
      </c>
      <c r="F55">
        <f t="shared" si="0"/>
        <v>0.70851768444846985</v>
      </c>
      <c r="G55">
        <f t="shared" si="1"/>
        <v>-6.6140806172530153E-2</v>
      </c>
      <c r="H55">
        <f t="shared" si="2"/>
        <v>1.0933509602149394</v>
      </c>
      <c r="J55" s="3">
        <v>0.17699999999999999</v>
      </c>
      <c r="K55" s="3">
        <v>-6.8102572926226901E-2</v>
      </c>
    </row>
    <row r="56" spans="3:11" x14ac:dyDescent="0.2">
      <c r="C56">
        <v>0.18427299999999999</v>
      </c>
      <c r="D56">
        <v>-6.2232706566000003E-2</v>
      </c>
      <c r="E56">
        <v>0.74892989417</v>
      </c>
      <c r="F56">
        <f t="shared" si="0"/>
        <v>0.70793082000893293</v>
      </c>
      <c r="G56">
        <f t="shared" si="1"/>
        <v>-4.0999074161067073E-2</v>
      </c>
      <c r="H56">
        <f t="shared" si="2"/>
        <v>1.057913955717523</v>
      </c>
      <c r="J56" s="3">
        <v>0.18149999999999999</v>
      </c>
      <c r="K56" s="3">
        <v>-6.6724383979995375E-2</v>
      </c>
    </row>
    <row r="57" spans="3:11" x14ac:dyDescent="0.2">
      <c r="C57">
        <v>0.18654000000000001</v>
      </c>
      <c r="D57">
        <v>-6.0639752666000003E-2</v>
      </c>
      <c r="E57">
        <v>0.72363806723699997</v>
      </c>
      <c r="F57">
        <f t="shared" si="0"/>
        <v>0.70267044552271107</v>
      </c>
      <c r="G57">
        <f t="shared" si="1"/>
        <v>-2.0967621714288898E-2</v>
      </c>
      <c r="H57">
        <f t="shared" si="2"/>
        <v>1.029839908377947</v>
      </c>
      <c r="J57" s="3">
        <v>0.18609999999999999</v>
      </c>
      <c r="K57" s="3">
        <v>-6.3680280313911805E-2</v>
      </c>
    </row>
    <row r="58" spans="3:11" x14ac:dyDescent="0.2">
      <c r="C58">
        <v>0.188834</v>
      </c>
      <c r="D58">
        <v>-5.9049485619000003E-2</v>
      </c>
      <c r="E58">
        <v>0.69888930997900001</v>
      </c>
      <c r="F58">
        <f t="shared" si="0"/>
        <v>0.69322887837838143</v>
      </c>
      <c r="G58">
        <f t="shared" si="1"/>
        <v>-5.6604316006185762E-3</v>
      </c>
      <c r="H58">
        <f t="shared" si="2"/>
        <v>1.0081653141944398</v>
      </c>
      <c r="J58" s="3">
        <v>0.19089999999999999</v>
      </c>
      <c r="K58" s="3">
        <v>-5.9337906147920186E-2</v>
      </c>
    </row>
    <row r="59" spans="3:11" x14ac:dyDescent="0.2">
      <c r="C59">
        <v>0.19115699999999999</v>
      </c>
      <c r="D59">
        <v>-5.7471337055000002E-2</v>
      </c>
      <c r="E59">
        <v>0.67477248501499998</v>
      </c>
      <c r="F59">
        <f t="shared" si="0"/>
        <v>0.67935796986655472</v>
      </c>
      <c r="G59">
        <f t="shared" si="1"/>
        <v>4.5854848515547442E-3</v>
      </c>
      <c r="H59">
        <f t="shared" si="2"/>
        <v>0.99325026708311748</v>
      </c>
      <c r="J59" s="3">
        <v>0.1958</v>
      </c>
      <c r="K59" s="3">
        <v>-5.6395881203670416E-2</v>
      </c>
    </row>
    <row r="60" spans="3:11" x14ac:dyDescent="0.2">
      <c r="C60">
        <v>0.19350800000000001</v>
      </c>
      <c r="D60">
        <v>-5.5916038177999998E-2</v>
      </c>
      <c r="E60">
        <v>0.65138525305799999</v>
      </c>
      <c r="F60">
        <f t="shared" si="0"/>
        <v>0.66154779965971544</v>
      </c>
      <c r="G60">
        <f t="shared" si="1"/>
        <v>1.016254660171545E-2</v>
      </c>
      <c r="H60">
        <f t="shared" si="2"/>
        <v>0.98463822779405685</v>
      </c>
      <c r="J60" s="3">
        <v>0.20080000000000001</v>
      </c>
      <c r="K60" s="3">
        <v>-5.3584822351604396E-2</v>
      </c>
    </row>
    <row r="61" spans="3:11" x14ac:dyDescent="0.2">
      <c r="C61">
        <v>0.19588800000000001</v>
      </c>
      <c r="D61">
        <v>-5.4393530213000002E-2</v>
      </c>
      <c r="E61">
        <v>0.628812065877</v>
      </c>
      <c r="F61">
        <f t="shared" si="0"/>
        <v>0.63970922899159677</v>
      </c>
      <c r="G61">
        <f t="shared" si="1"/>
        <v>1.0897163114596764E-2</v>
      </c>
      <c r="H61">
        <f t="shared" si="2"/>
        <v>0.98296544332840963</v>
      </c>
      <c r="J61" s="3">
        <v>0.2059</v>
      </c>
      <c r="K61" s="3">
        <v>-5.0988519314705862E-2</v>
      </c>
    </row>
    <row r="62" spans="3:11" x14ac:dyDescent="0.2">
      <c r="C62">
        <v>0.198298</v>
      </c>
      <c r="D62">
        <v>-5.2913645624999998E-2</v>
      </c>
      <c r="E62">
        <v>0.60713168643799997</v>
      </c>
      <c r="F62">
        <f t="shared" si="0"/>
        <v>0.61405999502074948</v>
      </c>
      <c r="G62">
        <f t="shared" si="1"/>
        <v>6.9283085827495094E-3</v>
      </c>
      <c r="H62">
        <f t="shared" si="2"/>
        <v>0.98871721226113196</v>
      </c>
      <c r="J62" s="3">
        <v>0.2112</v>
      </c>
      <c r="K62" s="3">
        <v>-4.7767591186414743E-2</v>
      </c>
    </row>
    <row r="63" spans="3:11" x14ac:dyDescent="0.2">
      <c r="C63">
        <v>0.200737</v>
      </c>
      <c r="D63">
        <v>-5.1486147139000002E-2</v>
      </c>
      <c r="E63">
        <v>0.58641778795999999</v>
      </c>
      <c r="F63">
        <f t="shared" si="0"/>
        <v>0.58528023206231994</v>
      </c>
      <c r="G63">
        <f t="shared" si="1"/>
        <v>-1.1375558976800537E-3</v>
      </c>
      <c r="H63">
        <f t="shared" si="2"/>
        <v>1.0019436089506588</v>
      </c>
      <c r="J63" s="3">
        <v>0.21659999999999999</v>
      </c>
      <c r="K63" s="3">
        <v>-4.5883924604256075E-2</v>
      </c>
    </row>
    <row r="64" spans="3:11" x14ac:dyDescent="0.2">
      <c r="C64">
        <v>0.203206</v>
      </c>
      <c r="D64">
        <v>-5.0120179977000003E-2</v>
      </c>
      <c r="E64">
        <v>0.566733743417</v>
      </c>
      <c r="F64">
        <f t="shared" si="0"/>
        <v>0.55324712920210606</v>
      </c>
      <c r="G64">
        <f t="shared" si="1"/>
        <v>-1.3486614214893944E-2</v>
      </c>
      <c r="H64">
        <f t="shared" si="2"/>
        <v>1.024377196921644</v>
      </c>
      <c r="J64" s="3">
        <v>0.22220000000000001</v>
      </c>
      <c r="K64" s="3">
        <v>-4.3624939174107404E-2</v>
      </c>
    </row>
    <row r="65" spans="3:11" x14ac:dyDescent="0.2">
      <c r="C65">
        <v>0.205705</v>
      </c>
      <c r="D65">
        <v>-4.8824347155000003E-2</v>
      </c>
      <c r="E65">
        <v>0.54813386086600002</v>
      </c>
      <c r="F65">
        <f t="shared" si="0"/>
        <v>0.51854054501800673</v>
      </c>
      <c r="G65">
        <f t="shared" si="1"/>
        <v>-2.9593315847993296E-2</v>
      </c>
      <c r="H65">
        <f t="shared" si="2"/>
        <v>1.0570703990889769</v>
      </c>
      <c r="J65" s="3">
        <v>0.22789999999999999</v>
      </c>
      <c r="K65" s="3">
        <v>-4.2657314559298366E-2</v>
      </c>
    </row>
    <row r="66" spans="3:11" x14ac:dyDescent="0.2">
      <c r="C66">
        <v>0.208235</v>
      </c>
      <c r="D66">
        <v>-4.7605420304000001E-2</v>
      </c>
      <c r="E66">
        <v>0.53065144356799998</v>
      </c>
      <c r="F66">
        <f t="shared" si="0"/>
        <v>0.48178926916996034</v>
      </c>
      <c r="G66">
        <f t="shared" si="1"/>
        <v>-4.8862174398039637E-2</v>
      </c>
      <c r="H66">
        <f t="shared" si="2"/>
        <v>1.1014181459089381</v>
      </c>
      <c r="J66" s="3">
        <v>0.23369999999999999</v>
      </c>
      <c r="K66" s="3">
        <v>-4.218124044948441E-2</v>
      </c>
    </row>
    <row r="67" spans="3:11" x14ac:dyDescent="0.2">
      <c r="C67">
        <v>0.21079700000000001</v>
      </c>
      <c r="D67">
        <v>-4.6474015846E-2</v>
      </c>
      <c r="E67">
        <v>0.51435382401100005</v>
      </c>
      <c r="F67">
        <f t="shared" si="0"/>
        <v>0.44160985870413649</v>
      </c>
      <c r="G67">
        <f t="shared" si="1"/>
        <v>-7.2743965306863556E-2</v>
      </c>
      <c r="H67">
        <f t="shared" si="2"/>
        <v>1.1647245048385559</v>
      </c>
      <c r="J67" s="3">
        <v>0.2397</v>
      </c>
      <c r="K67" s="3">
        <v>-4.1511921554164978E-2</v>
      </c>
    </row>
    <row r="68" spans="3:11" x14ac:dyDescent="0.2">
      <c r="C68">
        <v>0.213389</v>
      </c>
      <c r="D68">
        <v>-4.5435275586000003E-2</v>
      </c>
      <c r="E68">
        <v>0.49925288345500002</v>
      </c>
      <c r="F68">
        <f t="shared" si="0"/>
        <v>0.40074855709876689</v>
      </c>
      <c r="G68">
        <f t="shared" si="1"/>
        <v>-9.8504326356233129E-2</v>
      </c>
      <c r="H68">
        <f t="shared" si="2"/>
        <v>1.2458008260076059</v>
      </c>
      <c r="J68" s="3">
        <v>0.24579999999999999</v>
      </c>
      <c r="K68" s="3">
        <v>-4.2060919532626272E-2</v>
      </c>
    </row>
    <row r="69" spans="3:11" x14ac:dyDescent="0.2">
      <c r="C69">
        <v>0.21601400000000001</v>
      </c>
      <c r="D69">
        <v>-4.4495012355000002E-2</v>
      </c>
      <c r="E69">
        <v>0.48536520355200002</v>
      </c>
      <c r="F69">
        <f t="shared" si="0"/>
        <v>0.35819551657142656</v>
      </c>
      <c r="G69">
        <f t="shared" si="1"/>
        <v>-0.12716968698057346</v>
      </c>
      <c r="H69">
        <f t="shared" si="2"/>
        <v>1.3550286954951738</v>
      </c>
      <c r="J69" s="3">
        <v>0.25209999999999999</v>
      </c>
      <c r="K69" s="3">
        <v>-4.2414337113649482E-2</v>
      </c>
    </row>
    <row r="70" spans="3:11" x14ac:dyDescent="0.2">
      <c r="C70">
        <v>0.218671</v>
      </c>
      <c r="D70">
        <v>-4.3658138541000001E-2</v>
      </c>
      <c r="E70">
        <v>0.472697370826</v>
      </c>
      <c r="F70">
        <f t="shared" si="0"/>
        <v>0.31496944448626402</v>
      </c>
      <c r="G70">
        <f t="shared" si="1"/>
        <v>-0.15772792633973598</v>
      </c>
      <c r="H70">
        <f t="shared" si="2"/>
        <v>1.5007721513971002</v>
      </c>
      <c r="J70" s="3">
        <v>0.25850000000000001</v>
      </c>
      <c r="K70" s="3">
        <v>-4.389548356687345E-2</v>
      </c>
    </row>
    <row r="71" spans="3:11" x14ac:dyDescent="0.2">
      <c r="C71">
        <v>0.221361</v>
      </c>
      <c r="D71">
        <v>-4.2930397101000002E-2</v>
      </c>
      <c r="E71">
        <v>0.46126217938800002</v>
      </c>
      <c r="F71">
        <f t="shared" si="0"/>
        <v>0.27053585130111496</v>
      </c>
      <c r="G71">
        <f t="shared" si="1"/>
        <v>-0.19072632808688506</v>
      </c>
      <c r="H71">
        <f t="shared" si="2"/>
        <v>1.7049946510586524</v>
      </c>
      <c r="J71" s="3">
        <v>0.26519999999999999</v>
      </c>
      <c r="K71" s="3">
        <v>-4.4411689744328513E-2</v>
      </c>
    </row>
    <row r="72" spans="3:11" x14ac:dyDescent="0.2">
      <c r="C72">
        <v>0.224083</v>
      </c>
      <c r="D72">
        <v>-4.2314642051000002E-2</v>
      </c>
      <c r="E72">
        <v>0.451045026209</v>
      </c>
      <c r="F72">
        <f t="shared" si="0"/>
        <v>0.2262141991182951</v>
      </c>
      <c r="G72">
        <f t="shared" si="1"/>
        <v>-0.2248308270907049</v>
      </c>
      <c r="H72">
        <f t="shared" si="2"/>
        <v>1.9938846808335546</v>
      </c>
      <c r="J72" s="3">
        <v>0.27200000000000002</v>
      </c>
      <c r="K72" s="3">
        <v>-4.6587814569707141E-2</v>
      </c>
    </row>
    <row r="73" spans="3:11" x14ac:dyDescent="0.2">
      <c r="C73">
        <v>0.22684000000000001</v>
      </c>
      <c r="D73">
        <v>-4.1812455217999998E-2</v>
      </c>
      <c r="E73">
        <v>0.44201979080699999</v>
      </c>
      <c r="F73">
        <f t="shared" ref="F73:F136" si="3">(D73-D72)/(C73-C72)</f>
        <v>0.18214973993471248</v>
      </c>
      <c r="G73">
        <f t="shared" ref="G73:G136" si="4">F73-E73</f>
        <v>-0.25987005087228754</v>
      </c>
      <c r="H73">
        <f t="shared" ref="H73:H136" si="5">E73/F73</f>
        <v>2.4266836228557458</v>
      </c>
      <c r="J73" s="3">
        <v>0.27889999999999998</v>
      </c>
      <c r="K73" s="3">
        <v>-4.9019796044346239E-2</v>
      </c>
    </row>
    <row r="74" spans="3:11" x14ac:dyDescent="0.2">
      <c r="C74">
        <v>0.22963</v>
      </c>
      <c r="D74">
        <v>-4.1434189626999997E-2</v>
      </c>
      <c r="E74">
        <v>0.43423701029299999</v>
      </c>
      <c r="F74">
        <f t="shared" si="3"/>
        <v>0.13557906487455318</v>
      </c>
      <c r="G74">
        <f t="shared" si="4"/>
        <v>-0.29865794541844681</v>
      </c>
      <c r="H74">
        <f t="shared" si="5"/>
        <v>3.2028323155553928</v>
      </c>
      <c r="J74" s="3">
        <v>0.28610000000000002</v>
      </c>
      <c r="K74" s="3">
        <v>-5.0189160851388123E-2</v>
      </c>
    </row>
    <row r="75" spans="3:11" x14ac:dyDescent="0.2">
      <c r="C75">
        <v>0.23245399999999999</v>
      </c>
      <c r="D75">
        <v>-4.1162556950999997E-2</v>
      </c>
      <c r="E75">
        <v>0.42750595202300001</v>
      </c>
      <c r="F75">
        <f t="shared" si="3"/>
        <v>9.6187208215297623E-2</v>
      </c>
      <c r="G75">
        <f t="shared" si="4"/>
        <v>-0.33131874380770238</v>
      </c>
      <c r="H75">
        <f t="shared" si="5"/>
        <v>4.4445198062730489</v>
      </c>
      <c r="J75" s="3">
        <v>0.29339999999999999</v>
      </c>
      <c r="K75" s="3">
        <v>-5.2817248877123343E-2</v>
      </c>
    </row>
    <row r="76" spans="3:11" x14ac:dyDescent="0.2">
      <c r="C76">
        <v>0.23531299999999999</v>
      </c>
      <c r="D76">
        <v>-4.1020185197E-2</v>
      </c>
      <c r="E76">
        <v>0.42198336975700002</v>
      </c>
      <c r="F76">
        <f t="shared" si="3"/>
        <v>4.979774536551123E-2</v>
      </c>
      <c r="G76">
        <f t="shared" si="4"/>
        <v>-0.37218562439148878</v>
      </c>
      <c r="H76">
        <f t="shared" si="5"/>
        <v>8.4739452892832361</v>
      </c>
      <c r="J76" s="3">
        <v>0.3009</v>
      </c>
      <c r="K76" s="3">
        <v>-5.4689463042933935E-2</v>
      </c>
    </row>
    <row r="77" spans="3:11" x14ac:dyDescent="0.2">
      <c r="C77">
        <v>0.238208</v>
      </c>
      <c r="D77">
        <v>-4.0982266421000002E-2</v>
      </c>
      <c r="E77">
        <v>0.41741924041299999</v>
      </c>
      <c r="F77">
        <f t="shared" si="3"/>
        <v>1.3098022797926823E-2</v>
      </c>
      <c r="G77">
        <f t="shared" si="4"/>
        <v>-0.40432121761507317</v>
      </c>
      <c r="H77">
        <f t="shared" si="5"/>
        <v>31.868874169242538</v>
      </c>
      <c r="J77" s="3">
        <v>0.30859999999999999</v>
      </c>
      <c r="K77" s="3">
        <v>-5.6422261923507223E-2</v>
      </c>
    </row>
    <row r="78" spans="3:11" x14ac:dyDescent="0.2">
      <c r="C78">
        <v>0.24113799999999999</v>
      </c>
      <c r="D78">
        <v>-4.1068909248000003E-2</v>
      </c>
      <c r="E78">
        <v>0.413947200618</v>
      </c>
      <c r="F78">
        <f t="shared" si="3"/>
        <v>-2.957093071672404E-2</v>
      </c>
      <c r="G78">
        <f t="shared" si="4"/>
        <v>-0.44351813133472406</v>
      </c>
      <c r="H78">
        <f t="shared" si="5"/>
        <v>-13.998450186888753</v>
      </c>
      <c r="J78" s="3">
        <v>0.3165</v>
      </c>
      <c r="K78" s="3">
        <v>-5.7931587382785553E-2</v>
      </c>
    </row>
    <row r="79" spans="3:11" x14ac:dyDescent="0.2">
      <c r="C79">
        <v>0.24410399999999999</v>
      </c>
      <c r="D79">
        <v>-4.1264358228000002E-2</v>
      </c>
      <c r="E79">
        <v>0.41139973121700002</v>
      </c>
      <c r="F79">
        <f t="shared" si="3"/>
        <v>-6.5896486850977376E-2</v>
      </c>
      <c r="G79">
        <f t="shared" si="4"/>
        <v>-0.4772962180679774</v>
      </c>
      <c r="H79">
        <f t="shared" si="5"/>
        <v>-6.2431208532765377</v>
      </c>
      <c r="J79" s="3">
        <v>0.3246</v>
      </c>
      <c r="K79" s="3">
        <v>-5.9142885357161092E-2</v>
      </c>
    </row>
    <row r="80" spans="3:11" x14ac:dyDescent="0.2">
      <c r="C80">
        <v>0.24710599999999999</v>
      </c>
      <c r="D80">
        <v>-4.1563726991999998E-2</v>
      </c>
      <c r="E80">
        <v>0.40970448285299998</v>
      </c>
      <c r="F80">
        <f t="shared" si="3"/>
        <v>-9.972310592937908E-2</v>
      </c>
      <c r="G80">
        <f t="shared" si="4"/>
        <v>-0.50942758878237904</v>
      </c>
      <c r="H80">
        <f t="shared" si="5"/>
        <v>-4.108420802127247</v>
      </c>
      <c r="J80" s="3">
        <v>0.33289999999999997</v>
      </c>
      <c r="K80" s="3">
        <v>-5.9993251112771144E-2</v>
      </c>
    </row>
    <row r="81" spans="3:11" x14ac:dyDescent="0.2">
      <c r="C81">
        <v>0.25014599999999998</v>
      </c>
      <c r="D81">
        <v>-4.1950618117000002E-2</v>
      </c>
      <c r="E81">
        <v>0.40869978536700002</v>
      </c>
      <c r="F81">
        <f t="shared" si="3"/>
        <v>-0.12726681743421228</v>
      </c>
      <c r="G81">
        <f t="shared" si="4"/>
        <v>-0.53596660280121233</v>
      </c>
      <c r="H81">
        <f t="shared" si="5"/>
        <v>-3.2113617171126965</v>
      </c>
      <c r="J81" s="3">
        <v>0.34139999999999998</v>
      </c>
      <c r="K81" s="3">
        <v>-6.0434088902233292E-2</v>
      </c>
    </row>
    <row r="82" spans="3:11" x14ac:dyDescent="0.2">
      <c r="C82">
        <v>0.253222</v>
      </c>
      <c r="D82">
        <v>-4.2450439766999998E-2</v>
      </c>
      <c r="E82">
        <v>0.408561270107</v>
      </c>
      <c r="F82">
        <f t="shared" si="3"/>
        <v>-0.16249078348504292</v>
      </c>
      <c r="G82">
        <f t="shared" si="4"/>
        <v>-0.57105205359204292</v>
      </c>
      <c r="H82">
        <f t="shared" si="5"/>
        <v>-2.5143658079820113</v>
      </c>
      <c r="J82" s="3">
        <v>0.35020000000000001</v>
      </c>
      <c r="K82" s="3">
        <v>-5.9745824099319451E-2</v>
      </c>
    </row>
    <row r="83" spans="3:11" x14ac:dyDescent="0.2">
      <c r="C83">
        <v>0.25633699999999998</v>
      </c>
      <c r="D83">
        <v>-4.3036118138999997E-2</v>
      </c>
      <c r="E83">
        <v>0.40904594832199997</v>
      </c>
      <c r="F83">
        <f t="shared" si="3"/>
        <v>-0.1880187390048165</v>
      </c>
      <c r="G83">
        <f t="shared" si="4"/>
        <v>-0.5970646873268165</v>
      </c>
      <c r="H83">
        <f t="shared" si="5"/>
        <v>-2.1755594707585044</v>
      </c>
      <c r="J83" s="3">
        <v>0.35909999999999997</v>
      </c>
      <c r="K83" s="3">
        <v>-5.9973066381123374E-2</v>
      </c>
    </row>
    <row r="84" spans="3:11" x14ac:dyDescent="0.2">
      <c r="C84">
        <v>0.25949</v>
      </c>
      <c r="D84">
        <v>-4.3699457937000002E-2</v>
      </c>
      <c r="E84">
        <v>0.41006737763599999</v>
      </c>
      <c r="F84">
        <f t="shared" si="3"/>
        <v>-0.21038369743101862</v>
      </c>
      <c r="G84">
        <f t="shared" si="4"/>
        <v>-0.62045107506701858</v>
      </c>
      <c r="H84">
        <f t="shared" si="5"/>
        <v>-1.94914046403455</v>
      </c>
      <c r="J84" s="3">
        <v>0.36830000000000002</v>
      </c>
      <c r="K84" s="3">
        <v>-5.8415874539237328E-2</v>
      </c>
    </row>
    <row r="85" spans="3:11" x14ac:dyDescent="0.2">
      <c r="C85">
        <v>0.26268200000000003</v>
      </c>
      <c r="D85">
        <v>-4.4452361184999997E-2</v>
      </c>
      <c r="E85">
        <v>0.411695774367</v>
      </c>
      <c r="F85">
        <f t="shared" si="3"/>
        <v>-0.23587194486215166</v>
      </c>
      <c r="G85">
        <f t="shared" si="4"/>
        <v>-0.64756771922915168</v>
      </c>
      <c r="H85">
        <f t="shared" si="5"/>
        <v>-1.7454206968429558</v>
      </c>
      <c r="J85" s="3">
        <v>0.37780000000000002</v>
      </c>
      <c r="K85" s="3">
        <v>-5.6492033694317843E-2</v>
      </c>
    </row>
    <row r="86" spans="3:11" x14ac:dyDescent="0.2">
      <c r="C86">
        <v>0.26591300000000001</v>
      </c>
      <c r="D86">
        <v>-4.5251380096999999E-2</v>
      </c>
      <c r="E86">
        <v>0.41358115437999998</v>
      </c>
      <c r="F86">
        <f t="shared" si="3"/>
        <v>-0.24729771340142551</v>
      </c>
      <c r="G86">
        <f t="shared" si="4"/>
        <v>-0.66087886778142546</v>
      </c>
      <c r="H86">
        <f t="shared" si="5"/>
        <v>-1.6724018539898717</v>
      </c>
      <c r="J86" s="3">
        <v>0.38740000000000002</v>
      </c>
      <c r="K86" s="3">
        <v>-5.5374901386457204E-2</v>
      </c>
    </row>
    <row r="87" spans="3:11" x14ac:dyDescent="0.2">
      <c r="C87">
        <v>0.26918300000000001</v>
      </c>
      <c r="D87">
        <v>-4.6126898685000001E-2</v>
      </c>
      <c r="E87">
        <v>0.41593855182</v>
      </c>
      <c r="F87">
        <f t="shared" si="3"/>
        <v>-0.2677426874617746</v>
      </c>
      <c r="G87">
        <f t="shared" si="4"/>
        <v>-0.6836812392817746</v>
      </c>
      <c r="H87">
        <f t="shared" si="5"/>
        <v>-1.5535010713574884</v>
      </c>
      <c r="J87" s="3">
        <v>0.39729999999999999</v>
      </c>
      <c r="K87" s="3">
        <v>-5.2775838960201576E-2</v>
      </c>
    </row>
    <row r="88" spans="3:11" x14ac:dyDescent="0.2">
      <c r="C88">
        <v>0.27249400000000001</v>
      </c>
      <c r="D88">
        <v>-4.7020428354999998E-2</v>
      </c>
      <c r="E88">
        <v>0.41832001253399997</v>
      </c>
      <c r="F88">
        <f t="shared" si="3"/>
        <v>-0.26986700996677582</v>
      </c>
      <c r="G88">
        <f t="shared" si="4"/>
        <v>-0.68818702250077579</v>
      </c>
      <c r="H88">
        <f t="shared" si="5"/>
        <v>-1.5500968887805171</v>
      </c>
      <c r="J88" s="3">
        <v>0.40749999999999997</v>
      </c>
      <c r="K88" s="3">
        <v>-4.9978823025491594E-2</v>
      </c>
    </row>
    <row r="89" spans="3:11" x14ac:dyDescent="0.2">
      <c r="C89">
        <v>0.27584599999999998</v>
      </c>
      <c r="D89">
        <v>-4.7967048982E-2</v>
      </c>
      <c r="E89">
        <v>0.42097732500399998</v>
      </c>
      <c r="F89">
        <f t="shared" si="3"/>
        <v>-0.28240472165871489</v>
      </c>
      <c r="G89">
        <f t="shared" si="4"/>
        <v>-0.70338204666271487</v>
      </c>
      <c r="H89">
        <f t="shared" si="5"/>
        <v>-1.4906879833006106</v>
      </c>
      <c r="J89" s="3">
        <v>0.41789999999999999</v>
      </c>
      <c r="K89" s="3">
        <v>-4.7514207595385334E-2</v>
      </c>
    </row>
    <row r="90" spans="3:11" x14ac:dyDescent="0.2">
      <c r="C90">
        <v>0.27923900000000001</v>
      </c>
      <c r="D90">
        <v>-4.8932834766000001E-2</v>
      </c>
      <c r="E90">
        <v>0.42365575255299998</v>
      </c>
      <c r="F90">
        <f t="shared" si="3"/>
        <v>-0.28464066725611276</v>
      </c>
      <c r="G90">
        <f t="shared" si="4"/>
        <v>-0.70829641980911273</v>
      </c>
      <c r="H90">
        <f t="shared" si="5"/>
        <v>-1.4883879968276101</v>
      </c>
      <c r="J90" s="3">
        <v>0.42859999999999998</v>
      </c>
      <c r="K90" s="3">
        <v>-4.4520451289437463E-2</v>
      </c>
    </row>
    <row r="91" spans="3:11" x14ac:dyDescent="0.2">
      <c r="C91">
        <v>0.28267399999999998</v>
      </c>
      <c r="D91">
        <v>-4.9918158332000001E-2</v>
      </c>
      <c r="E91">
        <v>0.42635534107400003</v>
      </c>
      <c r="F91">
        <f t="shared" si="3"/>
        <v>-0.28684819970888209</v>
      </c>
      <c r="G91">
        <f t="shared" si="4"/>
        <v>-0.71320354078288206</v>
      </c>
      <c r="H91">
        <f t="shared" si="5"/>
        <v>-1.4863448385128497</v>
      </c>
      <c r="J91" s="3">
        <v>0.43959999999999999</v>
      </c>
      <c r="K91" s="3">
        <v>-4.1579699056636957E-2</v>
      </c>
    </row>
    <row r="92" spans="3:11" x14ac:dyDescent="0.2">
      <c r="C92">
        <v>0.28615000000000002</v>
      </c>
      <c r="D92">
        <v>-5.0908269499999999E-2</v>
      </c>
      <c r="E92">
        <v>0.428970389728</v>
      </c>
      <c r="F92">
        <f t="shared" si="3"/>
        <v>-0.2848421081703072</v>
      </c>
      <c r="G92">
        <f t="shared" si="4"/>
        <v>-0.71381249789830714</v>
      </c>
      <c r="H92">
        <f t="shared" si="5"/>
        <v>-1.505993592322096</v>
      </c>
      <c r="J92" s="3">
        <v>0.45090000000000002</v>
      </c>
      <c r="K92" s="3">
        <v>-3.8779022316460361E-2</v>
      </c>
    </row>
    <row r="93" spans="3:11" x14ac:dyDescent="0.2">
      <c r="C93">
        <v>0.28966999999999998</v>
      </c>
      <c r="D93">
        <v>-5.1884775293E-2</v>
      </c>
      <c r="E93">
        <v>0.43137513712499997</v>
      </c>
      <c r="F93">
        <f t="shared" si="3"/>
        <v>-0.27741641846591208</v>
      </c>
      <c r="G93">
        <f t="shared" si="4"/>
        <v>-0.70879155559091211</v>
      </c>
      <c r="H93">
        <f t="shared" si="5"/>
        <v>-1.5549733484069392</v>
      </c>
      <c r="J93" s="3">
        <v>0.46239999999999998</v>
      </c>
      <c r="K93" s="3">
        <v>-3.6516919021739008E-2</v>
      </c>
    </row>
    <row r="94" spans="3:11" x14ac:dyDescent="0.2">
      <c r="C94">
        <v>0.29323300000000002</v>
      </c>
      <c r="D94">
        <v>-5.2836570412000003E-2</v>
      </c>
      <c r="E94">
        <v>0.433499686755</v>
      </c>
      <c r="F94">
        <f t="shared" si="3"/>
        <v>-0.26713306735896503</v>
      </c>
      <c r="G94">
        <f t="shared" si="4"/>
        <v>-0.70063275411396497</v>
      </c>
      <c r="H94">
        <f t="shared" si="5"/>
        <v>-1.6227855691578488</v>
      </c>
      <c r="J94" s="3">
        <v>0.4743</v>
      </c>
      <c r="K94" s="3">
        <v>-3.3926294245293517E-2</v>
      </c>
    </row>
    <row r="95" spans="3:11" x14ac:dyDescent="0.2">
      <c r="C95">
        <v>0.29683999999999999</v>
      </c>
      <c r="D95">
        <v>-5.3752888063999998E-2</v>
      </c>
      <c r="E95">
        <v>0.43527997879699998</v>
      </c>
      <c r="F95">
        <f t="shared" si="3"/>
        <v>-0.25403871693928548</v>
      </c>
      <c r="G95">
        <f t="shared" si="4"/>
        <v>-0.68931869573628546</v>
      </c>
      <c r="H95">
        <f t="shared" si="5"/>
        <v>-1.7134395262318642</v>
      </c>
      <c r="J95" s="3">
        <v>0.4864</v>
      </c>
      <c r="K95" s="3">
        <v>-3.2284292790496126E-2</v>
      </c>
    </row>
    <row r="96" spans="3:11" x14ac:dyDescent="0.2">
      <c r="C96">
        <v>0.30049100000000001</v>
      </c>
      <c r="D96">
        <v>-5.4657210554000003E-2</v>
      </c>
      <c r="E96">
        <v>0.43688324337500001</v>
      </c>
      <c r="F96">
        <f t="shared" si="3"/>
        <v>-0.24769172555464286</v>
      </c>
      <c r="G96">
        <f t="shared" si="4"/>
        <v>-0.68457496892964287</v>
      </c>
      <c r="H96">
        <f t="shared" si="5"/>
        <v>-1.763818482013118</v>
      </c>
      <c r="J96" s="3">
        <v>0.49880000000000002</v>
      </c>
      <c r="K96" s="3">
        <v>-3.0785008985564945E-2</v>
      </c>
    </row>
    <row r="97" spans="3:11" x14ac:dyDescent="0.2">
      <c r="C97">
        <v>0.30418699999999999</v>
      </c>
      <c r="D97">
        <v>-5.5487249939999997E-2</v>
      </c>
      <c r="E97">
        <v>0.43790493252599999</v>
      </c>
      <c r="F97">
        <f t="shared" si="3"/>
        <v>-0.22457775595238061</v>
      </c>
      <c r="G97">
        <f t="shared" si="4"/>
        <v>-0.66248268847838054</v>
      </c>
      <c r="H97">
        <f t="shared" si="5"/>
        <v>-1.9499034117112346</v>
      </c>
      <c r="J97" s="3">
        <v>0.51160000000000005</v>
      </c>
      <c r="K97" s="3">
        <v>-2.9526138741952517E-2</v>
      </c>
    </row>
    <row r="98" spans="3:11" x14ac:dyDescent="0.2">
      <c r="C98">
        <v>0.30792799999999998</v>
      </c>
      <c r="D98">
        <v>-5.6275638530999997E-2</v>
      </c>
      <c r="E98">
        <v>0.438576803844</v>
      </c>
      <c r="F98">
        <f t="shared" si="3"/>
        <v>-0.21074274017642372</v>
      </c>
      <c r="G98">
        <f t="shared" si="4"/>
        <v>-0.64931954402042369</v>
      </c>
      <c r="H98">
        <f t="shared" si="5"/>
        <v>-2.0811004140728384</v>
      </c>
      <c r="J98" s="3">
        <v>0.52470000000000006</v>
      </c>
      <c r="K98" s="3">
        <v>-2.9009271606259646E-2</v>
      </c>
    </row>
    <row r="99" spans="3:11" x14ac:dyDescent="0.2">
      <c r="C99">
        <v>0.31171599999999999</v>
      </c>
      <c r="D99">
        <v>-5.6988863200000003E-2</v>
      </c>
      <c r="E99">
        <v>0.43869545007600003</v>
      </c>
      <c r="F99">
        <f t="shared" si="3"/>
        <v>-0.18828528748680148</v>
      </c>
      <c r="G99">
        <f t="shared" si="4"/>
        <v>-0.62698073756280148</v>
      </c>
      <c r="H99">
        <f t="shared" si="5"/>
        <v>-2.329950767431852</v>
      </c>
      <c r="J99" s="3">
        <v>0.53810000000000002</v>
      </c>
      <c r="K99" s="3">
        <v>-2.8999011216493509E-2</v>
      </c>
    </row>
    <row r="100" spans="3:11" x14ac:dyDescent="0.2">
      <c r="C100">
        <v>0.31555</v>
      </c>
      <c r="D100">
        <v>-5.7618744756999997E-2</v>
      </c>
      <c r="E100">
        <v>0.43822821352199998</v>
      </c>
      <c r="F100">
        <f t="shared" si="3"/>
        <v>-0.16428835602503727</v>
      </c>
      <c r="G100">
        <f t="shared" si="4"/>
        <v>-0.60251656954703725</v>
      </c>
      <c r="H100">
        <f t="shared" si="5"/>
        <v>-2.6674331895756187</v>
      </c>
      <c r="J100" s="3">
        <v>0.55189999999999995</v>
      </c>
      <c r="K100" s="3">
        <v>-2.927557012043382E-2</v>
      </c>
    </row>
    <row r="101" spans="3:11" x14ac:dyDescent="0.2">
      <c r="C101">
        <v>0.31943100000000002</v>
      </c>
      <c r="D101">
        <v>-5.8168376611000001E-2</v>
      </c>
      <c r="E101">
        <v>0.43721507900000001</v>
      </c>
      <c r="F101">
        <f t="shared" si="3"/>
        <v>-0.14162119402215953</v>
      </c>
      <c r="G101">
        <f t="shared" si="4"/>
        <v>-0.57883627302215956</v>
      </c>
      <c r="H101">
        <f t="shared" si="5"/>
        <v>-3.0872150317528657</v>
      </c>
      <c r="J101" s="3">
        <v>0.56610000000000005</v>
      </c>
      <c r="K101" s="3">
        <v>-3.0028190757817406E-2</v>
      </c>
    </row>
    <row r="102" spans="3:11" x14ac:dyDescent="0.2">
      <c r="C102">
        <v>0.32335999999999998</v>
      </c>
      <c r="D102">
        <v>-5.8605626231999997E-2</v>
      </c>
      <c r="E102">
        <v>0.43547672276499999</v>
      </c>
      <c r="F102">
        <f t="shared" si="3"/>
        <v>-0.11128776304403144</v>
      </c>
      <c r="G102">
        <f t="shared" si="4"/>
        <v>-0.54676448580903148</v>
      </c>
      <c r="H102">
        <f t="shared" si="5"/>
        <v>-3.9130692436750834</v>
      </c>
      <c r="J102" s="3">
        <v>0.58050000000000002</v>
      </c>
      <c r="K102" s="3">
        <v>-3.1642222114860459E-2</v>
      </c>
    </row>
    <row r="103" spans="3:11" x14ac:dyDescent="0.2">
      <c r="C103">
        <v>0.32733800000000002</v>
      </c>
      <c r="D103">
        <v>-5.8980740283000002E-2</v>
      </c>
      <c r="E103">
        <v>0.43334634287000001</v>
      </c>
      <c r="F103">
        <f t="shared" si="3"/>
        <v>-9.4297147058824055E-2</v>
      </c>
      <c r="G103">
        <f t="shared" si="4"/>
        <v>-0.52764348992882404</v>
      </c>
      <c r="H103">
        <f t="shared" si="5"/>
        <v>-4.5955403359093321</v>
      </c>
      <c r="J103" s="3">
        <v>0.59540000000000004</v>
      </c>
      <c r="K103" s="3">
        <v>-3.2976659701410518E-2</v>
      </c>
    </row>
    <row r="104" spans="3:11" x14ac:dyDescent="0.2">
      <c r="C104">
        <v>0.33136399999999999</v>
      </c>
      <c r="D104">
        <v>-5.9227406112000003E-2</v>
      </c>
      <c r="E104">
        <v>0.43043807127900002</v>
      </c>
      <c r="F104">
        <f t="shared" si="3"/>
        <v>-6.1268213859911144E-2</v>
      </c>
      <c r="G104">
        <f t="shared" si="4"/>
        <v>-0.49170628513891118</v>
      </c>
      <c r="H104">
        <f t="shared" si="5"/>
        <v>-7.0254711890767743</v>
      </c>
      <c r="J104" s="3">
        <v>0.61070000000000002</v>
      </c>
      <c r="K104" s="3">
        <v>-3.4827191364181789E-2</v>
      </c>
    </row>
    <row r="105" spans="3:11" x14ac:dyDescent="0.2">
      <c r="C105">
        <v>0.33544000000000002</v>
      </c>
      <c r="D105">
        <v>-5.9379849801000001E-2</v>
      </c>
      <c r="E105">
        <v>0.42698458898199998</v>
      </c>
      <c r="F105">
        <f t="shared" si="3"/>
        <v>-3.7400316241412448E-2</v>
      </c>
      <c r="G105">
        <f t="shared" si="4"/>
        <v>-0.46438490522341241</v>
      </c>
      <c r="H105">
        <f t="shared" si="5"/>
        <v>-11.416603705324034</v>
      </c>
      <c r="J105" s="3">
        <v>0.62629999999999997</v>
      </c>
      <c r="K105" s="3">
        <v>-3.7131773615384916E-2</v>
      </c>
    </row>
    <row r="106" spans="3:11" x14ac:dyDescent="0.2">
      <c r="C106">
        <v>0.33956599999999998</v>
      </c>
      <c r="D106">
        <v>-5.9408366295999999E-2</v>
      </c>
      <c r="E106">
        <v>0.42283141674199998</v>
      </c>
      <c r="F106">
        <f t="shared" si="3"/>
        <v>-6.911414202617267E-3</v>
      </c>
      <c r="G106">
        <f t="shared" si="4"/>
        <v>-0.42974283094461724</v>
      </c>
      <c r="H106">
        <f t="shared" si="5"/>
        <v>-61.178711671177076</v>
      </c>
      <c r="J106" s="3">
        <v>0.64229999999999998</v>
      </c>
      <c r="K106" s="3">
        <v>-3.9339044413562417E-2</v>
      </c>
    </row>
    <row r="107" spans="3:11" x14ac:dyDescent="0.2">
      <c r="C107">
        <v>0.34374199999999999</v>
      </c>
      <c r="D107">
        <v>-5.9341471452999998E-2</v>
      </c>
      <c r="E107">
        <v>0.41817082544200002</v>
      </c>
      <c r="F107">
        <f t="shared" si="3"/>
        <v>1.6018880028735829E-2</v>
      </c>
      <c r="G107">
        <f t="shared" si="4"/>
        <v>-0.40215194541326421</v>
      </c>
      <c r="H107">
        <f t="shared" si="5"/>
        <v>26.104872793344782</v>
      </c>
      <c r="J107" s="3">
        <v>0.65880000000000005</v>
      </c>
      <c r="K107" s="3">
        <v>-4.1336062499938951E-2</v>
      </c>
    </row>
    <row r="108" spans="3:11" x14ac:dyDescent="0.2">
      <c r="C108">
        <v>0.34797</v>
      </c>
      <c r="D108">
        <v>-5.9155103862E-2</v>
      </c>
      <c r="E108">
        <v>0.412884182617</v>
      </c>
      <c r="F108">
        <f t="shared" si="3"/>
        <v>4.4079373462629683E-2</v>
      </c>
      <c r="G108">
        <f t="shared" si="4"/>
        <v>-0.36880480915437031</v>
      </c>
      <c r="H108">
        <f t="shared" si="5"/>
        <v>9.3668341943889377</v>
      </c>
      <c r="J108" s="3">
        <v>0.67559999999999998</v>
      </c>
      <c r="K108" s="3">
        <v>-4.3788760980357257E-2</v>
      </c>
    </row>
    <row r="109" spans="3:11" x14ac:dyDescent="0.2">
      <c r="C109">
        <v>0.35225000000000001</v>
      </c>
      <c r="D109">
        <v>-5.8849982250000002E-2</v>
      </c>
      <c r="E109">
        <v>0.40699978796300001</v>
      </c>
      <c r="F109">
        <f t="shared" si="3"/>
        <v>7.1290096261681618E-2</v>
      </c>
      <c r="G109">
        <f t="shared" si="4"/>
        <v>-0.33570969170131837</v>
      </c>
      <c r="H109">
        <f t="shared" si="5"/>
        <v>5.7090649235349984</v>
      </c>
      <c r="J109" s="3">
        <v>0.69289999999999996</v>
      </c>
      <c r="K109" s="3">
        <v>-4.5588224271561298E-2</v>
      </c>
    </row>
    <row r="110" spans="3:11" x14ac:dyDescent="0.2">
      <c r="C110">
        <v>0.35658299999999998</v>
      </c>
      <c r="D110">
        <v>-5.8427948570999998E-2</v>
      </c>
      <c r="E110">
        <v>0.400551444634</v>
      </c>
      <c r="F110">
        <f t="shared" si="3"/>
        <v>9.7399879759983071E-2</v>
      </c>
      <c r="G110">
        <f t="shared" si="4"/>
        <v>-0.30315156487401695</v>
      </c>
      <c r="H110">
        <f t="shared" si="5"/>
        <v>4.112442906716681</v>
      </c>
      <c r="J110" s="3">
        <v>0.7107</v>
      </c>
      <c r="K110" s="3">
        <v>-4.7163306220225298E-2</v>
      </c>
    </row>
    <row r="111" spans="3:11" x14ac:dyDescent="0.2">
      <c r="C111">
        <v>0.36096899999999998</v>
      </c>
      <c r="D111">
        <v>-5.7896857188999999E-2</v>
      </c>
      <c r="E111">
        <v>0.39360518395600003</v>
      </c>
      <c r="F111">
        <f t="shared" si="3"/>
        <v>0.12108786639306848</v>
      </c>
      <c r="G111">
        <f t="shared" si="4"/>
        <v>-0.27251731756293152</v>
      </c>
      <c r="H111">
        <f t="shared" si="5"/>
        <v>3.2505749393444714</v>
      </c>
      <c r="J111" s="3">
        <v>0.72889999999999999</v>
      </c>
      <c r="K111" s="3">
        <v>-4.8710895224724687E-2</v>
      </c>
    </row>
    <row r="112" spans="3:11" x14ac:dyDescent="0.2">
      <c r="C112">
        <v>0.36540899999999998</v>
      </c>
      <c r="D112">
        <v>-5.7267417191000002E-2</v>
      </c>
      <c r="E112">
        <v>0.38623998567099999</v>
      </c>
      <c r="F112">
        <f t="shared" si="3"/>
        <v>0.14176576531531479</v>
      </c>
      <c r="G112">
        <f t="shared" si="4"/>
        <v>-0.2444742203556852</v>
      </c>
      <c r="H112">
        <f t="shared" si="5"/>
        <v>2.7244940611150139</v>
      </c>
      <c r="J112" s="3">
        <v>0.74750000000000005</v>
      </c>
      <c r="K112" s="3">
        <v>-4.9905089289892547E-2</v>
      </c>
    </row>
    <row r="113" spans="3:11" x14ac:dyDescent="0.2">
      <c r="C113">
        <v>0.36990299999999998</v>
      </c>
      <c r="D113">
        <v>-5.6520557579E-2</v>
      </c>
      <c r="E113">
        <v>0.37837045398500002</v>
      </c>
      <c r="F113">
        <f t="shared" si="3"/>
        <v>0.166190389853138</v>
      </c>
      <c r="G113">
        <f t="shared" si="4"/>
        <v>-0.21218006413186202</v>
      </c>
      <c r="H113">
        <f t="shared" si="5"/>
        <v>2.2767288428612806</v>
      </c>
      <c r="J113" s="3">
        <v>0.76659999999999995</v>
      </c>
      <c r="K113" s="3">
        <v>-5.0428527523821563E-2</v>
      </c>
    </row>
    <row r="114" spans="3:11" x14ac:dyDescent="0.2">
      <c r="C114">
        <v>0.37445299999999998</v>
      </c>
      <c r="D114">
        <v>-5.5680372254E-2</v>
      </c>
      <c r="E114">
        <v>0.370146304732</v>
      </c>
      <c r="F114">
        <f t="shared" si="3"/>
        <v>0.18465611538461532</v>
      </c>
      <c r="G114">
        <f t="shared" si="4"/>
        <v>-0.18549018934738468</v>
      </c>
      <c r="H114">
        <f t="shared" si="5"/>
        <v>2.0045169040897024</v>
      </c>
      <c r="J114" s="3">
        <v>0.7863</v>
      </c>
      <c r="K114" s="3">
        <v>-5.0261855941523235E-2</v>
      </c>
    </row>
    <row r="115" spans="3:11" x14ac:dyDescent="0.2">
      <c r="C115">
        <v>0.37905899999999998</v>
      </c>
      <c r="D115">
        <v>-5.4744045716E-2</v>
      </c>
      <c r="E115">
        <v>0.36156848820600002</v>
      </c>
      <c r="F115">
        <f t="shared" si="3"/>
        <v>0.20328409422492405</v>
      </c>
      <c r="G115">
        <f t="shared" si="4"/>
        <v>-0.15828439398107597</v>
      </c>
      <c r="H115">
        <f t="shared" si="5"/>
        <v>1.7786363934895069</v>
      </c>
      <c r="J115" s="3">
        <v>0.80640000000000001</v>
      </c>
      <c r="K115" s="3">
        <v>-5.015700081253751E-2</v>
      </c>
    </row>
    <row r="116" spans="3:11" x14ac:dyDescent="0.2">
      <c r="C116">
        <v>0.38372099999999998</v>
      </c>
      <c r="D116">
        <v>-5.3722068025999999E-2</v>
      </c>
      <c r="E116">
        <v>0.35270762073900003</v>
      </c>
      <c r="F116">
        <f t="shared" si="3"/>
        <v>0.21921443371943414</v>
      </c>
      <c r="G116">
        <f t="shared" si="4"/>
        <v>-0.13349318701956589</v>
      </c>
      <c r="H116">
        <f t="shared" si="5"/>
        <v>1.6089616671428659</v>
      </c>
      <c r="J116" s="3">
        <v>0.82699999999999996</v>
      </c>
      <c r="K116" s="3">
        <v>-4.9342274793009074E-2</v>
      </c>
    </row>
    <row r="117" spans="3:11" x14ac:dyDescent="0.2">
      <c r="C117">
        <v>0.38844099999999998</v>
      </c>
      <c r="D117">
        <v>-5.2620756685999998E-2</v>
      </c>
      <c r="E117">
        <v>0.34360976692</v>
      </c>
      <c r="F117">
        <f t="shared" si="3"/>
        <v>0.23332867372881369</v>
      </c>
      <c r="G117">
        <f t="shared" si="4"/>
        <v>-0.11028109319118631</v>
      </c>
      <c r="H117">
        <f t="shared" si="5"/>
        <v>1.4726426950823908</v>
      </c>
      <c r="J117" s="3">
        <v>0.84819999999999995</v>
      </c>
      <c r="K117" s="3">
        <v>-4.7859790214812292E-2</v>
      </c>
    </row>
    <row r="118" spans="3:11" x14ac:dyDescent="0.2">
      <c r="C118">
        <v>0.39321899999999999</v>
      </c>
      <c r="D118">
        <v>-5.1450663203999998E-2</v>
      </c>
      <c r="E118">
        <v>0.33434059167800001</v>
      </c>
      <c r="F118">
        <f t="shared" si="3"/>
        <v>0.24489189660945967</v>
      </c>
      <c r="G118">
        <f t="shared" si="4"/>
        <v>-8.9448695068540335E-2</v>
      </c>
      <c r="H118">
        <f t="shared" si="5"/>
        <v>1.3652578803421507</v>
      </c>
      <c r="J118" s="3">
        <v>0.86990000000000001</v>
      </c>
      <c r="K118" s="3">
        <v>-4.6202943255022416E-2</v>
      </c>
    </row>
    <row r="119" spans="3:11" x14ac:dyDescent="0.2">
      <c r="C119">
        <v>0.39805600000000002</v>
      </c>
      <c r="D119">
        <v>-5.0213326623000001E-2</v>
      </c>
      <c r="E119">
        <v>0.32491755149500001</v>
      </c>
      <c r="F119">
        <f t="shared" si="3"/>
        <v>0.25580661174281322</v>
      </c>
      <c r="G119">
        <f t="shared" si="4"/>
        <v>-6.9110939752186795E-2</v>
      </c>
      <c r="H119">
        <f t="shared" si="5"/>
        <v>1.2701687000243396</v>
      </c>
      <c r="J119" s="3">
        <v>0.89219999999999999</v>
      </c>
      <c r="K119" s="3">
        <v>-4.3975241295426154E-2</v>
      </c>
    </row>
    <row r="120" spans="3:11" x14ac:dyDescent="0.2">
      <c r="C120">
        <v>0.40295199999999998</v>
      </c>
      <c r="D120">
        <v>-4.8925517107000001E-2</v>
      </c>
      <c r="E120">
        <v>0.31543306132499999</v>
      </c>
      <c r="F120">
        <f t="shared" si="3"/>
        <v>0.26303298937908742</v>
      </c>
      <c r="G120">
        <f t="shared" si="4"/>
        <v>-5.2400071945912563E-2</v>
      </c>
      <c r="H120">
        <f t="shared" si="5"/>
        <v>1.1992148287924171</v>
      </c>
      <c r="J120" s="3">
        <v>0.91500000000000004</v>
      </c>
      <c r="K120" s="3">
        <v>-4.1639424817675831E-2</v>
      </c>
    </row>
    <row r="121" spans="3:11" x14ac:dyDescent="0.2">
      <c r="C121">
        <v>0.40790799999999999</v>
      </c>
      <c r="D121">
        <v>-4.7595200258000001E-2</v>
      </c>
      <c r="E121">
        <v>0.305932070261</v>
      </c>
      <c r="F121">
        <f t="shared" si="3"/>
        <v>0.26842551432606859</v>
      </c>
      <c r="G121">
        <f t="shared" si="4"/>
        <v>-3.7506555934931407E-2</v>
      </c>
      <c r="H121">
        <f t="shared" si="5"/>
        <v>1.1397279838658352</v>
      </c>
      <c r="J121" s="3">
        <v>0.9385</v>
      </c>
      <c r="K121" s="3">
        <v>-3.8713219345829886E-2</v>
      </c>
    </row>
    <row r="122" spans="3:11" x14ac:dyDescent="0.2">
      <c r="C122">
        <v>0.41292499999999999</v>
      </c>
      <c r="D122">
        <v>-4.6232246923E-2</v>
      </c>
      <c r="E122">
        <v>0.29646668527100001</v>
      </c>
      <c r="F122">
        <f t="shared" si="3"/>
        <v>0.27166699920271115</v>
      </c>
      <c r="G122">
        <f t="shared" si="4"/>
        <v>-2.4799686068288862E-2</v>
      </c>
      <c r="H122">
        <f t="shared" si="5"/>
        <v>1.0912870762406588</v>
      </c>
      <c r="J122" s="3">
        <v>0.96250000000000002</v>
      </c>
      <c r="K122" s="3">
        <v>-3.5961662338374951E-2</v>
      </c>
    </row>
    <row r="123" spans="3:11" x14ac:dyDescent="0.2">
      <c r="C123">
        <v>0.41800399999999999</v>
      </c>
      <c r="D123">
        <v>-4.4847026732999999E-2</v>
      </c>
      <c r="E123">
        <v>0.28708894255799999</v>
      </c>
      <c r="F123">
        <f t="shared" si="3"/>
        <v>0.27273482772199276</v>
      </c>
      <c r="G123">
        <f t="shared" si="4"/>
        <v>-1.4354114836007237E-2</v>
      </c>
      <c r="H123">
        <f t="shared" si="5"/>
        <v>1.0526302964527832</v>
      </c>
      <c r="J123" s="3">
        <v>0.98709999999999998</v>
      </c>
      <c r="K123" s="3">
        <v>-3.2964068136625634E-2</v>
      </c>
    </row>
    <row r="124" spans="3:11" x14ac:dyDescent="0.2">
      <c r="C124">
        <v>0.42314600000000002</v>
      </c>
      <c r="D124">
        <v>-4.3451151230999997E-2</v>
      </c>
      <c r="E124">
        <v>0.27785424852099999</v>
      </c>
      <c r="F124">
        <f t="shared" si="3"/>
        <v>0.27146548074678961</v>
      </c>
      <c r="G124">
        <f t="shared" si="4"/>
        <v>-6.3887677742103799E-3</v>
      </c>
      <c r="H124">
        <f t="shared" si="5"/>
        <v>1.0235343652409696</v>
      </c>
      <c r="J124" s="3">
        <v>1.0124</v>
      </c>
      <c r="K124" s="3">
        <v>-2.9845903794347473E-2</v>
      </c>
    </row>
    <row r="125" spans="3:11" x14ac:dyDescent="0.2">
      <c r="C125">
        <v>0.42835000000000001</v>
      </c>
      <c r="D125">
        <v>-4.2054871872000001E-2</v>
      </c>
      <c r="E125">
        <v>0.26880894952399997</v>
      </c>
      <c r="F125">
        <f t="shared" si="3"/>
        <v>0.26830886990776331</v>
      </c>
      <c r="G125">
        <f t="shared" si="4"/>
        <v>-5.0007961623665942E-4</v>
      </c>
      <c r="H125">
        <f t="shared" si="5"/>
        <v>1.0018638206646264</v>
      </c>
      <c r="J125" s="3">
        <v>1.0383</v>
      </c>
      <c r="K125" s="3">
        <v>-2.6937109137335921E-2</v>
      </c>
    </row>
    <row r="126" spans="3:11" x14ac:dyDescent="0.2">
      <c r="C126">
        <v>0.43361899999999998</v>
      </c>
      <c r="D126">
        <v>-4.0669837977000002E-2</v>
      </c>
      <c r="E126">
        <v>0.260003520456</v>
      </c>
      <c r="F126">
        <f t="shared" si="3"/>
        <v>0.26286466027709371</v>
      </c>
      <c r="G126">
        <f t="shared" si="4"/>
        <v>2.8611398210937056E-3</v>
      </c>
      <c r="H126">
        <f t="shared" si="5"/>
        <v>0.98911554022485304</v>
      </c>
      <c r="J126" s="3">
        <v>1.0649</v>
      </c>
      <c r="K126" s="3">
        <v>-2.4090581839624561E-2</v>
      </c>
    </row>
    <row r="127" spans="3:11" x14ac:dyDescent="0.2">
      <c r="C127">
        <v>0.43895299999999998</v>
      </c>
      <c r="D127">
        <v>-3.9306599652E-2</v>
      </c>
      <c r="E127">
        <v>0.25148086637200001</v>
      </c>
      <c r="F127">
        <f t="shared" si="3"/>
        <v>0.25557523903262103</v>
      </c>
      <c r="G127">
        <f t="shared" si="4"/>
        <v>4.0943726606210151E-3</v>
      </c>
      <c r="H127">
        <f t="shared" si="5"/>
        <v>0.98397977567733619</v>
      </c>
      <c r="J127" s="3">
        <v>1.0922000000000001</v>
      </c>
      <c r="K127" s="3">
        <v>-2.1494119389303821E-2</v>
      </c>
    </row>
    <row r="128" spans="3:11" x14ac:dyDescent="0.2">
      <c r="C128">
        <v>0.44435200000000002</v>
      </c>
      <c r="D128">
        <v>-3.7975824949000002E-2</v>
      </c>
      <c r="E128">
        <v>0.24328218368999999</v>
      </c>
      <c r="F128">
        <f t="shared" si="3"/>
        <v>0.24648540526023113</v>
      </c>
      <c r="G128">
        <f t="shared" si="4"/>
        <v>3.2032215702311462E-3</v>
      </c>
      <c r="H128">
        <f t="shared" si="5"/>
        <v>0.98700441688687701</v>
      </c>
      <c r="J128" s="3">
        <v>1.1201000000000001</v>
      </c>
      <c r="K128" s="3">
        <v>-1.9279933275985223E-2</v>
      </c>
    </row>
    <row r="129" spans="3:11" x14ac:dyDescent="0.2">
      <c r="C129">
        <v>0.44981700000000002</v>
      </c>
      <c r="D129">
        <v>-3.6688091201E-2</v>
      </c>
      <c r="E129">
        <v>0.23544606945800001</v>
      </c>
      <c r="F129">
        <f t="shared" si="3"/>
        <v>0.23563289075937824</v>
      </c>
      <c r="G129">
        <f t="shared" si="4"/>
        <v>1.8682130137823161E-4</v>
      </c>
      <c r="H129">
        <f t="shared" si="5"/>
        <v>0.99920715100181401</v>
      </c>
      <c r="J129" s="3">
        <v>1.1488</v>
      </c>
      <c r="K129" s="3">
        <v>-1.7297346560941545E-2</v>
      </c>
    </row>
    <row r="130" spans="3:11" x14ac:dyDescent="0.2">
      <c r="C130">
        <v>0.45534999999999998</v>
      </c>
      <c r="D130">
        <v>-3.5453349050999998E-2</v>
      </c>
      <c r="E130">
        <v>0.22800626006999999</v>
      </c>
      <c r="F130">
        <f t="shared" si="3"/>
        <v>0.2231596150370527</v>
      </c>
      <c r="G130">
        <f t="shared" si="4"/>
        <v>-4.8466450329472943E-3</v>
      </c>
      <c r="H130">
        <f t="shared" si="5"/>
        <v>1.0217182890916108</v>
      </c>
      <c r="J130" s="3">
        <v>1.1781999999999999</v>
      </c>
      <c r="K130" s="3">
        <v>-1.5800185879489174E-2</v>
      </c>
    </row>
    <row r="131" spans="3:11" x14ac:dyDescent="0.2">
      <c r="C131">
        <v>0.460951</v>
      </c>
      <c r="D131">
        <v>-3.4280477466999998E-2</v>
      </c>
      <c r="E131">
        <v>0.22098993385900001</v>
      </c>
      <c r="F131">
        <f t="shared" si="3"/>
        <v>0.20940396072129894</v>
      </c>
      <c r="G131">
        <f t="shared" si="4"/>
        <v>-1.1585973137701072E-2</v>
      </c>
      <c r="H131">
        <f t="shared" si="5"/>
        <v>1.0553283380972966</v>
      </c>
      <c r="J131" s="3">
        <v>1.2083999999999999</v>
      </c>
      <c r="K131" s="3">
        <v>-1.4708317489205779E-2</v>
      </c>
    </row>
    <row r="132" spans="3:11" x14ac:dyDescent="0.2">
      <c r="C132">
        <v>0.46662100000000001</v>
      </c>
      <c r="D132">
        <v>-3.3179896580999999E-2</v>
      </c>
      <c r="E132">
        <v>0.21442925295500001</v>
      </c>
      <c r="F132">
        <f t="shared" si="3"/>
        <v>0.19410597636684263</v>
      </c>
      <c r="G132">
        <f t="shared" si="4"/>
        <v>-2.0323276588157385E-2</v>
      </c>
      <c r="H132">
        <f t="shared" si="5"/>
        <v>1.1047019621371588</v>
      </c>
      <c r="J132" s="3">
        <v>1.2393000000000001</v>
      </c>
      <c r="K132" s="3">
        <v>-1.4149815056245347E-2</v>
      </c>
    </row>
    <row r="133" spans="3:11" x14ac:dyDescent="0.2">
      <c r="C133">
        <v>0.47236</v>
      </c>
      <c r="D133">
        <v>-3.2156735626000001E-2</v>
      </c>
      <c r="E133">
        <v>0.20833208663899999</v>
      </c>
      <c r="F133">
        <f t="shared" si="3"/>
        <v>0.17828209705523593</v>
      </c>
      <c r="G133">
        <f t="shared" si="4"/>
        <v>-3.0049989583764064E-2</v>
      </c>
      <c r="H133">
        <f t="shared" si="5"/>
        <v>1.1685530408275031</v>
      </c>
      <c r="J133" s="3">
        <v>1.2709999999999999</v>
      </c>
      <c r="K133" s="3">
        <v>-1.404349318028396E-2</v>
      </c>
    </row>
    <row r="134" spans="3:11" x14ac:dyDescent="0.2">
      <c r="C134">
        <v>0.47816999999999998</v>
      </c>
      <c r="D134">
        <v>-3.1223723751999999E-2</v>
      </c>
      <c r="E134">
        <v>0.20273735009400001</v>
      </c>
      <c r="F134">
        <f t="shared" si="3"/>
        <v>0.16058724165232438</v>
      </c>
      <c r="G134">
        <f t="shared" si="4"/>
        <v>-4.2150108441675632E-2</v>
      </c>
      <c r="H134">
        <f t="shared" si="5"/>
        <v>1.2624748268167638</v>
      </c>
      <c r="J134" s="3">
        <v>1.3036000000000001</v>
      </c>
      <c r="K134" s="3">
        <v>-1.4395152285183909E-2</v>
      </c>
    </row>
    <row r="135" spans="3:11" x14ac:dyDescent="0.2">
      <c r="C135">
        <v>0.48405100000000001</v>
      </c>
      <c r="D135">
        <v>-3.0384182219000001E-2</v>
      </c>
      <c r="E135">
        <v>0.19764282641299999</v>
      </c>
      <c r="F135">
        <f t="shared" si="3"/>
        <v>0.14275489423567317</v>
      </c>
      <c r="G135">
        <f t="shared" si="4"/>
        <v>-5.488793217732682E-2</v>
      </c>
      <c r="H135">
        <f t="shared" si="5"/>
        <v>1.3844907207644501</v>
      </c>
      <c r="J135" s="3">
        <v>1.3369</v>
      </c>
      <c r="K135" s="3">
        <v>-1.5328955168288999E-2</v>
      </c>
    </row>
    <row r="136" spans="3:11" x14ac:dyDescent="0.2">
      <c r="C136">
        <v>0.49000500000000002</v>
      </c>
      <c r="D136">
        <v>-2.9641900296000001E-2</v>
      </c>
      <c r="E136">
        <v>0.19304790964999999</v>
      </c>
      <c r="F136">
        <f t="shared" si="3"/>
        <v>0.12466945297279113</v>
      </c>
      <c r="G136">
        <f t="shared" si="4"/>
        <v>-6.8378456677208863E-2</v>
      </c>
      <c r="H136">
        <f t="shared" si="5"/>
        <v>1.5484780356911676</v>
      </c>
      <c r="J136" s="3">
        <v>1.3712</v>
      </c>
      <c r="K136" s="3">
        <v>-1.6596452221020026E-2</v>
      </c>
    </row>
    <row r="137" spans="3:11" x14ac:dyDescent="0.2">
      <c r="C137">
        <v>0.49603199999999997</v>
      </c>
      <c r="D137">
        <v>-2.9008779161E-2</v>
      </c>
      <c r="E137">
        <v>0.18898432191699999</v>
      </c>
      <c r="F137">
        <f t="shared" ref="F137:F200" si="6">(D137-D136)/(C137-C136)</f>
        <v>0.10504747552679716</v>
      </c>
      <c r="G137">
        <f t="shared" ref="G137:G200" si="7">F137-E137</f>
        <v>-8.3936846390202824E-2</v>
      </c>
      <c r="H137">
        <f t="shared" ref="H137:H200" si="8">E137/F137</f>
        <v>1.7990372540536768</v>
      </c>
      <c r="J137" s="3">
        <v>1.4063000000000001</v>
      </c>
      <c r="K137" s="3">
        <v>-1.8401613287179711E-2</v>
      </c>
    </row>
    <row r="138" spans="3:11" x14ac:dyDescent="0.2">
      <c r="C138">
        <v>0.50213399999999997</v>
      </c>
      <c r="D138">
        <v>-2.8477483205000001E-2</v>
      </c>
      <c r="E138">
        <v>0.18540521180399999</v>
      </c>
      <c r="F138">
        <f t="shared" si="6"/>
        <v>8.7069150442477761E-2</v>
      </c>
      <c r="G138">
        <f t="shared" si="7"/>
        <v>-9.8336061361522231E-2</v>
      </c>
      <c r="H138">
        <f t="shared" si="8"/>
        <v>2.1294018703729969</v>
      </c>
      <c r="J138" s="3">
        <v>1.4422999999999999</v>
      </c>
      <c r="K138" s="3">
        <v>-2.0561175696889204E-2</v>
      </c>
    </row>
    <row r="139" spans="3:11" x14ac:dyDescent="0.2">
      <c r="C139">
        <v>0.50831000000000004</v>
      </c>
      <c r="D139">
        <v>-2.8067029768000001E-2</v>
      </c>
      <c r="E139">
        <v>0.182369250309</v>
      </c>
      <c r="F139">
        <f t="shared" si="6"/>
        <v>6.6459429566061462E-2</v>
      </c>
      <c r="G139">
        <f t="shared" si="7"/>
        <v>-0.11590982074293854</v>
      </c>
      <c r="H139">
        <f t="shared" si="8"/>
        <v>2.7440688477129163</v>
      </c>
      <c r="J139" s="3">
        <v>1.4792000000000001</v>
      </c>
      <c r="K139" s="3">
        <v>-2.3079926817777274E-2</v>
      </c>
    </row>
    <row r="140" spans="3:11" x14ac:dyDescent="0.2">
      <c r="C140">
        <v>0.51456199999999996</v>
      </c>
      <c r="D140">
        <v>-2.7768651737000001E-2</v>
      </c>
      <c r="E140">
        <v>0.17982385879900001</v>
      </c>
      <c r="F140">
        <f t="shared" si="6"/>
        <v>4.7725212891875118E-2</v>
      </c>
      <c r="G140">
        <f t="shared" si="7"/>
        <v>-0.13209864590712489</v>
      </c>
      <c r="H140">
        <f t="shared" si="8"/>
        <v>3.7679006106563384</v>
      </c>
      <c r="J140" s="3">
        <v>1.5170999999999999</v>
      </c>
      <c r="K140" s="3">
        <v>-2.5840732780976084E-2</v>
      </c>
    </row>
    <row r="141" spans="3:11" x14ac:dyDescent="0.2">
      <c r="C141">
        <v>0.52089099999999999</v>
      </c>
      <c r="D141">
        <v>-2.7579105864999998E-2</v>
      </c>
      <c r="E141">
        <v>0.17773976246600001</v>
      </c>
      <c r="F141">
        <f t="shared" si="6"/>
        <v>2.9948786854163672E-2</v>
      </c>
      <c r="G141">
        <f t="shared" si="7"/>
        <v>-0.14779097561183635</v>
      </c>
      <c r="H141">
        <f t="shared" si="8"/>
        <v>5.934790057824646</v>
      </c>
      <c r="J141" s="3">
        <v>1.5559000000000001</v>
      </c>
      <c r="K141" s="3">
        <v>-2.8921278584742686E-2</v>
      </c>
    </row>
    <row r="142" spans="3:11" x14ac:dyDescent="0.2">
      <c r="C142">
        <v>0.52729800000000004</v>
      </c>
      <c r="D142">
        <v>-2.7513112302999999E-2</v>
      </c>
      <c r="E142">
        <v>0.17615682487699999</v>
      </c>
      <c r="F142">
        <f t="shared" si="6"/>
        <v>1.0300228187919213E-2</v>
      </c>
      <c r="G142">
        <f t="shared" si="7"/>
        <v>-0.16585659668908079</v>
      </c>
      <c r="H142">
        <f t="shared" si="8"/>
        <v>17.102225471432597</v>
      </c>
      <c r="J142" s="3">
        <v>1.5956999999999999</v>
      </c>
      <c r="K142" s="3">
        <v>-3.2123114408014776E-2</v>
      </c>
    </row>
    <row r="143" spans="3:11" x14ac:dyDescent="0.2">
      <c r="C143">
        <v>0.53378400000000004</v>
      </c>
      <c r="D143">
        <v>-2.7557622085999999E-2</v>
      </c>
      <c r="E143">
        <v>0.17500853003799999</v>
      </c>
      <c r="F143">
        <f t="shared" si="6"/>
        <v>-6.862439562133801E-3</v>
      </c>
      <c r="G143">
        <f t="shared" si="7"/>
        <v>-0.1818709696001338</v>
      </c>
      <c r="H143">
        <f t="shared" si="8"/>
        <v>-25.502378338408707</v>
      </c>
      <c r="J143" s="3">
        <v>1.6366000000000001</v>
      </c>
      <c r="K143" s="3">
        <v>-3.537083972136898E-2</v>
      </c>
    </row>
    <row r="144" spans="3:11" x14ac:dyDescent="0.2">
      <c r="C144">
        <v>0.54034899999999997</v>
      </c>
      <c r="D144">
        <v>-2.7709313304000002E-2</v>
      </c>
      <c r="E144">
        <v>0.17426716319400001</v>
      </c>
      <c r="F144">
        <f t="shared" si="6"/>
        <v>-2.3106049961919874E-2</v>
      </c>
      <c r="G144">
        <f t="shared" si="7"/>
        <v>-0.19737321315591988</v>
      </c>
      <c r="H144">
        <f t="shared" si="8"/>
        <v>-7.5420577502949451</v>
      </c>
      <c r="J144" s="3">
        <v>1.6785000000000001</v>
      </c>
      <c r="K144" s="3">
        <v>-3.8774857753771409E-2</v>
      </c>
    </row>
    <row r="145" spans="3:11" x14ac:dyDescent="0.2">
      <c r="C145">
        <v>0.54699600000000004</v>
      </c>
      <c r="D145">
        <v>-2.797596502E-2</v>
      </c>
      <c r="E145">
        <v>0.173946566336</v>
      </c>
      <c r="F145">
        <f t="shared" si="6"/>
        <v>-4.01160998946887E-2</v>
      </c>
      <c r="G145">
        <f t="shared" si="7"/>
        <v>-0.2140626662306887</v>
      </c>
      <c r="H145">
        <f t="shared" si="8"/>
        <v>-4.3360787013851816</v>
      </c>
      <c r="J145" s="3">
        <v>1.7214</v>
      </c>
      <c r="K145" s="3">
        <v>-4.2198927724171983E-2</v>
      </c>
    </row>
    <row r="146" spans="3:11" x14ac:dyDescent="0.2">
      <c r="C146">
        <v>0.55372399999999999</v>
      </c>
      <c r="D146">
        <v>-2.8350839220999999E-2</v>
      </c>
      <c r="E146">
        <v>0.174007116607</v>
      </c>
      <c r="F146">
        <f t="shared" si="6"/>
        <v>-5.5718519768133336E-2</v>
      </c>
      <c r="G146">
        <f t="shared" si="7"/>
        <v>-0.22972563637513332</v>
      </c>
      <c r="H146">
        <f t="shared" si="8"/>
        <v>-3.1229673245289362</v>
      </c>
      <c r="J146" s="3">
        <v>1.7655000000000001</v>
      </c>
      <c r="K146" s="3">
        <v>-4.5382574189909583E-2</v>
      </c>
    </row>
    <row r="147" spans="3:11" x14ac:dyDescent="0.2">
      <c r="C147">
        <v>0.56053500000000001</v>
      </c>
      <c r="D147">
        <v>-2.8827486276E-2</v>
      </c>
      <c r="E147">
        <v>0.17441177289699999</v>
      </c>
      <c r="F147">
        <f t="shared" si="6"/>
        <v>-6.9981949053002562E-2</v>
      </c>
      <c r="G147">
        <f t="shared" si="7"/>
        <v>-0.24439372195000256</v>
      </c>
      <c r="H147">
        <f t="shared" si="8"/>
        <v>-2.4922394311268028</v>
      </c>
      <c r="J147" s="3">
        <v>1.8107</v>
      </c>
      <c r="K147" s="3">
        <v>-4.8570550921084102E-2</v>
      </c>
    </row>
    <row r="148" spans="3:11" x14ac:dyDescent="0.2">
      <c r="C148">
        <v>0.56742899999999996</v>
      </c>
      <c r="D148">
        <v>-2.9392506624E-2</v>
      </c>
      <c r="E148">
        <v>0.17510045722600001</v>
      </c>
      <c r="F148">
        <f t="shared" si="6"/>
        <v>-8.1958275021758537E-2</v>
      </c>
      <c r="G148">
        <f t="shared" si="7"/>
        <v>-0.25705873224775855</v>
      </c>
      <c r="H148">
        <f t="shared" si="8"/>
        <v>-2.1364585477124036</v>
      </c>
      <c r="J148" s="3">
        <v>1.8571</v>
      </c>
      <c r="K148" s="3">
        <v>-5.1507603977586303E-2</v>
      </c>
    </row>
    <row r="149" spans="3:11" x14ac:dyDescent="0.2">
      <c r="C149">
        <v>0.57440899999999995</v>
      </c>
      <c r="D149">
        <v>-3.0053780371999999E-2</v>
      </c>
      <c r="E149">
        <v>0.17608979304899999</v>
      </c>
      <c r="F149">
        <f t="shared" si="6"/>
        <v>-9.4738359312320983E-2</v>
      </c>
      <c r="G149">
        <f t="shared" si="7"/>
        <v>-0.27082815236132096</v>
      </c>
      <c r="H149">
        <f t="shared" si="8"/>
        <v>-1.8586958263493911</v>
      </c>
      <c r="J149" s="3">
        <v>1.9046000000000001</v>
      </c>
      <c r="K149" s="3">
        <v>-5.4371139622168232E-2</v>
      </c>
    </row>
    <row r="150" spans="3:11" x14ac:dyDescent="0.2">
      <c r="C150">
        <v>0.58147400000000005</v>
      </c>
      <c r="D150">
        <v>-3.0788446535E-2</v>
      </c>
      <c r="E150">
        <v>0.17728960052600001</v>
      </c>
      <c r="F150">
        <f t="shared" si="6"/>
        <v>-0.10398671804670778</v>
      </c>
      <c r="G150">
        <f t="shared" si="7"/>
        <v>-0.2812763185727078</v>
      </c>
      <c r="H150">
        <f t="shared" si="8"/>
        <v>-1.7049254352499781</v>
      </c>
      <c r="J150" s="3">
        <v>1.9534</v>
      </c>
      <c r="K150" s="3">
        <v>-5.6783388569610765E-2</v>
      </c>
    </row>
    <row r="151" spans="3:11" x14ac:dyDescent="0.2">
      <c r="C151">
        <v>0.58862599999999998</v>
      </c>
      <c r="D151">
        <v>-3.1600165116999999E-2</v>
      </c>
      <c r="E151">
        <v>0.17870391715699999</v>
      </c>
      <c r="F151">
        <f t="shared" si="6"/>
        <v>-0.11349532746085109</v>
      </c>
      <c r="G151">
        <f t="shared" si="7"/>
        <v>-0.29219924461785107</v>
      </c>
      <c r="H151">
        <f t="shared" si="8"/>
        <v>-1.5745486722230204</v>
      </c>
      <c r="J151" s="3">
        <v>2.0034000000000001</v>
      </c>
      <c r="K151" s="3">
        <v>-5.9056890238720017E-2</v>
      </c>
    </row>
    <row r="152" spans="3:11" x14ac:dyDescent="0.2">
      <c r="C152">
        <v>0.59586600000000001</v>
      </c>
      <c r="D152">
        <v>-3.2478076544999998E-2</v>
      </c>
      <c r="E152">
        <v>0.18028765036300001</v>
      </c>
      <c r="F152">
        <f t="shared" si="6"/>
        <v>-0.12125848453038614</v>
      </c>
      <c r="G152">
        <f t="shared" si="7"/>
        <v>-0.30154613489338616</v>
      </c>
      <c r="H152">
        <f t="shared" si="8"/>
        <v>-1.4868044167072019</v>
      </c>
      <c r="J152" s="3">
        <v>2.0546000000000002</v>
      </c>
      <c r="K152" s="3">
        <v>-6.1052530357753779E-2</v>
      </c>
    </row>
    <row r="153" spans="3:11" x14ac:dyDescent="0.2">
      <c r="C153">
        <v>0.60319500000000004</v>
      </c>
      <c r="D153">
        <v>-3.3420928188E-2</v>
      </c>
      <c r="E153">
        <v>0.18202954799400001</v>
      </c>
      <c r="F153">
        <f t="shared" si="6"/>
        <v>-0.12864669709373694</v>
      </c>
      <c r="G153">
        <f t="shared" si="7"/>
        <v>-0.31067624508773695</v>
      </c>
      <c r="H153">
        <f t="shared" si="8"/>
        <v>-1.4149570265404192</v>
      </c>
      <c r="J153" s="3">
        <v>2.1072000000000002</v>
      </c>
      <c r="K153" s="3">
        <v>-6.2511983223802248E-2</v>
      </c>
    </row>
    <row r="154" spans="3:11" x14ac:dyDescent="0.2">
      <c r="C154">
        <v>0.61061399999999999</v>
      </c>
      <c r="D154">
        <v>-3.4400429299000002E-2</v>
      </c>
      <c r="E154">
        <v>0.18383017803999999</v>
      </c>
      <c r="F154">
        <f t="shared" si="6"/>
        <v>-0.13202602924922599</v>
      </c>
      <c r="G154">
        <f t="shared" si="7"/>
        <v>-0.31585620728922598</v>
      </c>
      <c r="H154">
        <f t="shared" si="8"/>
        <v>-1.3923782990775488</v>
      </c>
      <c r="J154" s="3">
        <v>2.1612</v>
      </c>
      <c r="K154" s="3">
        <v>-6.3661332918518665E-2</v>
      </c>
    </row>
    <row r="155" spans="3:11" x14ac:dyDescent="0.2">
      <c r="C155">
        <v>0.61812500000000004</v>
      </c>
      <c r="D155">
        <v>-3.5405725818999999E-2</v>
      </c>
      <c r="E155">
        <v>0.185651201362</v>
      </c>
      <c r="F155">
        <f t="shared" si="6"/>
        <v>-0.13384323259219694</v>
      </c>
      <c r="G155">
        <f t="shared" si="7"/>
        <v>-0.31949443395419697</v>
      </c>
      <c r="H155">
        <f t="shared" si="8"/>
        <v>-1.3870794792266805</v>
      </c>
      <c r="J155" s="3">
        <v>2.2164999999999999</v>
      </c>
      <c r="K155" s="3">
        <v>-6.4611005761835441E-2</v>
      </c>
    </row>
    <row r="156" spans="3:11" x14ac:dyDescent="0.2">
      <c r="C156">
        <v>0.62572799999999995</v>
      </c>
      <c r="D156">
        <v>-3.6459946993000002E-2</v>
      </c>
      <c r="E156">
        <v>0.18756469133000001</v>
      </c>
      <c r="F156">
        <f t="shared" si="6"/>
        <v>-0.13865857871892867</v>
      </c>
      <c r="G156">
        <f t="shared" si="7"/>
        <v>-0.3262232700489287</v>
      </c>
      <c r="H156">
        <f t="shared" si="8"/>
        <v>-1.3527088843901083</v>
      </c>
      <c r="J156" s="3">
        <v>2.2732999999999999</v>
      </c>
      <c r="K156" s="3">
        <v>-6.5009363474526558E-2</v>
      </c>
    </row>
    <row r="157" spans="3:11" x14ac:dyDescent="0.2">
      <c r="C157">
        <v>0.63342399999999999</v>
      </c>
      <c r="D157">
        <v>-3.7509778530000003E-2</v>
      </c>
      <c r="E157">
        <v>0.18939781493999999</v>
      </c>
      <c r="F157">
        <f t="shared" si="6"/>
        <v>-0.13641262175155874</v>
      </c>
      <c r="G157">
        <f t="shared" si="7"/>
        <v>-0.32581043669155874</v>
      </c>
      <c r="H157">
        <f t="shared" si="8"/>
        <v>-1.3884185532695092</v>
      </c>
      <c r="J157" s="3">
        <v>2.3315000000000001</v>
      </c>
      <c r="K157" s="3">
        <v>-6.5208843774367364E-2</v>
      </c>
    </row>
    <row r="158" spans="3:11" x14ac:dyDescent="0.2">
      <c r="C158">
        <v>0.64121499999999998</v>
      </c>
      <c r="D158">
        <v>-3.8573807256000001E-2</v>
      </c>
      <c r="E158">
        <v>0.19121030268200001</v>
      </c>
      <c r="F158">
        <f t="shared" si="6"/>
        <v>-0.13657152175587201</v>
      </c>
      <c r="G158">
        <f t="shared" si="7"/>
        <v>-0.32778182443787202</v>
      </c>
      <c r="H158">
        <f t="shared" si="8"/>
        <v>-1.4000744827592781</v>
      </c>
      <c r="J158" s="3">
        <v>2.3910999999999998</v>
      </c>
      <c r="K158" s="3">
        <v>-6.5099226446458394E-2</v>
      </c>
    </row>
    <row r="159" spans="3:11" x14ac:dyDescent="0.2">
      <c r="C159">
        <v>0.64910199999999996</v>
      </c>
      <c r="D159">
        <v>-3.9620917986000002E-2</v>
      </c>
      <c r="E159">
        <v>0.19290589197300001</v>
      </c>
      <c r="F159">
        <f t="shared" si="6"/>
        <v>-0.13276413465195952</v>
      </c>
      <c r="G159">
        <f t="shared" si="7"/>
        <v>-0.32567002662495953</v>
      </c>
      <c r="H159">
        <f t="shared" si="8"/>
        <v>-1.4529970197049209</v>
      </c>
      <c r="J159" s="3">
        <v>2.4523999999999999</v>
      </c>
      <c r="K159" s="3">
        <v>-6.4373819032371993E-2</v>
      </c>
    </row>
    <row r="160" spans="3:11" x14ac:dyDescent="0.2">
      <c r="C160">
        <v>0.65708599999999995</v>
      </c>
      <c r="D160">
        <v>-4.0660422290999997E-2</v>
      </c>
      <c r="E160">
        <v>0.19451604552999999</v>
      </c>
      <c r="F160">
        <f t="shared" si="6"/>
        <v>-0.1301984349949894</v>
      </c>
      <c r="G160">
        <f t="shared" si="7"/>
        <v>-0.32471448052498941</v>
      </c>
      <c r="H160">
        <f t="shared" si="8"/>
        <v>-1.4939968021695944</v>
      </c>
      <c r="J160" s="3">
        <v>2.5150999999999999</v>
      </c>
      <c r="K160" s="3">
        <v>-6.3689268466465665E-2</v>
      </c>
    </row>
    <row r="161" spans="3:11" x14ac:dyDescent="0.2">
      <c r="C161">
        <v>0.66516900000000001</v>
      </c>
      <c r="D161">
        <v>-4.1678072589999997E-2</v>
      </c>
      <c r="E161">
        <v>0.195999943767</v>
      </c>
      <c r="F161">
        <f t="shared" si="6"/>
        <v>-0.12590007410614776</v>
      </c>
      <c r="G161">
        <f t="shared" si="7"/>
        <v>-0.32190001787314776</v>
      </c>
      <c r="H161">
        <f t="shared" si="8"/>
        <v>-1.5567897410588516</v>
      </c>
      <c r="J161" s="3">
        <v>2.5794999999999999</v>
      </c>
      <c r="K161" s="3">
        <v>-6.244285505377159E-2</v>
      </c>
    </row>
    <row r="162" spans="3:11" x14ac:dyDescent="0.2">
      <c r="C162">
        <v>0.67335</v>
      </c>
      <c r="D162">
        <v>-4.2639540293000003E-2</v>
      </c>
      <c r="E162">
        <v>0.19725916228699999</v>
      </c>
      <c r="F162">
        <f t="shared" si="6"/>
        <v>-0.11752447170272665</v>
      </c>
      <c r="G162">
        <f t="shared" si="7"/>
        <v>-0.31478363398972664</v>
      </c>
      <c r="H162">
        <f t="shared" si="8"/>
        <v>-1.678451810325589</v>
      </c>
      <c r="J162" s="3">
        <v>2.6456</v>
      </c>
      <c r="K162" s="3">
        <v>-6.0970720703603702E-2</v>
      </c>
    </row>
    <row r="163" spans="3:11" x14ac:dyDescent="0.2">
      <c r="C163">
        <v>0.68163200000000002</v>
      </c>
      <c r="D163">
        <v>-4.3583504023999999E-2</v>
      </c>
      <c r="E163">
        <v>0.198414366176</v>
      </c>
      <c r="F163">
        <f t="shared" si="6"/>
        <v>-0.11397775066409012</v>
      </c>
      <c r="G163">
        <f t="shared" si="7"/>
        <v>-0.31239211684009011</v>
      </c>
      <c r="H163">
        <f t="shared" si="8"/>
        <v>-1.7408166507931668</v>
      </c>
      <c r="J163" s="3">
        <v>2.7132999999999998</v>
      </c>
      <c r="K163" s="3">
        <v>-5.9381330684577641E-2</v>
      </c>
    </row>
    <row r="164" spans="3:11" x14ac:dyDescent="0.2">
      <c r="C164">
        <v>0.69001599999999996</v>
      </c>
      <c r="D164">
        <v>-4.4459642177999997E-2</v>
      </c>
      <c r="E164">
        <v>0.19932257132</v>
      </c>
      <c r="F164">
        <f t="shared" si="6"/>
        <v>-0.10450121111641272</v>
      </c>
      <c r="G164">
        <f t="shared" si="7"/>
        <v>-0.30382378243641273</v>
      </c>
      <c r="H164">
        <f t="shared" si="8"/>
        <v>-1.9073709212609771</v>
      </c>
      <c r="J164" s="3">
        <v>2.7827000000000002</v>
      </c>
      <c r="K164" s="3">
        <v>-5.7516586741185656E-2</v>
      </c>
    </row>
    <row r="165" spans="3:11" x14ac:dyDescent="0.2">
      <c r="C165">
        <v>0.69850400000000001</v>
      </c>
      <c r="D165">
        <v>-4.5259542187999997E-2</v>
      </c>
      <c r="E165">
        <v>0.19996781508399999</v>
      </c>
      <c r="F165">
        <f t="shared" si="6"/>
        <v>-9.4238926720074834E-2</v>
      </c>
      <c r="G165">
        <f t="shared" si="7"/>
        <v>-0.2942067418040748</v>
      </c>
      <c r="H165">
        <f t="shared" si="8"/>
        <v>-2.1219237319837041</v>
      </c>
      <c r="J165" s="3">
        <v>2.8540000000000001</v>
      </c>
      <c r="K165" s="3">
        <v>-5.5335808955582023E-2</v>
      </c>
    </row>
    <row r="166" spans="3:11" x14ac:dyDescent="0.2">
      <c r="C166">
        <v>0.70709500000000003</v>
      </c>
      <c r="D166">
        <v>-4.5990038582999999E-2</v>
      </c>
      <c r="E166">
        <v>0.20037823945700001</v>
      </c>
      <c r="F166">
        <f t="shared" si="6"/>
        <v>-8.5030426609242316E-2</v>
      </c>
      <c r="G166">
        <f t="shared" si="7"/>
        <v>-0.28540866606624232</v>
      </c>
      <c r="H166">
        <f t="shared" si="8"/>
        <v>-2.3565475024350877</v>
      </c>
      <c r="J166" s="3">
        <v>2.927</v>
      </c>
      <c r="K166" s="3">
        <v>-5.3182735756602824E-2</v>
      </c>
    </row>
    <row r="167" spans="3:11" x14ac:dyDescent="0.2">
      <c r="C167">
        <v>0.71579199999999998</v>
      </c>
      <c r="D167">
        <v>-4.6639869776000001E-2</v>
      </c>
      <c r="E167">
        <v>0.20053027477999999</v>
      </c>
      <c r="F167">
        <f t="shared" si="6"/>
        <v>-7.4719005749109446E-2</v>
      </c>
      <c r="G167">
        <f t="shared" si="7"/>
        <v>-0.27524928052910946</v>
      </c>
      <c r="H167">
        <f t="shared" si="8"/>
        <v>-2.6837920656136416</v>
      </c>
      <c r="J167" s="3">
        <v>3.0019999999999998</v>
      </c>
      <c r="K167" s="3">
        <v>-5.0711294821132173E-2</v>
      </c>
    </row>
    <row r="168" spans="3:11" x14ac:dyDescent="0.2">
      <c r="C168">
        <v>0.72459700000000005</v>
      </c>
      <c r="D168">
        <v>-4.7209411072000003E-2</v>
      </c>
      <c r="E168">
        <v>0.20043381197099999</v>
      </c>
      <c r="F168">
        <f t="shared" si="6"/>
        <v>-6.4683849630891313E-2</v>
      </c>
      <c r="G168">
        <f t="shared" si="7"/>
        <v>-0.26511766160189132</v>
      </c>
      <c r="H168">
        <f t="shared" si="8"/>
        <v>-3.098668572058489</v>
      </c>
      <c r="J168" s="3">
        <v>3.0788000000000002</v>
      </c>
      <c r="K168" s="3">
        <v>-4.8302159379937253E-2</v>
      </c>
    </row>
    <row r="169" spans="3:11" x14ac:dyDescent="0.2">
      <c r="C169">
        <v>0.73350899999999997</v>
      </c>
      <c r="D169">
        <v>-4.7691130323999999E-2</v>
      </c>
      <c r="E169">
        <v>0.20007691848299999</v>
      </c>
      <c r="F169">
        <f t="shared" si="6"/>
        <v>-5.4052878366247767E-2</v>
      </c>
      <c r="G169">
        <f t="shared" si="7"/>
        <v>-0.25412979684924775</v>
      </c>
      <c r="H169">
        <f t="shared" si="8"/>
        <v>-3.7015035004673127</v>
      </c>
      <c r="J169" s="3">
        <v>3.1577000000000002</v>
      </c>
      <c r="K169" s="3">
        <v>-4.5657417329539936E-2</v>
      </c>
    </row>
    <row r="170" spans="3:11" x14ac:dyDescent="0.2">
      <c r="C170">
        <v>0.74253100000000005</v>
      </c>
      <c r="D170">
        <v>-4.8062445820000001E-2</v>
      </c>
      <c r="E170">
        <v>0.19940791671700001</v>
      </c>
      <c r="F170">
        <f t="shared" si="6"/>
        <v>-4.1156672134781476E-2</v>
      </c>
      <c r="G170">
        <f t="shared" si="7"/>
        <v>-0.24056458885178147</v>
      </c>
      <c r="H170">
        <f t="shared" si="8"/>
        <v>-4.8450933074465103</v>
      </c>
      <c r="J170" s="3">
        <v>3.2385000000000002</v>
      </c>
      <c r="K170" s="3">
        <v>-4.3106286549439321E-2</v>
      </c>
    </row>
    <row r="171" spans="3:11" x14ac:dyDescent="0.2">
      <c r="C171">
        <v>0.75166500000000003</v>
      </c>
      <c r="D171">
        <v>-4.8317986074000001E-2</v>
      </c>
      <c r="E171">
        <v>0.19842365608400001</v>
      </c>
      <c r="F171">
        <f t="shared" si="6"/>
        <v>-2.7976817823516621E-2</v>
      </c>
      <c r="G171">
        <f t="shared" si="7"/>
        <v>-0.22640047390751664</v>
      </c>
      <c r="H171">
        <f t="shared" si="8"/>
        <v>-7.0924312170060313</v>
      </c>
      <c r="J171" s="3">
        <v>3.3214000000000001</v>
      </c>
      <c r="K171" s="3">
        <v>-4.0444817082858887E-2</v>
      </c>
    </row>
    <row r="172" spans="3:11" x14ac:dyDescent="0.2">
      <c r="C172">
        <v>0.76090999999999998</v>
      </c>
      <c r="D172">
        <v>-4.8482084446000002E-2</v>
      </c>
      <c r="E172">
        <v>0.19719948689200001</v>
      </c>
      <c r="F172">
        <f t="shared" si="6"/>
        <v>-1.7749959113034352E-2</v>
      </c>
      <c r="G172">
        <f t="shared" si="7"/>
        <v>-0.21494944600503435</v>
      </c>
      <c r="H172">
        <f t="shared" si="8"/>
        <v>-11.109855838889805</v>
      </c>
      <c r="J172" s="3">
        <v>3.4064000000000001</v>
      </c>
      <c r="K172" s="3">
        <v>-3.7805886964737689E-2</v>
      </c>
    </row>
    <row r="173" spans="3:11" x14ac:dyDescent="0.2">
      <c r="C173">
        <v>0.77026899999999998</v>
      </c>
      <c r="D173">
        <v>-4.8540138891E-2</v>
      </c>
      <c r="E173">
        <v>0.195706277219</v>
      </c>
      <c r="F173">
        <f t="shared" si="6"/>
        <v>-6.2030606902443606E-3</v>
      </c>
      <c r="G173">
        <f t="shared" si="7"/>
        <v>-0.20190933790924437</v>
      </c>
      <c r="H173">
        <f t="shared" si="8"/>
        <v>-31.549953642528433</v>
      </c>
      <c r="J173" s="3">
        <v>3.4935999999999998</v>
      </c>
      <c r="K173" s="3">
        <v>-3.5164661119614797E-2</v>
      </c>
    </row>
    <row r="174" spans="3:11" x14ac:dyDescent="0.2">
      <c r="C174">
        <v>0.77974399999999999</v>
      </c>
      <c r="D174">
        <v>-4.8476080013000002E-2</v>
      </c>
      <c r="E174">
        <v>0.19391275829099999</v>
      </c>
      <c r="F174">
        <f t="shared" si="6"/>
        <v>6.7608314511871026E-3</v>
      </c>
      <c r="G174">
        <f t="shared" si="7"/>
        <v>-0.18715192683981288</v>
      </c>
      <c r="H174">
        <f t="shared" si="8"/>
        <v>28.681791535707013</v>
      </c>
      <c r="J174" s="3">
        <v>3.5831</v>
      </c>
      <c r="K174" s="3">
        <v>-3.2546988001110534E-2</v>
      </c>
    </row>
    <row r="175" spans="3:11" x14ac:dyDescent="0.2">
      <c r="C175">
        <v>0.78933399999999998</v>
      </c>
      <c r="D175">
        <v>-4.8290436344000001E-2</v>
      </c>
      <c r="E175">
        <v>0.19183147495700001</v>
      </c>
      <c r="F175">
        <f t="shared" si="6"/>
        <v>1.9358046819603826E-2</v>
      </c>
      <c r="G175">
        <f t="shared" si="7"/>
        <v>-0.17247342813739619</v>
      </c>
      <c r="H175">
        <f t="shared" si="8"/>
        <v>9.9096503249869681</v>
      </c>
      <c r="J175" s="3">
        <v>3.6747999999999998</v>
      </c>
      <c r="K175" s="3">
        <v>-3.0041316917901913E-2</v>
      </c>
    </row>
    <row r="176" spans="3:11" x14ac:dyDescent="0.2">
      <c r="C176">
        <v>0.79904299999999995</v>
      </c>
      <c r="D176">
        <v>-4.8006075261000002E-2</v>
      </c>
      <c r="E176">
        <v>0.18953054426800001</v>
      </c>
      <c r="F176">
        <f t="shared" si="6"/>
        <v>2.9288400762179475E-2</v>
      </c>
      <c r="G176">
        <f t="shared" si="7"/>
        <v>-0.16024214350582053</v>
      </c>
      <c r="H176">
        <f t="shared" si="8"/>
        <v>6.4711810592520802</v>
      </c>
      <c r="J176" s="3">
        <v>3.7688999999999999</v>
      </c>
      <c r="K176" s="3">
        <v>-2.7559295047840573E-2</v>
      </c>
    </row>
    <row r="177" spans="3:11" x14ac:dyDescent="0.2">
      <c r="C177">
        <v>0.80887100000000001</v>
      </c>
      <c r="D177">
        <v>-4.7598033301000001E-2</v>
      </c>
      <c r="E177">
        <v>0.186956765897</v>
      </c>
      <c r="F177">
        <f t="shared" si="6"/>
        <v>4.1518310948310801E-2</v>
      </c>
      <c r="G177">
        <f t="shared" si="7"/>
        <v>-0.14543845494868921</v>
      </c>
      <c r="H177">
        <f t="shared" si="8"/>
        <v>4.5029954645736003</v>
      </c>
      <c r="J177" s="3">
        <v>3.8653</v>
      </c>
      <c r="K177" s="3">
        <v>-2.5207562365709528E-2</v>
      </c>
    </row>
    <row r="178" spans="3:11" x14ac:dyDescent="0.2">
      <c r="C178">
        <v>0.81882100000000002</v>
      </c>
      <c r="D178">
        <v>-4.7082222350000001E-2</v>
      </c>
      <c r="E178">
        <v>0.18415956527999999</v>
      </c>
      <c r="F178">
        <f t="shared" si="6"/>
        <v>5.1840296582914447E-2</v>
      </c>
      <c r="G178">
        <f t="shared" si="7"/>
        <v>-0.13231926869708555</v>
      </c>
      <c r="H178">
        <f t="shared" si="8"/>
        <v>3.5524404260583533</v>
      </c>
      <c r="J178" s="3">
        <v>3.9643000000000002</v>
      </c>
      <c r="K178" s="3">
        <v>-2.2890920589255508E-2</v>
      </c>
    </row>
    <row r="179" spans="3:11" x14ac:dyDescent="0.2">
      <c r="C179">
        <v>0.82889199999999996</v>
      </c>
      <c r="D179">
        <v>-4.6459978946E-2</v>
      </c>
      <c r="E179">
        <v>0.18115104655</v>
      </c>
      <c r="F179">
        <f t="shared" si="6"/>
        <v>6.178566219839194E-2</v>
      </c>
      <c r="G179">
        <f t="shared" si="7"/>
        <v>-0.11936538435160807</v>
      </c>
      <c r="H179">
        <f t="shared" si="8"/>
        <v>2.9319269245400226</v>
      </c>
      <c r="J179" s="3">
        <v>4.0658000000000003</v>
      </c>
      <c r="K179" s="3">
        <v>-2.0721305420668943E-2</v>
      </c>
    </row>
    <row r="180" spans="3:11" x14ac:dyDescent="0.2">
      <c r="C180">
        <v>0.83908700000000003</v>
      </c>
      <c r="D180">
        <v>-4.5726185032000002E-2</v>
      </c>
      <c r="E180">
        <v>0.177927548021</v>
      </c>
      <c r="F180">
        <f t="shared" si="6"/>
        <v>7.1975862089258699E-2</v>
      </c>
      <c r="G180">
        <f t="shared" si="7"/>
        <v>-0.1059516859317413</v>
      </c>
      <c r="H180">
        <f t="shared" si="8"/>
        <v>2.47204469465539</v>
      </c>
      <c r="J180" s="3">
        <v>4.1699000000000002</v>
      </c>
      <c r="K180" s="3">
        <v>-1.8657727205730074E-2</v>
      </c>
    </row>
    <row r="181" spans="3:11" x14ac:dyDescent="0.2">
      <c r="C181">
        <v>0.84940800000000005</v>
      </c>
      <c r="D181">
        <v>-4.4892245390000002E-2</v>
      </c>
      <c r="E181">
        <v>0.17452468839800001</v>
      </c>
      <c r="F181">
        <f t="shared" si="6"/>
        <v>8.0800275360914511E-2</v>
      </c>
      <c r="G181">
        <f t="shared" si="7"/>
        <v>-9.3724413037085494E-2</v>
      </c>
      <c r="H181">
        <f t="shared" si="8"/>
        <v>2.1599516538581347</v>
      </c>
      <c r="J181" s="3">
        <v>4.2766000000000002</v>
      </c>
      <c r="K181" s="3">
        <v>-1.6724534933402067E-2</v>
      </c>
    </row>
    <row r="182" spans="3:11" x14ac:dyDescent="0.2">
      <c r="C182">
        <v>0.85985599999999995</v>
      </c>
      <c r="D182">
        <v>-4.3967702459000002E-2</v>
      </c>
      <c r="E182">
        <v>0.17097222625700001</v>
      </c>
      <c r="F182">
        <f t="shared" si="6"/>
        <v>8.8489943625575079E-2</v>
      </c>
      <c r="G182">
        <f t="shared" si="7"/>
        <v>-8.248228263142493E-2</v>
      </c>
      <c r="H182">
        <f t="shared" si="8"/>
        <v>1.9321091103914565</v>
      </c>
      <c r="J182" s="3">
        <v>4.3860999999999999</v>
      </c>
      <c r="K182" s="3">
        <v>-1.4894663370133373E-2</v>
      </c>
    </row>
    <row r="183" spans="3:11" x14ac:dyDescent="0.2">
      <c r="C183">
        <v>0.87043199999999998</v>
      </c>
      <c r="D183">
        <v>-4.2947545774E-2</v>
      </c>
      <c r="E183">
        <v>0.16726520819900001</v>
      </c>
      <c r="F183">
        <f t="shared" si="6"/>
        <v>9.6459595782904639E-2</v>
      </c>
      <c r="G183">
        <f t="shared" si="7"/>
        <v>-7.080561241609537E-2</v>
      </c>
      <c r="H183">
        <f t="shared" si="8"/>
        <v>1.7340442580275059</v>
      </c>
      <c r="J183" s="3">
        <v>4.4984000000000002</v>
      </c>
      <c r="K183" s="3">
        <v>-1.3201907392066036E-2</v>
      </c>
    </row>
    <row r="184" spans="3:11" x14ac:dyDescent="0.2">
      <c r="C184">
        <v>0.88113799999999998</v>
      </c>
      <c r="D184">
        <v>-4.1839771913999999E-2</v>
      </c>
      <c r="E184">
        <v>0.163428592416</v>
      </c>
      <c r="F184">
        <f t="shared" si="6"/>
        <v>0.10347224546983018</v>
      </c>
      <c r="G184">
        <f t="shared" si="7"/>
        <v>-5.9956346946169817E-2</v>
      </c>
      <c r="H184">
        <f t="shared" si="8"/>
        <v>1.5794437597631099</v>
      </c>
      <c r="J184" s="3">
        <v>4.6135000000000002</v>
      </c>
      <c r="K184" s="3">
        <v>-1.164338430426161E-2</v>
      </c>
    </row>
    <row r="185" spans="3:11" x14ac:dyDescent="0.2">
      <c r="C185">
        <v>0.89197599999999999</v>
      </c>
      <c r="D185">
        <v>-4.0660116957000003E-2</v>
      </c>
      <c r="E185">
        <v>0.159503630658</v>
      </c>
      <c r="F185">
        <f t="shared" si="6"/>
        <v>0.10884434000738086</v>
      </c>
      <c r="G185">
        <f t="shared" si="7"/>
        <v>-5.0659290650619138E-2</v>
      </c>
      <c r="H185">
        <f t="shared" si="8"/>
        <v>1.4654288008653815</v>
      </c>
      <c r="J185" s="3">
        <v>4.7316000000000003</v>
      </c>
      <c r="K185" s="3">
        <v>-1.0198200954424712E-2</v>
      </c>
    </row>
    <row r="186" spans="3:11" x14ac:dyDescent="0.2">
      <c r="C186">
        <v>0.90294799999999997</v>
      </c>
      <c r="D186">
        <v>-3.9407695293999997E-2</v>
      </c>
      <c r="E186">
        <v>0.155492885182</v>
      </c>
      <c r="F186">
        <f t="shared" si="6"/>
        <v>0.11414707099890702</v>
      </c>
      <c r="G186">
        <f t="shared" si="7"/>
        <v>-4.134581418309298E-2</v>
      </c>
      <c r="H186">
        <f t="shared" si="8"/>
        <v>1.3622152878849505</v>
      </c>
      <c r="J186" s="3">
        <v>4.8528000000000002</v>
      </c>
      <c r="K186" s="3">
        <v>-8.8772369350953832E-3</v>
      </c>
    </row>
    <row r="187" spans="3:11" x14ac:dyDescent="0.2">
      <c r="C187">
        <v>0.91405400000000003</v>
      </c>
      <c r="D187">
        <v>-3.8093786292999997E-2</v>
      </c>
      <c r="E187">
        <v>0.15142550762199999</v>
      </c>
      <c r="F187">
        <f t="shared" si="6"/>
        <v>0.11830623095623929</v>
      </c>
      <c r="G187">
        <f t="shared" si="7"/>
        <v>-3.31192766657607E-2</v>
      </c>
      <c r="H187">
        <f t="shared" si="8"/>
        <v>1.2799453283065987</v>
      </c>
      <c r="J187" s="3">
        <v>4.9770000000000003</v>
      </c>
      <c r="K187" s="3">
        <v>-7.6904905826652098E-3</v>
      </c>
    </row>
    <row r="188" spans="3:11" x14ac:dyDescent="0.2">
      <c r="C188">
        <v>0.92529700000000004</v>
      </c>
      <c r="D188">
        <v>-3.6725251650999997E-2</v>
      </c>
      <c r="E188">
        <v>0.14731977871499999</v>
      </c>
      <c r="F188">
        <f t="shared" si="6"/>
        <v>0.12172326265231691</v>
      </c>
      <c r="G188">
        <f t="shared" si="7"/>
        <v>-2.5596516062683081E-2</v>
      </c>
      <c r="H188">
        <f t="shared" si="8"/>
        <v>1.2102845052370592</v>
      </c>
      <c r="J188" s="3">
        <v>5.1044</v>
      </c>
      <c r="K188" s="3">
        <v>-6.6127584552461652E-3</v>
      </c>
    </row>
    <row r="189" spans="3:11" x14ac:dyDescent="0.2">
      <c r="C189">
        <v>0.93667800000000001</v>
      </c>
      <c r="D189">
        <v>-3.5314896663000001E-2</v>
      </c>
      <c r="E189">
        <v>0.143205850863</v>
      </c>
      <c r="F189">
        <f t="shared" si="6"/>
        <v>0.12392188630173095</v>
      </c>
      <c r="G189">
        <f t="shared" si="7"/>
        <v>-1.9283964561269046E-2</v>
      </c>
      <c r="H189">
        <f t="shared" si="8"/>
        <v>1.1556138720670821</v>
      </c>
      <c r="J189" s="3">
        <v>5.2351000000000001</v>
      </c>
      <c r="K189" s="3">
        <v>-5.6470273502956404E-3</v>
      </c>
    </row>
    <row r="190" spans="3:11" x14ac:dyDescent="0.2">
      <c r="C190">
        <v>0.94819900000000001</v>
      </c>
      <c r="D190">
        <v>-3.3868102343999999E-2</v>
      </c>
      <c r="E190">
        <v>0.13909680475799999</v>
      </c>
      <c r="F190">
        <f t="shared" si="6"/>
        <v>0.12557888369065193</v>
      </c>
      <c r="G190">
        <f t="shared" si="7"/>
        <v>-1.351792106734806E-2</v>
      </c>
      <c r="H190">
        <f t="shared" si="8"/>
        <v>1.1076448577186575</v>
      </c>
      <c r="J190" s="3">
        <v>5.3691000000000004</v>
      </c>
      <c r="K190" s="3">
        <v>-4.7915885934233429E-3</v>
      </c>
    </row>
    <row r="191" spans="3:11" x14ac:dyDescent="0.2">
      <c r="C191">
        <v>0.95986199999999999</v>
      </c>
      <c r="D191">
        <v>-3.2395814968000002E-2</v>
      </c>
      <c r="E191">
        <v>0.135016708332</v>
      </c>
      <c r="F191">
        <f t="shared" si="6"/>
        <v>0.12623573488810771</v>
      </c>
      <c r="G191">
        <f t="shared" si="7"/>
        <v>-8.7809734438922815E-3</v>
      </c>
      <c r="H191">
        <f t="shared" si="8"/>
        <v>1.0695601245691286</v>
      </c>
      <c r="J191" s="3">
        <v>5.5065999999999997</v>
      </c>
      <c r="K191" s="3">
        <v>-4.032617840655877E-3</v>
      </c>
    </row>
    <row r="192" spans="3:11" x14ac:dyDescent="0.2">
      <c r="C192">
        <v>0.97166799999999998</v>
      </c>
      <c r="D192">
        <v>-3.0907386341000001E-2</v>
      </c>
      <c r="E192">
        <v>0.13098519331899999</v>
      </c>
      <c r="F192">
        <f t="shared" si="6"/>
        <v>0.12607391385736089</v>
      </c>
      <c r="G192">
        <f t="shared" si="7"/>
        <v>-4.9112794616391064E-3</v>
      </c>
      <c r="H192">
        <f t="shared" si="8"/>
        <v>1.0389555563984132</v>
      </c>
      <c r="J192" s="3">
        <v>5.6475</v>
      </c>
      <c r="K192" s="3">
        <v>-3.3725994981761483E-3</v>
      </c>
    </row>
    <row r="193" spans="3:11" x14ac:dyDescent="0.2">
      <c r="C193">
        <v>0.98362000000000005</v>
      </c>
      <c r="D193">
        <v>-2.9412551810999998E-2</v>
      </c>
      <c r="E193">
        <v>0.12702171123</v>
      </c>
      <c r="F193">
        <f t="shared" si="6"/>
        <v>0.12506982346050816</v>
      </c>
      <c r="G193">
        <f t="shared" si="7"/>
        <v>-1.9518877694918446E-3</v>
      </c>
      <c r="H193">
        <f t="shared" si="8"/>
        <v>1.0156063846216923</v>
      </c>
      <c r="J193" s="3">
        <v>5.7920999999999996</v>
      </c>
      <c r="K193" s="3">
        <v>-2.7940283405581677E-3</v>
      </c>
    </row>
    <row r="194" spans="3:11" x14ac:dyDescent="0.2">
      <c r="C194">
        <v>0.99571799999999999</v>
      </c>
      <c r="D194">
        <v>-2.7920850689999999E-2</v>
      </c>
      <c r="E194">
        <v>0.123144350874</v>
      </c>
      <c r="F194">
        <f t="shared" si="6"/>
        <v>0.12330146478756876</v>
      </c>
      <c r="G194">
        <f t="shared" si="7"/>
        <v>1.571139135687627E-4</v>
      </c>
      <c r="H194">
        <f t="shared" si="8"/>
        <v>0.99872577415167407</v>
      </c>
      <c r="J194" s="3">
        <v>5.9404000000000003</v>
      </c>
      <c r="K194" s="3">
        <v>-2.2970383358010666E-3</v>
      </c>
    </row>
    <row r="195" spans="3:11" x14ac:dyDescent="0.2">
      <c r="C195">
        <v>1.0079659999999999</v>
      </c>
      <c r="D195">
        <v>-2.644187609E-2</v>
      </c>
      <c r="E195">
        <v>0.119370387462</v>
      </c>
      <c r="F195">
        <f t="shared" si="6"/>
        <v>0.12075233507511492</v>
      </c>
      <c r="G195">
        <f t="shared" si="7"/>
        <v>1.3819476131149144E-3</v>
      </c>
      <c r="H195">
        <f t="shared" si="8"/>
        <v>0.98855552058471363</v>
      </c>
      <c r="J195" s="3">
        <v>6.0925000000000002</v>
      </c>
      <c r="K195" s="3">
        <v>-1.872062072464366E-3</v>
      </c>
    </row>
    <row r="196" spans="3:11" x14ac:dyDescent="0.2">
      <c r="C196">
        <v>1.020364</v>
      </c>
      <c r="D196">
        <v>-2.4985181453000001E-2</v>
      </c>
      <c r="E196">
        <v>0.11571612109</v>
      </c>
      <c r="F196">
        <f t="shared" si="6"/>
        <v>0.11749432464913566</v>
      </c>
      <c r="G196">
        <f t="shared" si="7"/>
        <v>1.7782035591356604E-3</v>
      </c>
      <c r="H196">
        <f t="shared" si="8"/>
        <v>0.9848656216847429</v>
      </c>
      <c r="J196" s="3">
        <v>6.2484000000000002</v>
      </c>
      <c r="K196" s="3">
        <v>-1.5128959612279935E-3</v>
      </c>
    </row>
    <row r="197" spans="3:11" x14ac:dyDescent="0.2">
      <c r="C197">
        <v>1.0329140000000001</v>
      </c>
      <c r="D197">
        <v>-2.3560078679E-2</v>
      </c>
      <c r="E197">
        <v>0.11219651824599999</v>
      </c>
      <c r="F197">
        <f t="shared" si="6"/>
        <v>0.11355400589641383</v>
      </c>
      <c r="G197">
        <f t="shared" si="7"/>
        <v>1.3574876504138383E-3</v>
      </c>
      <c r="H197">
        <f t="shared" si="8"/>
        <v>0.98804544463493282</v>
      </c>
      <c r="J197" s="3">
        <v>6.4084000000000003</v>
      </c>
      <c r="K197" s="3">
        <v>-1.2095838858042676E-3</v>
      </c>
    </row>
    <row r="198" spans="3:11" x14ac:dyDescent="0.2">
      <c r="C198">
        <v>1.0456190000000001</v>
      </c>
      <c r="D198">
        <v>-2.2175602102000001E-2</v>
      </c>
      <c r="E198">
        <v>0.108825198167</v>
      </c>
      <c r="F198">
        <f t="shared" si="6"/>
        <v>0.10897100173160193</v>
      </c>
      <c r="G198">
        <f t="shared" si="7"/>
        <v>1.4580356460193455E-4</v>
      </c>
      <c r="H198">
        <f t="shared" si="8"/>
        <v>0.99866199665704591</v>
      </c>
      <c r="J198" s="3">
        <v>6.5724</v>
      </c>
      <c r="K198" s="3">
        <v>-9.5880663809616053E-4</v>
      </c>
    </row>
    <row r="199" spans="3:11" x14ac:dyDescent="0.2">
      <c r="C199">
        <v>1.0584800000000001</v>
      </c>
      <c r="D199">
        <v>-2.0840545370000001E-2</v>
      </c>
      <c r="E199">
        <v>0.105614560294</v>
      </c>
      <c r="F199">
        <f t="shared" si="6"/>
        <v>0.10380660384106981</v>
      </c>
      <c r="G199">
        <f t="shared" si="7"/>
        <v>-1.8079564529301928E-3</v>
      </c>
      <c r="H199">
        <f t="shared" si="8"/>
        <v>1.0174165841674023</v>
      </c>
      <c r="J199" s="3">
        <v>6.7407000000000004</v>
      </c>
      <c r="K199" s="3">
        <v>-7.5135384663186429E-4</v>
      </c>
    </row>
    <row r="200" spans="3:11" x14ac:dyDescent="0.2">
      <c r="C200">
        <v>1.071499</v>
      </c>
      <c r="D200">
        <v>-1.9563387883000001E-2</v>
      </c>
      <c r="E200">
        <v>0.102575698704</v>
      </c>
      <c r="F200">
        <f t="shared" si="6"/>
        <v>9.8099507412244491E-2</v>
      </c>
      <c r="G200">
        <f t="shared" si="7"/>
        <v>-4.476191291755513E-3</v>
      </c>
      <c r="H200">
        <f t="shared" si="8"/>
        <v>1.0456290903984378</v>
      </c>
      <c r="J200" s="3">
        <v>6.9132999999999996</v>
      </c>
      <c r="K200" s="3">
        <v>-5.8289077325147411E-4</v>
      </c>
    </row>
    <row r="201" spans="3:11" x14ac:dyDescent="0.2">
      <c r="C201">
        <v>1.0846789999999999</v>
      </c>
      <c r="D201">
        <v>-1.8352261591999999E-2</v>
      </c>
      <c r="E201">
        <v>9.9718399353000003E-2</v>
      </c>
      <c r="F201">
        <f t="shared" ref="F201:F264" si="9">(D201-D200)/(C201-C200)</f>
        <v>9.1891220864947235E-2</v>
      </c>
      <c r="G201">
        <f t="shared" ref="G201:G264" si="10">F201-E201</f>
        <v>-7.8271784880527689E-3</v>
      </c>
      <c r="H201">
        <f t="shared" ref="H201:H264" si="11">E201/F201</f>
        <v>1.0851787408457267</v>
      </c>
      <c r="J201" s="3">
        <v>7.0902000000000003</v>
      </c>
      <c r="K201" s="3">
        <v>-4.4745508217531769E-4</v>
      </c>
    </row>
    <row r="202" spans="3:11" x14ac:dyDescent="0.2">
      <c r="C202">
        <v>1.09802</v>
      </c>
      <c r="D202">
        <v>-1.7213233527000001E-2</v>
      </c>
      <c r="E202">
        <v>9.7048072114000003E-2</v>
      </c>
      <c r="F202">
        <f t="shared" si="9"/>
        <v>8.537801251780186E-2</v>
      </c>
      <c r="G202">
        <f t="shared" si="10"/>
        <v>-1.1670059596198143E-2</v>
      </c>
      <c r="H202">
        <f t="shared" si="11"/>
        <v>1.1366869437698008</v>
      </c>
      <c r="J202" s="3">
        <v>7.2717000000000001</v>
      </c>
      <c r="K202" s="3">
        <v>-3.3915505357345497E-4</v>
      </c>
    </row>
    <row r="203" spans="3:11" x14ac:dyDescent="0.2">
      <c r="C203">
        <v>1.111526</v>
      </c>
      <c r="D203">
        <v>-1.6155915585999998E-2</v>
      </c>
      <c r="E203">
        <v>9.4576093052999993E-2</v>
      </c>
      <c r="F203">
        <f t="shared" si="9"/>
        <v>7.8285054124093048E-2</v>
      </c>
      <c r="G203">
        <f t="shared" si="10"/>
        <v>-1.6291038928906945E-2</v>
      </c>
      <c r="H203">
        <f t="shared" si="11"/>
        <v>1.2080989674361509</v>
      </c>
      <c r="J203" s="3">
        <v>7.4579000000000004</v>
      </c>
      <c r="K203" s="3">
        <v>-2.5399947481274926E-4</v>
      </c>
    </row>
    <row r="204" spans="3:11" x14ac:dyDescent="0.2">
      <c r="C204">
        <v>1.1251979999999999</v>
      </c>
      <c r="D204">
        <v>-1.5183741823E-2</v>
      </c>
      <c r="E204">
        <v>9.2302149025999994E-2</v>
      </c>
      <c r="F204">
        <f t="shared" si="9"/>
        <v>7.1106916544763366E-2</v>
      </c>
      <c r="G204">
        <f t="shared" si="10"/>
        <v>-2.1195232481236628E-2</v>
      </c>
      <c r="H204">
        <f t="shared" si="11"/>
        <v>1.2980755390777459</v>
      </c>
      <c r="J204" s="3">
        <v>7.6487999999999996</v>
      </c>
      <c r="K204" s="3">
        <v>-1.879606259128022E-4</v>
      </c>
    </row>
    <row r="205" spans="3:11" x14ac:dyDescent="0.2">
      <c r="C205">
        <v>1.139038</v>
      </c>
      <c r="D205">
        <v>-1.4303987916999999E-2</v>
      </c>
      <c r="E205">
        <v>9.0232520612999995E-2</v>
      </c>
      <c r="F205">
        <f t="shared" si="9"/>
        <v>6.3566033670519981E-2</v>
      </c>
      <c r="G205">
        <f t="shared" si="10"/>
        <v>-2.6666486942480014E-2</v>
      </c>
      <c r="H205">
        <f t="shared" si="11"/>
        <v>1.4195084293083262</v>
      </c>
      <c r="J205" s="3">
        <v>7.8445999999999998</v>
      </c>
      <c r="K205" s="3">
        <v>-1.3721897428898308E-4</v>
      </c>
    </row>
    <row r="206" spans="3:11" x14ac:dyDescent="0.2">
      <c r="C206">
        <v>1.1530480000000001</v>
      </c>
      <c r="D206">
        <v>-1.3522015482000001E-2</v>
      </c>
      <c r="E206">
        <v>8.8369695053999997E-2</v>
      </c>
      <c r="F206">
        <f t="shared" si="9"/>
        <v>5.5815305852961745E-2</v>
      </c>
      <c r="G206">
        <f t="shared" si="10"/>
        <v>-3.2554389201038252E-2</v>
      </c>
      <c r="H206">
        <f t="shared" si="11"/>
        <v>1.5832520077341976</v>
      </c>
      <c r="J206" s="3">
        <v>8.0455000000000005</v>
      </c>
      <c r="K206" s="3">
        <v>-9.8776357530379899E-5</v>
      </c>
    </row>
    <row r="207" spans="3:11" x14ac:dyDescent="0.2">
      <c r="C207">
        <v>1.16723</v>
      </c>
      <c r="D207">
        <v>-1.2845849390000001E-2</v>
      </c>
      <c r="E207">
        <v>8.6720426946999996E-2</v>
      </c>
      <c r="F207">
        <f t="shared" si="9"/>
        <v>4.7677767028628137E-2</v>
      </c>
      <c r="G207">
        <f t="shared" si="10"/>
        <v>-3.9042659918371858E-2</v>
      </c>
      <c r="H207">
        <f t="shared" si="11"/>
        <v>1.8188860836315734</v>
      </c>
      <c r="J207" s="3">
        <v>8.2514000000000003</v>
      </c>
      <c r="K207" s="3">
        <v>-7.0175634753039896E-5</v>
      </c>
    </row>
    <row r="208" spans="3:11" x14ac:dyDescent="0.2">
      <c r="C208">
        <v>1.1815869999999999</v>
      </c>
      <c r="D208">
        <v>-1.2272787133E-2</v>
      </c>
      <c r="E208">
        <v>8.5272806177999996E-2</v>
      </c>
      <c r="F208">
        <f t="shared" si="9"/>
        <v>3.9915181235634339E-2</v>
      </c>
      <c r="G208">
        <f t="shared" si="10"/>
        <v>-4.5357624942365657E-2</v>
      </c>
      <c r="H208">
        <f t="shared" si="11"/>
        <v>2.1363502190959003</v>
      </c>
      <c r="J208" s="3">
        <v>8.4626999999999999</v>
      </c>
      <c r="K208" s="3">
        <v>-4.9058102887343688E-5</v>
      </c>
    </row>
    <row r="209" spans="3:11" x14ac:dyDescent="0.2">
      <c r="C209">
        <v>1.196121</v>
      </c>
      <c r="D209">
        <v>-1.1809558675E-2</v>
      </c>
      <c r="E209">
        <v>8.4031086857000004E-2</v>
      </c>
      <c r="F209">
        <f t="shared" si="9"/>
        <v>3.1872055731388391E-2</v>
      </c>
      <c r="G209">
        <f t="shared" si="10"/>
        <v>-5.2159031125611613E-2</v>
      </c>
      <c r="H209">
        <f t="shared" si="11"/>
        <v>2.6365129242116661</v>
      </c>
      <c r="J209" s="3">
        <v>8.6792999999999996</v>
      </c>
      <c r="K209" s="3">
        <v>-3.3810539681982043E-5</v>
      </c>
    </row>
    <row r="210" spans="3:11" x14ac:dyDescent="0.2">
      <c r="C210">
        <v>1.210833</v>
      </c>
      <c r="D210">
        <v>-1.1458790030999999E-2</v>
      </c>
      <c r="E210">
        <v>8.2992360187E-2</v>
      </c>
      <c r="F210">
        <f t="shared" si="9"/>
        <v>2.384234937466008E-2</v>
      </c>
      <c r="G210">
        <f t="shared" si="10"/>
        <v>-5.915001081233992E-2</v>
      </c>
      <c r="H210">
        <f t="shared" si="11"/>
        <v>3.4808801298417857</v>
      </c>
      <c r="J210" s="3">
        <v>8.9015000000000004</v>
      </c>
      <c r="K210" s="3">
        <v>-2.2919203640608823E-5</v>
      </c>
    </row>
    <row r="211" spans="3:11" x14ac:dyDescent="0.2">
      <c r="C211">
        <v>1.2257260000000001</v>
      </c>
      <c r="D211">
        <v>-1.1216797779999999E-2</v>
      </c>
      <c r="E211">
        <v>8.2143381008000005E-2</v>
      </c>
      <c r="F211">
        <f t="shared" si="9"/>
        <v>1.6248724300006678E-2</v>
      </c>
      <c r="G211">
        <f t="shared" si="10"/>
        <v>-6.5894656707993327E-2</v>
      </c>
      <c r="H211">
        <f t="shared" si="11"/>
        <v>5.0553741630022149</v>
      </c>
      <c r="J211" s="3">
        <v>9.1294000000000004</v>
      </c>
      <c r="K211" s="3">
        <v>-1.5288315296013693E-5</v>
      </c>
    </row>
    <row r="212" spans="3:11" x14ac:dyDescent="0.2">
      <c r="C212">
        <v>1.2408030000000001</v>
      </c>
      <c r="D212">
        <v>-1.1096191494999999E-2</v>
      </c>
      <c r="E212">
        <v>8.1497628239999995E-2</v>
      </c>
      <c r="F212">
        <f t="shared" si="9"/>
        <v>7.9993556410426318E-3</v>
      </c>
      <c r="G212">
        <f t="shared" si="10"/>
        <v>-7.3498272598957359E-2</v>
      </c>
      <c r="H212">
        <f t="shared" si="11"/>
        <v>10.188024123075198</v>
      </c>
      <c r="J212" s="3">
        <v>9.3630999999999993</v>
      </c>
      <c r="K212" s="3">
        <v>-1.0029844766172016E-5</v>
      </c>
    </row>
    <row r="213" spans="3:11" x14ac:dyDescent="0.2">
      <c r="C213">
        <v>1.256065</v>
      </c>
      <c r="D213">
        <v>-1.1092205524E-2</v>
      </c>
      <c r="E213">
        <v>8.1040088092000001E-2</v>
      </c>
      <c r="F213">
        <f t="shared" si="9"/>
        <v>2.6116963700687575E-4</v>
      </c>
      <c r="G213">
        <f t="shared" si="10"/>
        <v>-8.0778918454993132E-2</v>
      </c>
      <c r="H213">
        <f t="shared" si="11"/>
        <v>310.29674437180643</v>
      </c>
      <c r="J213" s="3">
        <v>9.6028000000000002</v>
      </c>
      <c r="K213" s="3">
        <v>-6.4647712823198762E-6</v>
      </c>
    </row>
    <row r="214" spans="3:11" x14ac:dyDescent="0.2">
      <c r="C214">
        <v>1.271514</v>
      </c>
      <c r="D214">
        <v>-1.1195864391E-2</v>
      </c>
      <c r="E214">
        <v>8.0749669891999998E-2</v>
      </c>
      <c r="F214">
        <f t="shared" si="9"/>
        <v>-6.7097460677065695E-3</v>
      </c>
      <c r="G214">
        <f t="shared" si="10"/>
        <v>-8.7459415959706563E-2</v>
      </c>
      <c r="H214">
        <f t="shared" si="11"/>
        <v>-12.034683440650788</v>
      </c>
      <c r="J214" s="3">
        <v>9.8485999999999994</v>
      </c>
      <c r="K214" s="3">
        <v>-4.0929285580694616E-6</v>
      </c>
    </row>
    <row r="215" spans="3:11" x14ac:dyDescent="0.2">
      <c r="C215">
        <v>1.2871539999999999</v>
      </c>
      <c r="D215">
        <v>-1.1423188056999999E-2</v>
      </c>
      <c r="E215">
        <v>8.0644973260000002E-2</v>
      </c>
      <c r="F215">
        <f t="shared" si="9"/>
        <v>-1.4534761253197028E-2</v>
      </c>
      <c r="G215">
        <f t="shared" si="10"/>
        <v>-9.5179734513197028E-2</v>
      </c>
      <c r="H215">
        <f t="shared" si="11"/>
        <v>-5.5484209100621822</v>
      </c>
      <c r="J215" s="3">
        <v>10.1007</v>
      </c>
      <c r="K215" s="3">
        <v>-2.5424083168127917E-6</v>
      </c>
    </row>
    <row r="216" spans="3:11" x14ac:dyDescent="0.2">
      <c r="C216">
        <v>1.302986</v>
      </c>
      <c r="D216">
        <v>-1.1754873642999999E-2</v>
      </c>
      <c r="E216">
        <v>8.0689319743999996E-2</v>
      </c>
      <c r="F216">
        <f t="shared" si="9"/>
        <v>-2.0950327564426403E-2</v>
      </c>
      <c r="G216">
        <f t="shared" si="10"/>
        <v>-0.1016396473084264</v>
      </c>
      <c r="H216">
        <f t="shared" si="11"/>
        <v>-3.8514586225854641</v>
      </c>
      <c r="J216" s="3">
        <v>10.359299999999999</v>
      </c>
      <c r="K216" s="3">
        <v>-1.5482673851292066E-6</v>
      </c>
    </row>
    <row r="217" spans="3:11" x14ac:dyDescent="0.2">
      <c r="C217">
        <v>1.319013</v>
      </c>
      <c r="D217">
        <v>-1.2206733395000001E-2</v>
      </c>
      <c r="E217">
        <v>8.0900884578999993E-2</v>
      </c>
      <c r="F217">
        <f t="shared" si="9"/>
        <v>-2.8193657702626863E-2</v>
      </c>
      <c r="G217">
        <f t="shared" si="10"/>
        <v>-0.10909454228162685</v>
      </c>
      <c r="H217">
        <f t="shared" si="11"/>
        <v>-2.8694710502732068</v>
      </c>
      <c r="J217" s="3">
        <v>10.624499999999999</v>
      </c>
      <c r="K217" s="3">
        <v>-9.2388172121354043E-7</v>
      </c>
    </row>
    <row r="218" spans="3:11" x14ac:dyDescent="0.2">
      <c r="C218">
        <v>1.335237</v>
      </c>
      <c r="D218">
        <v>-1.2768056227E-2</v>
      </c>
      <c r="E218">
        <v>8.1257088926000004E-2</v>
      </c>
      <c r="F218">
        <f t="shared" si="9"/>
        <v>-3.4598300788954581E-2</v>
      </c>
      <c r="G218">
        <f t="shared" si="10"/>
        <v>-0.11585538971495458</v>
      </c>
      <c r="H218">
        <f t="shared" si="11"/>
        <v>-2.3485861176148028</v>
      </c>
      <c r="J218" s="3">
        <v>10.8965</v>
      </c>
      <c r="K218" s="3">
        <v>-5.3944718315632303E-7</v>
      </c>
    </row>
    <row r="219" spans="3:11" x14ac:dyDescent="0.2">
      <c r="C219">
        <v>1.3516600000000001</v>
      </c>
      <c r="D219">
        <v>-1.3422942534999999E-2</v>
      </c>
      <c r="E219">
        <v>8.1728614421000004E-2</v>
      </c>
      <c r="F219">
        <f t="shared" si="9"/>
        <v>-3.9876168056993004E-2</v>
      </c>
      <c r="G219">
        <f t="shared" si="10"/>
        <v>-0.121604782477993</v>
      </c>
      <c r="H219">
        <f t="shared" si="11"/>
        <v>-2.0495603866497252</v>
      </c>
      <c r="J219" s="3">
        <v>11.1754</v>
      </c>
      <c r="K219" s="3">
        <v>-3.0796560262023649E-7</v>
      </c>
    </row>
    <row r="220" spans="3:11" x14ac:dyDescent="0.2">
      <c r="C220">
        <v>1.368285</v>
      </c>
      <c r="D220">
        <v>-1.4191690692999999E-2</v>
      </c>
      <c r="E220">
        <v>8.2340336723999999E-2</v>
      </c>
      <c r="F220">
        <f t="shared" si="9"/>
        <v>-4.6240490706767216E-2</v>
      </c>
      <c r="G220">
        <f t="shared" si="10"/>
        <v>-0.12858082743076721</v>
      </c>
      <c r="H220">
        <f t="shared" si="11"/>
        <v>-1.7806977275859581</v>
      </c>
      <c r="J220" s="3">
        <v>11.461499999999999</v>
      </c>
      <c r="K220" s="3">
        <v>-1.7155068043494412E-7</v>
      </c>
    </row>
    <row r="221" spans="3:11" x14ac:dyDescent="0.2">
      <c r="C221">
        <v>1.3851150000000001</v>
      </c>
      <c r="D221">
        <v>-1.5046714092999999E-2</v>
      </c>
      <c r="E221">
        <v>8.3046664231999995E-2</v>
      </c>
      <c r="F221">
        <f t="shared" si="9"/>
        <v>-5.0803529411764338E-2</v>
      </c>
      <c r="G221">
        <f t="shared" si="10"/>
        <v>-0.13385019364376433</v>
      </c>
      <c r="H221">
        <f t="shared" si="11"/>
        <v>-1.6346632840979207</v>
      </c>
      <c r="J221" s="3">
        <v>11.754899999999999</v>
      </c>
      <c r="K221" s="3">
        <v>-9.3170486119776371E-8</v>
      </c>
    </row>
    <row r="222" spans="3:11" x14ac:dyDescent="0.2">
      <c r="C222">
        <v>1.4021520000000001</v>
      </c>
      <c r="D222">
        <v>-1.6007787943E-2</v>
      </c>
      <c r="E222">
        <v>8.3871638164999998E-2</v>
      </c>
      <c r="F222">
        <f t="shared" si="9"/>
        <v>-5.6410979045606768E-2</v>
      </c>
      <c r="G222">
        <f t="shared" si="10"/>
        <v>-0.14028261721060675</v>
      </c>
      <c r="H222">
        <f t="shared" si="11"/>
        <v>-1.4867963574465179</v>
      </c>
      <c r="J222" s="3">
        <v>12.055899999999999</v>
      </c>
      <c r="K222" s="3">
        <v>-4.921785756092224E-8</v>
      </c>
    </row>
    <row r="223" spans="3:11" x14ac:dyDescent="0.2">
      <c r="C223">
        <v>1.4193990000000001</v>
      </c>
      <c r="D223">
        <v>-1.7056934095999999E-2</v>
      </c>
      <c r="E223">
        <v>8.4784835444000006E-2</v>
      </c>
      <c r="F223">
        <f t="shared" si="9"/>
        <v>-6.083064608337671E-2</v>
      </c>
      <c r="G223">
        <f t="shared" si="10"/>
        <v>-0.14561548152737672</v>
      </c>
      <c r="H223">
        <f t="shared" si="11"/>
        <v>-1.3937848913817357</v>
      </c>
      <c r="J223" s="3">
        <v>12.3645</v>
      </c>
      <c r="K223" s="3">
        <v>-2.5265385307785437E-8</v>
      </c>
    </row>
    <row r="224" spans="3:11" x14ac:dyDescent="0.2">
      <c r="C224">
        <v>1.4368570000000001</v>
      </c>
      <c r="D224">
        <v>-1.8172501298999999E-2</v>
      </c>
      <c r="E224">
        <v>8.5752077358000001E-2</v>
      </c>
      <c r="F224">
        <f t="shared" si="9"/>
        <v>-6.3900057452171033E-2</v>
      </c>
      <c r="G224">
        <f t="shared" si="10"/>
        <v>-0.14965213481017103</v>
      </c>
      <c r="H224">
        <f t="shared" si="11"/>
        <v>-1.3419718350360659</v>
      </c>
      <c r="J224" s="3">
        <v>12.680999999999999</v>
      </c>
      <c r="K224" s="3">
        <v>-1.2563842214062641E-8</v>
      </c>
    </row>
    <row r="225" spans="3:11" x14ac:dyDescent="0.2">
      <c r="C225">
        <v>1.454531</v>
      </c>
      <c r="D225">
        <v>-1.9379228617000002E-2</v>
      </c>
      <c r="E225">
        <v>8.6804538190000002E-2</v>
      </c>
      <c r="F225">
        <f t="shared" si="9"/>
        <v>-6.8276978499491048E-2</v>
      </c>
      <c r="G225">
        <f t="shared" si="10"/>
        <v>-0.15508151668949105</v>
      </c>
      <c r="H225">
        <f t="shared" si="11"/>
        <v>-1.2713588107980944</v>
      </c>
      <c r="J225" s="3">
        <v>13.005699999999999</v>
      </c>
      <c r="K225" s="3">
        <v>-6.037914645719802E-9</v>
      </c>
    </row>
    <row r="226" spans="3:11" x14ac:dyDescent="0.2">
      <c r="C226">
        <v>1.472421</v>
      </c>
      <c r="D226">
        <v>-2.0657481100999998E-2</v>
      </c>
      <c r="E226">
        <v>8.7911537698000003E-2</v>
      </c>
      <c r="F226">
        <f t="shared" si="9"/>
        <v>-7.1450669871436542E-2</v>
      </c>
      <c r="G226">
        <f t="shared" si="10"/>
        <v>-0.15936220756943653</v>
      </c>
      <c r="H226">
        <f t="shared" si="11"/>
        <v>-1.2303808747515177</v>
      </c>
      <c r="J226" s="3">
        <v>13.3386</v>
      </c>
      <c r="K226" s="3">
        <v>-2.7994975922891706E-9</v>
      </c>
    </row>
    <row r="227" spans="3:11" x14ac:dyDescent="0.2">
      <c r="C227">
        <v>1.490532</v>
      </c>
      <c r="D227">
        <v>-2.1979223881000001E-2</v>
      </c>
      <c r="E227">
        <v>8.9032521855999996E-2</v>
      </c>
      <c r="F227">
        <f t="shared" si="9"/>
        <v>-7.2980110430125547E-2</v>
      </c>
      <c r="G227">
        <f t="shared" si="10"/>
        <v>-0.16201263228612556</v>
      </c>
      <c r="H227">
        <f t="shared" si="11"/>
        <v>-1.2199559761045271</v>
      </c>
      <c r="J227" s="3">
        <v>13.680099999999999</v>
      </c>
      <c r="K227" s="3">
        <v>-1.2471766973131745E-9</v>
      </c>
    </row>
    <row r="228" spans="3:11" x14ac:dyDescent="0.2">
      <c r="C228">
        <v>1.508866</v>
      </c>
      <c r="D228">
        <v>-2.3374653549E-2</v>
      </c>
      <c r="E228">
        <v>9.0206026108999998E-2</v>
      </c>
      <c r="F228">
        <f t="shared" si="9"/>
        <v>-7.6111577833532978E-2</v>
      </c>
      <c r="G228">
        <f t="shared" si="10"/>
        <v>-0.16631760394253298</v>
      </c>
      <c r="H228">
        <f t="shared" si="11"/>
        <v>-1.1851813965319917</v>
      </c>
      <c r="J228" s="3">
        <v>14.0303</v>
      </c>
      <c r="K228" s="3">
        <v>-5.3268796715953302E-10</v>
      </c>
    </row>
    <row r="229" spans="3:11" x14ac:dyDescent="0.2">
      <c r="C229">
        <v>1.527425</v>
      </c>
      <c r="D229">
        <v>-2.4837520862000001E-2</v>
      </c>
      <c r="E229">
        <v>9.1420959307000005E-2</v>
      </c>
      <c r="F229">
        <f t="shared" si="9"/>
        <v>-7.8822528853925378E-2</v>
      </c>
      <c r="G229">
        <f t="shared" si="10"/>
        <v>-0.17024348816092538</v>
      </c>
      <c r="H229">
        <f t="shared" si="11"/>
        <v>-1.1598328629676695</v>
      </c>
      <c r="J229" s="3">
        <v>14.3895</v>
      </c>
      <c r="K229" s="3">
        <v>-2.1727625220840814E-10</v>
      </c>
    </row>
    <row r="230" spans="3:11" x14ac:dyDescent="0.2">
      <c r="C230">
        <v>1.5462119999999999</v>
      </c>
      <c r="D230">
        <v>-2.6324173489E-2</v>
      </c>
      <c r="E230">
        <v>9.2618323124999999E-2</v>
      </c>
      <c r="F230">
        <f t="shared" si="9"/>
        <v>-7.9131986320328279E-2</v>
      </c>
      <c r="G230">
        <f t="shared" si="10"/>
        <v>-0.17175030944532826</v>
      </c>
      <c r="H230">
        <f t="shared" si="11"/>
        <v>-1.170428387202094</v>
      </c>
      <c r="J230" s="3">
        <v>14.7578</v>
      </c>
      <c r="K230" s="3">
        <v>-8.4379974995924884E-11</v>
      </c>
    </row>
    <row r="231" spans="3:11" x14ac:dyDescent="0.2">
      <c r="C231">
        <v>1.5652299999999999</v>
      </c>
      <c r="D231">
        <v>-2.7850037147E-2</v>
      </c>
      <c r="E231">
        <v>9.3817418208999998E-2</v>
      </c>
      <c r="F231">
        <f t="shared" si="9"/>
        <v>-8.0232603743821754E-2</v>
      </c>
      <c r="G231">
        <f t="shared" si="10"/>
        <v>-0.17405002195282177</v>
      </c>
      <c r="H231">
        <f t="shared" si="11"/>
        <v>-1.1693178811515803</v>
      </c>
    </row>
    <row r="232" spans="3:11" x14ac:dyDescent="0.2">
      <c r="C232">
        <v>1.5844830000000001</v>
      </c>
      <c r="D232">
        <v>-2.9403525642000002E-2</v>
      </c>
      <c r="E232">
        <v>9.5002507165E-2</v>
      </c>
      <c r="F232">
        <f t="shared" si="9"/>
        <v>-8.0688126266035762E-2</v>
      </c>
      <c r="G232">
        <f t="shared" si="10"/>
        <v>-0.17569063343103575</v>
      </c>
      <c r="H232">
        <f t="shared" si="11"/>
        <v>-1.1774038084831526</v>
      </c>
    </row>
    <row r="233" spans="3:11" x14ac:dyDescent="0.2">
      <c r="C233">
        <v>1.603972</v>
      </c>
      <c r="D233">
        <v>-3.0977498055E-2</v>
      </c>
      <c r="E233">
        <v>9.6164138965000007E-2</v>
      </c>
      <c r="F233">
        <f t="shared" si="9"/>
        <v>-8.0762092103238203E-2</v>
      </c>
      <c r="G233">
        <f t="shared" si="10"/>
        <v>-0.17692623106823821</v>
      </c>
      <c r="H233">
        <f t="shared" si="11"/>
        <v>-1.1907088642784707</v>
      </c>
    </row>
    <row r="234" spans="3:11" x14ac:dyDescent="0.2">
      <c r="C234">
        <v>1.6237010000000001</v>
      </c>
      <c r="D234">
        <v>-3.2584195570000002E-2</v>
      </c>
      <c r="E234">
        <v>9.7317188590000006E-2</v>
      </c>
      <c r="F234">
        <f t="shared" si="9"/>
        <v>-8.143836560393293E-2</v>
      </c>
      <c r="G234">
        <f t="shared" si="10"/>
        <v>-0.17875555419393294</v>
      </c>
      <c r="H234">
        <f t="shared" si="11"/>
        <v>-1.1949796372792167</v>
      </c>
    </row>
    <row r="235" spans="3:11" x14ac:dyDescent="0.2">
      <c r="C235">
        <v>1.643672</v>
      </c>
      <c r="D235">
        <v>-3.4196449242E-2</v>
      </c>
      <c r="E235">
        <v>9.8427855561000005E-2</v>
      </c>
      <c r="F235">
        <f t="shared" si="9"/>
        <v>-8.0729741725502055E-2</v>
      </c>
      <c r="G235">
        <f t="shared" si="10"/>
        <v>-0.17915759728650205</v>
      </c>
      <c r="H235">
        <f t="shared" si="11"/>
        <v>-1.2192266871814754</v>
      </c>
    </row>
    <row r="236" spans="3:11" x14ac:dyDescent="0.2">
      <c r="C236">
        <v>1.663889</v>
      </c>
      <c r="D236">
        <v>-3.5790728106000001E-2</v>
      </c>
      <c r="E236">
        <v>9.9468343412999996E-2</v>
      </c>
      <c r="F236">
        <f t="shared" si="9"/>
        <v>-7.8858330316070965E-2</v>
      </c>
      <c r="G236">
        <f t="shared" si="10"/>
        <v>-0.17832667372907096</v>
      </c>
      <c r="H236">
        <f t="shared" si="11"/>
        <v>-1.2613549261609056</v>
      </c>
    </row>
    <row r="237" spans="3:11" x14ac:dyDescent="0.2">
      <c r="C237">
        <v>1.684355</v>
      </c>
      <c r="D237">
        <v>-3.7395958804999997E-2</v>
      </c>
      <c r="E237">
        <v>0.100474513216</v>
      </c>
      <c r="F237">
        <f t="shared" si="9"/>
        <v>-7.8434022231993958E-2</v>
      </c>
      <c r="G237">
        <f t="shared" si="10"/>
        <v>-0.17890853544799395</v>
      </c>
      <c r="H237">
        <f t="shared" si="11"/>
        <v>-1.2810067666657994</v>
      </c>
    </row>
    <row r="238" spans="3:11" x14ac:dyDescent="0.2">
      <c r="C238">
        <v>1.7050730000000001</v>
      </c>
      <c r="D238">
        <v>-3.8986221347E-2</v>
      </c>
      <c r="E238">
        <v>0.101416193232</v>
      </c>
      <c r="F238">
        <f t="shared" si="9"/>
        <v>-7.6757531711555235E-2</v>
      </c>
      <c r="G238">
        <f t="shared" si="10"/>
        <v>-0.17817372494355524</v>
      </c>
      <c r="H238">
        <f t="shared" si="11"/>
        <v>-1.3212539664916374</v>
      </c>
    </row>
    <row r="239" spans="3:11" x14ac:dyDescent="0.2">
      <c r="C239">
        <v>1.7260450000000001</v>
      </c>
      <c r="D239">
        <v>-4.0574892326999998E-2</v>
      </c>
      <c r="E239">
        <v>0.102310224317</v>
      </c>
      <c r="F239">
        <f t="shared" si="9"/>
        <v>-7.5752001716574424E-2</v>
      </c>
      <c r="G239">
        <f t="shared" si="10"/>
        <v>-0.17806222603357441</v>
      </c>
      <c r="H239">
        <f t="shared" si="11"/>
        <v>-1.3505943341245685</v>
      </c>
    </row>
    <row r="240" spans="3:11" x14ac:dyDescent="0.2">
      <c r="C240">
        <v>1.7472760000000001</v>
      </c>
      <c r="D240">
        <v>-4.2114572423999998E-2</v>
      </c>
      <c r="E240">
        <v>0.10310310202300001</v>
      </c>
      <c r="F240">
        <f t="shared" si="9"/>
        <v>-7.2520375724176911E-2</v>
      </c>
      <c r="G240">
        <f t="shared" si="10"/>
        <v>-0.1756234777471769</v>
      </c>
      <c r="H240">
        <f t="shared" si="11"/>
        <v>-1.4217121876910987</v>
      </c>
    </row>
    <row r="241" spans="3:8" x14ac:dyDescent="0.2">
      <c r="C241">
        <v>1.768767</v>
      </c>
      <c r="D241">
        <v>-4.3644425532999999E-2</v>
      </c>
      <c r="E241">
        <v>0.103841827507</v>
      </c>
      <c r="F241">
        <f t="shared" si="9"/>
        <v>-7.1185757247220066E-2</v>
      </c>
      <c r="G241">
        <f t="shared" si="10"/>
        <v>-0.17502758475422006</v>
      </c>
      <c r="H241">
        <f t="shared" si="11"/>
        <v>-1.4587444388119537</v>
      </c>
    </row>
    <row r="242" spans="3:8" x14ac:dyDescent="0.2">
      <c r="C242">
        <v>1.7905230000000001</v>
      </c>
      <c r="D242">
        <v>-4.5133758327E-2</v>
      </c>
      <c r="E242">
        <v>0.104493161036</v>
      </c>
      <c r="F242">
        <f t="shared" si="9"/>
        <v>-6.8456186523257634E-2</v>
      </c>
      <c r="G242">
        <f t="shared" si="10"/>
        <v>-0.17294934755925762</v>
      </c>
      <c r="H242">
        <f t="shared" si="11"/>
        <v>-1.5264239266453878</v>
      </c>
    </row>
    <row r="243" spans="3:8" x14ac:dyDescent="0.2">
      <c r="C243">
        <v>1.812546</v>
      </c>
      <c r="D243">
        <v>-4.6577036226999997E-2</v>
      </c>
      <c r="E243">
        <v>0.10505327186299999</v>
      </c>
      <c r="F243">
        <f t="shared" si="9"/>
        <v>-6.5535027017209466E-2</v>
      </c>
      <c r="G243">
        <f t="shared" si="10"/>
        <v>-0.17058829888020946</v>
      </c>
      <c r="H243">
        <f t="shared" si="11"/>
        <v>-1.6030095148265227</v>
      </c>
    </row>
    <row r="244" spans="3:8" x14ac:dyDescent="0.2">
      <c r="C244">
        <v>1.8348409999999999</v>
      </c>
      <c r="D244">
        <v>-4.7968739929999997E-2</v>
      </c>
      <c r="E244">
        <v>0.105518594989</v>
      </c>
      <c r="F244">
        <f t="shared" si="9"/>
        <v>-6.2422233819242091E-2</v>
      </c>
      <c r="G244">
        <f t="shared" si="10"/>
        <v>-0.1679408288082421</v>
      </c>
      <c r="H244">
        <f t="shared" si="11"/>
        <v>-1.6904008160706538</v>
      </c>
    </row>
    <row r="245" spans="3:8" x14ac:dyDescent="0.2">
      <c r="C245">
        <v>1.8574090000000001</v>
      </c>
      <c r="D245">
        <v>-4.9323253413999998E-2</v>
      </c>
      <c r="E245">
        <v>0.10590723717099999</v>
      </c>
      <c r="F245">
        <f t="shared" si="9"/>
        <v>-6.0019207904997908E-2</v>
      </c>
      <c r="G245">
        <f t="shared" si="10"/>
        <v>-0.16592644507599791</v>
      </c>
      <c r="H245">
        <f t="shared" si="11"/>
        <v>-1.7645557292031657</v>
      </c>
    </row>
    <row r="246" spans="3:8" x14ac:dyDescent="0.2">
      <c r="C246">
        <v>1.880255</v>
      </c>
      <c r="D246">
        <v>-5.0600112604999997E-2</v>
      </c>
      <c r="E246">
        <v>0.106178155479</v>
      </c>
      <c r="F246">
        <f t="shared" si="9"/>
        <v>-5.5889835901251995E-2</v>
      </c>
      <c r="G246">
        <f t="shared" si="10"/>
        <v>-0.16206799138025199</v>
      </c>
      <c r="H246">
        <f t="shared" si="11"/>
        <v>-1.8997757600612581</v>
      </c>
    </row>
    <row r="247" spans="3:8" x14ac:dyDescent="0.2">
      <c r="C247">
        <v>1.903383</v>
      </c>
      <c r="D247">
        <v>-5.1849743267000002E-2</v>
      </c>
      <c r="E247">
        <v>0.10638786167399999</v>
      </c>
      <c r="F247">
        <f t="shared" si="9"/>
        <v>-5.403107324455219E-2</v>
      </c>
      <c r="G247">
        <f t="shared" si="10"/>
        <v>-0.16041893491855219</v>
      </c>
      <c r="H247">
        <f t="shared" si="11"/>
        <v>-1.9690125567647649</v>
      </c>
    </row>
    <row r="248" spans="3:8" x14ac:dyDescent="0.2">
      <c r="C248">
        <v>1.9267939999999999</v>
      </c>
      <c r="D248">
        <v>-5.3010077561999998E-2</v>
      </c>
      <c r="E248">
        <v>0.106473447006</v>
      </c>
      <c r="F248">
        <f t="shared" si="9"/>
        <v>-4.956363653837953E-2</v>
      </c>
      <c r="G248">
        <f t="shared" si="10"/>
        <v>-0.15603708354437953</v>
      </c>
      <c r="H248">
        <f t="shared" si="11"/>
        <v>-2.1482170083212608</v>
      </c>
    </row>
    <row r="249" spans="3:8" x14ac:dyDescent="0.2">
      <c r="C249">
        <v>1.950494</v>
      </c>
      <c r="D249">
        <v>-5.4115861895999998E-2</v>
      </c>
      <c r="E249">
        <v>0.106474376693</v>
      </c>
      <c r="F249">
        <f t="shared" si="9"/>
        <v>-4.6657566835442921E-2</v>
      </c>
      <c r="G249">
        <f t="shared" si="10"/>
        <v>-0.15313194352844292</v>
      </c>
      <c r="H249">
        <f t="shared" si="11"/>
        <v>-2.2820387755865119</v>
      </c>
    </row>
    <row r="250" spans="3:8" x14ac:dyDescent="0.2">
      <c r="C250">
        <v>1.974485</v>
      </c>
      <c r="D250">
        <v>-5.5144391514000003E-2</v>
      </c>
      <c r="E250">
        <v>0.10637010583500001</v>
      </c>
      <c r="F250">
        <f t="shared" si="9"/>
        <v>-4.287147755408284E-2</v>
      </c>
      <c r="G250">
        <f t="shared" si="10"/>
        <v>-0.14924158338908283</v>
      </c>
      <c r="H250">
        <f t="shared" si="11"/>
        <v>-2.4811392539669983</v>
      </c>
    </row>
    <row r="251" spans="3:8" x14ac:dyDescent="0.2">
      <c r="C251">
        <v>1.9987710000000001</v>
      </c>
      <c r="D251">
        <v>-5.6097572234999997E-2</v>
      </c>
      <c r="E251">
        <v>0.106165781738</v>
      </c>
      <c r="F251">
        <f t="shared" si="9"/>
        <v>-3.924815618051522E-2</v>
      </c>
      <c r="G251">
        <f t="shared" si="10"/>
        <v>-0.1454139379185152</v>
      </c>
      <c r="H251">
        <f t="shared" si="11"/>
        <v>-2.7049877515190404</v>
      </c>
    </row>
    <row r="252" spans="3:8" x14ac:dyDescent="0.2">
      <c r="C252">
        <v>2.0233560000000002</v>
      </c>
      <c r="D252">
        <v>-5.6987017558000001E-2</v>
      </c>
      <c r="E252">
        <v>0.105875984444</v>
      </c>
      <c r="F252">
        <f t="shared" si="9"/>
        <v>-3.6178373927191435E-2</v>
      </c>
      <c r="G252">
        <f t="shared" si="10"/>
        <v>-0.14205435837119143</v>
      </c>
      <c r="H252">
        <f t="shared" si="11"/>
        <v>-2.9264992577354141</v>
      </c>
    </row>
    <row r="253" spans="3:8" x14ac:dyDescent="0.2">
      <c r="C253">
        <v>2.0482429999999998</v>
      </c>
      <c r="D253">
        <v>-5.7791779331999998E-2</v>
      </c>
      <c r="E253">
        <v>0.10548287468299999</v>
      </c>
      <c r="F253">
        <f t="shared" si="9"/>
        <v>-3.2336632539076954E-2</v>
      </c>
      <c r="G253">
        <f t="shared" si="10"/>
        <v>-0.13781950722207695</v>
      </c>
      <c r="H253">
        <f t="shared" si="11"/>
        <v>-3.262024100856205</v>
      </c>
    </row>
    <row r="254" spans="3:8" x14ac:dyDescent="0.2">
      <c r="C254">
        <v>2.0734360000000001</v>
      </c>
      <c r="D254">
        <v>-5.8510167149000002E-2</v>
      </c>
      <c r="E254">
        <v>0.104988128284</v>
      </c>
      <c r="F254">
        <f t="shared" si="9"/>
        <v>-2.8515373992775626E-2</v>
      </c>
      <c r="G254">
        <f t="shared" si="10"/>
        <v>-0.13350350227677563</v>
      </c>
      <c r="H254">
        <f t="shared" si="11"/>
        <v>-3.681807866542405</v>
      </c>
    </row>
    <row r="255" spans="3:8" x14ac:dyDescent="0.2">
      <c r="C255">
        <v>2.0989399999999998</v>
      </c>
      <c r="D255">
        <v>-5.9157158033E-2</v>
      </c>
      <c r="E255">
        <v>0.104409310805</v>
      </c>
      <c r="F255">
        <f t="shared" si="9"/>
        <v>-2.536821220200771E-2</v>
      </c>
      <c r="G255">
        <f t="shared" si="10"/>
        <v>-0.12977752300700771</v>
      </c>
      <c r="H255">
        <f t="shared" si="11"/>
        <v>-4.1157536042976162</v>
      </c>
    </row>
    <row r="256" spans="3:8" x14ac:dyDescent="0.2">
      <c r="C256">
        <v>2.1247569999999998</v>
      </c>
      <c r="D256">
        <v>-5.9718438935999998E-2</v>
      </c>
      <c r="E256">
        <v>0.103735653096</v>
      </c>
      <c r="F256">
        <f t="shared" si="9"/>
        <v>-2.1740748460316806E-2</v>
      </c>
      <c r="G256">
        <f t="shared" si="10"/>
        <v>-0.12547640155631681</v>
      </c>
      <c r="H256">
        <f t="shared" si="11"/>
        <v>-4.771484904733053</v>
      </c>
    </row>
    <row r="257" spans="3:8" x14ac:dyDescent="0.2">
      <c r="C257">
        <v>2.1508910000000001</v>
      </c>
      <c r="D257">
        <v>-6.0205963378999999E-2</v>
      </c>
      <c r="E257">
        <v>0.10298140844000001</v>
      </c>
      <c r="F257">
        <f t="shared" si="9"/>
        <v>-1.8654796165913937E-2</v>
      </c>
      <c r="G257">
        <f t="shared" si="10"/>
        <v>-0.12163620460591394</v>
      </c>
      <c r="H257">
        <f t="shared" si="11"/>
        <v>-5.5203716794380062</v>
      </c>
    </row>
    <row r="258" spans="3:8" x14ac:dyDescent="0.2">
      <c r="C258">
        <v>2.1773470000000001</v>
      </c>
      <c r="D258">
        <v>-6.0602951262999999E-2</v>
      </c>
      <c r="E258">
        <v>0.102133830111</v>
      </c>
      <c r="F258">
        <f t="shared" si="9"/>
        <v>-1.5005589809494976E-2</v>
      </c>
      <c r="G258">
        <f t="shared" si="10"/>
        <v>-0.11713941992049497</v>
      </c>
      <c r="H258">
        <f t="shared" si="11"/>
        <v>-6.8063855808169249</v>
      </c>
    </row>
    <row r="259" spans="3:8" x14ac:dyDescent="0.2">
      <c r="C259">
        <v>2.204129</v>
      </c>
      <c r="D259">
        <v>-6.0909595199000001E-2</v>
      </c>
      <c r="E259">
        <v>0.101196266482</v>
      </c>
      <c r="F259">
        <f t="shared" si="9"/>
        <v>-1.1449627959077125E-2</v>
      </c>
      <c r="G259">
        <f t="shared" si="10"/>
        <v>-0.11264589444107713</v>
      </c>
      <c r="H259">
        <f t="shared" si="11"/>
        <v>-8.8383890589015017</v>
      </c>
    </row>
    <row r="260" spans="3:8" x14ac:dyDescent="0.2">
      <c r="C260">
        <v>2.231239</v>
      </c>
      <c r="D260">
        <v>-6.1140484421999999E-2</v>
      </c>
      <c r="E260">
        <v>0.10018489516</v>
      </c>
      <c r="F260">
        <f t="shared" si="9"/>
        <v>-8.5167548137218257E-3</v>
      </c>
      <c r="G260">
        <f t="shared" si="10"/>
        <v>-0.10870164997372182</v>
      </c>
      <c r="H260">
        <f t="shared" si="11"/>
        <v>-11.76327102884146</v>
      </c>
    </row>
    <row r="261" spans="3:8" x14ac:dyDescent="0.2">
      <c r="C261">
        <v>2.2586840000000001</v>
      </c>
      <c r="D261">
        <v>-6.1298356133999997E-2</v>
      </c>
      <c r="E261">
        <v>9.9104698697000004E-2</v>
      </c>
      <c r="F261">
        <f t="shared" si="9"/>
        <v>-5.7522941155036117E-3</v>
      </c>
      <c r="G261">
        <f t="shared" si="10"/>
        <v>-0.10485699281250362</v>
      </c>
      <c r="H261">
        <f t="shared" si="11"/>
        <v>-17.228725914742871</v>
      </c>
    </row>
    <row r="262" spans="3:8" x14ac:dyDescent="0.2">
      <c r="C262">
        <v>2.2864650000000002</v>
      </c>
      <c r="D262">
        <v>-6.1353381215000002E-2</v>
      </c>
      <c r="E262">
        <v>9.79320043E-2</v>
      </c>
      <c r="F262">
        <f t="shared" si="9"/>
        <v>-1.9806731579138769E-3</v>
      </c>
      <c r="G262">
        <f t="shared" si="10"/>
        <v>-9.9912677457913879E-2</v>
      </c>
      <c r="H262">
        <f t="shared" si="11"/>
        <v>-49.443798391828487</v>
      </c>
    </row>
    <row r="263" spans="3:8" x14ac:dyDescent="0.2">
      <c r="C263">
        <v>2.3145889999999998</v>
      </c>
      <c r="D263">
        <v>-6.1347345923E-2</v>
      </c>
      <c r="E263">
        <v>9.6706241383999997E-2</v>
      </c>
      <c r="F263">
        <f t="shared" si="9"/>
        <v>2.1459579007261097E-4</v>
      </c>
      <c r="G263">
        <f t="shared" si="10"/>
        <v>-9.649164559392738E-2</v>
      </c>
      <c r="H263">
        <f t="shared" si="11"/>
        <v>450.64370252220846</v>
      </c>
    </row>
    <row r="264" spans="3:8" x14ac:dyDescent="0.2">
      <c r="C264">
        <v>2.3430580000000001</v>
      </c>
      <c r="D264">
        <v>-6.1254244131000002E-2</v>
      </c>
      <c r="E264">
        <v>9.5407148706000006E-2</v>
      </c>
      <c r="F264">
        <f t="shared" si="9"/>
        <v>3.2702866978115684E-3</v>
      </c>
      <c r="G264">
        <f t="shared" si="10"/>
        <v>-9.2136862008188436E-2</v>
      </c>
      <c r="H264">
        <f t="shared" si="11"/>
        <v>29.173940245008236</v>
      </c>
    </row>
    <row r="265" spans="3:8" x14ac:dyDescent="0.2">
      <c r="C265">
        <v>2.3718780000000002</v>
      </c>
      <c r="D265">
        <v>-6.1076149428999998E-2</v>
      </c>
      <c r="E265">
        <v>9.4039185861000005E-2</v>
      </c>
      <c r="F265">
        <f t="shared" ref="F265:F328" si="12">(D265-D264)/(C265-C264)</f>
        <v>6.1795524635670724E-3</v>
      </c>
      <c r="G265">
        <f t="shared" ref="G265:G328" si="13">F265-E265</f>
        <v>-8.7859633397432926E-2</v>
      </c>
      <c r="H265">
        <f t="shared" ref="H265:H328" si="14">E265/F265</f>
        <v>15.217798767051331</v>
      </c>
    </row>
    <row r="266" spans="3:8" x14ac:dyDescent="0.2">
      <c r="C266">
        <v>2.401052</v>
      </c>
      <c r="D266">
        <v>-6.0830491155999998E-2</v>
      </c>
      <c r="E266">
        <v>9.2619464698000004E-2</v>
      </c>
      <c r="F266">
        <f t="shared" si="12"/>
        <v>8.4204522177281811E-3</v>
      </c>
      <c r="G266">
        <f t="shared" si="13"/>
        <v>-8.4199012480271826E-2</v>
      </c>
      <c r="H266">
        <f t="shared" si="14"/>
        <v>10.999345676827382</v>
      </c>
    </row>
    <row r="267" spans="3:8" x14ac:dyDescent="0.2">
      <c r="C267">
        <v>2.4305850000000002</v>
      </c>
      <c r="D267">
        <v>-6.0504810297999999E-2</v>
      </c>
      <c r="E267">
        <v>9.1139747514000002E-2</v>
      </c>
      <c r="F267">
        <f t="shared" si="12"/>
        <v>1.102769302136581E-2</v>
      </c>
      <c r="G267">
        <f t="shared" si="13"/>
        <v>-8.0112054492634199E-2</v>
      </c>
      <c r="H267">
        <f t="shared" si="14"/>
        <v>8.2646250070091352</v>
      </c>
    </row>
    <row r="268" spans="3:8" x14ac:dyDescent="0.2">
      <c r="C268">
        <v>2.4604810000000001</v>
      </c>
      <c r="D268">
        <v>-6.0111465863999999E-2</v>
      </c>
      <c r="E268">
        <v>8.9612432251000004E-2</v>
      </c>
      <c r="F268">
        <f t="shared" si="12"/>
        <v>1.3157092386941413E-2</v>
      </c>
      <c r="G268">
        <f t="shared" si="13"/>
        <v>-7.6455339864058586E-2</v>
      </c>
      <c r="H268">
        <f t="shared" si="14"/>
        <v>6.8109601738406518</v>
      </c>
    </row>
    <row r="269" spans="3:8" x14ac:dyDescent="0.2">
      <c r="C269">
        <v>2.490745</v>
      </c>
      <c r="D269">
        <v>-5.9651858214999999E-2</v>
      </c>
      <c r="E269">
        <v>8.8040585414999997E-2</v>
      </c>
      <c r="F269">
        <f t="shared" si="12"/>
        <v>1.5186612774253327E-2</v>
      </c>
      <c r="G269">
        <f t="shared" si="13"/>
        <v>-7.2853972640746667E-2</v>
      </c>
      <c r="H269">
        <f t="shared" si="14"/>
        <v>5.7972496384618362</v>
      </c>
    </row>
    <row r="270" spans="3:8" x14ac:dyDescent="0.2">
      <c r="C270">
        <v>2.5213809999999999</v>
      </c>
      <c r="D270">
        <v>-5.9118162178999997E-2</v>
      </c>
      <c r="E270">
        <v>8.6419867708999995E-2</v>
      </c>
      <c r="F270">
        <f t="shared" si="12"/>
        <v>1.7420552160856632E-2</v>
      </c>
      <c r="G270">
        <f t="shared" si="13"/>
        <v>-6.899931554814337E-2</v>
      </c>
      <c r="H270">
        <f t="shared" si="14"/>
        <v>4.9607995723110543</v>
      </c>
    </row>
    <row r="271" spans="3:8" x14ac:dyDescent="0.2">
      <c r="C271">
        <v>2.5523940000000001</v>
      </c>
      <c r="D271">
        <v>-5.8524159109000003E-2</v>
      </c>
      <c r="E271">
        <v>8.4763140850999993E-2</v>
      </c>
      <c r="F271">
        <f t="shared" si="12"/>
        <v>1.9153357301776388E-2</v>
      </c>
      <c r="G271">
        <f t="shared" si="13"/>
        <v>-6.5609783549223602E-2</v>
      </c>
      <c r="H271">
        <f t="shared" si="14"/>
        <v>4.4254978130198923</v>
      </c>
    </row>
    <row r="272" spans="3:8" x14ac:dyDescent="0.2">
      <c r="C272">
        <v>2.5837889999999999</v>
      </c>
      <c r="D272">
        <v>-5.7861273062999999E-2</v>
      </c>
      <c r="E272">
        <v>8.3065400555999994E-2</v>
      </c>
      <c r="F272">
        <f t="shared" si="12"/>
        <v>2.1114382736104706E-2</v>
      </c>
      <c r="G272">
        <f t="shared" si="13"/>
        <v>-6.1951017819895288E-2</v>
      </c>
      <c r="H272">
        <f t="shared" si="14"/>
        <v>3.9340671993200944</v>
      </c>
    </row>
    <row r="273" spans="3:9" x14ac:dyDescent="0.2">
      <c r="C273">
        <v>2.6155689999999998</v>
      </c>
      <c r="D273">
        <v>-5.7142462652999999E-2</v>
      </c>
      <c r="E273">
        <v>8.1338407113E-2</v>
      </c>
      <c r="F273">
        <f t="shared" si="12"/>
        <v>2.2618326305852778E-2</v>
      </c>
      <c r="G273">
        <f t="shared" si="13"/>
        <v>-5.8720080807147218E-2</v>
      </c>
      <c r="H273">
        <f t="shared" si="14"/>
        <v>3.5961284673814551</v>
      </c>
    </row>
    <row r="274" spans="3:9" x14ac:dyDescent="0.2">
      <c r="C274">
        <v>2.6477409999999999</v>
      </c>
      <c r="D274">
        <v>-5.6370008476000003E-2</v>
      </c>
      <c r="E274">
        <v>7.9585344156000007E-2</v>
      </c>
      <c r="F274">
        <f t="shared" si="12"/>
        <v>2.4010138536615523E-2</v>
      </c>
      <c r="G274">
        <f t="shared" si="13"/>
        <v>-5.5575205619384484E-2</v>
      </c>
      <c r="H274">
        <f t="shared" si="14"/>
        <v>3.3146557665476255</v>
      </c>
    </row>
    <row r="275" spans="3:9" x14ac:dyDescent="0.2">
      <c r="C275">
        <v>2.6803080000000001</v>
      </c>
      <c r="D275">
        <v>-5.5546356067000001E-2</v>
      </c>
      <c r="E275">
        <v>7.7809415265000001E-2</v>
      </c>
      <c r="F275">
        <f t="shared" si="12"/>
        <v>2.5291012650842746E-2</v>
      </c>
      <c r="G275">
        <f t="shared" si="13"/>
        <v>-5.2518402614157259E-2</v>
      </c>
      <c r="H275">
        <f t="shared" si="14"/>
        <v>3.0765638505347566</v>
      </c>
    </row>
    <row r="276" spans="3:9" x14ac:dyDescent="0.2">
      <c r="C276">
        <v>2.713276</v>
      </c>
      <c r="D276">
        <v>-5.4676205945E-2</v>
      </c>
      <c r="E276">
        <v>7.6015380566999996E-2</v>
      </c>
      <c r="F276">
        <f t="shared" si="12"/>
        <v>2.6393779483135267E-2</v>
      </c>
      <c r="G276">
        <f t="shared" si="13"/>
        <v>-4.9621601083864729E-2</v>
      </c>
      <c r="H276">
        <f t="shared" si="14"/>
        <v>2.8800490894292441</v>
      </c>
    </row>
    <row r="277" spans="3:9" x14ac:dyDescent="0.2">
      <c r="C277">
        <v>2.7466490000000001</v>
      </c>
      <c r="D277">
        <v>-5.3753862600000001E-2</v>
      </c>
      <c r="E277">
        <v>7.4200247334000005E-2</v>
      </c>
      <c r="F277">
        <f t="shared" si="12"/>
        <v>2.7637411829922309E-2</v>
      </c>
      <c r="G277">
        <f t="shared" si="13"/>
        <v>-4.6562835504077693E-2</v>
      </c>
      <c r="H277">
        <f t="shared" si="14"/>
        <v>2.6847755423199695</v>
      </c>
    </row>
    <row r="278" spans="3:9" x14ac:dyDescent="0.2">
      <c r="C278">
        <v>2.7804329999999999</v>
      </c>
      <c r="D278">
        <v>-5.2783134747999998E-2</v>
      </c>
      <c r="E278">
        <v>7.2368050271999995E-2</v>
      </c>
      <c r="F278">
        <f t="shared" si="12"/>
        <v>2.8733360525692878E-2</v>
      </c>
      <c r="G278">
        <f t="shared" si="13"/>
        <v>-4.3634689746307118E-2</v>
      </c>
      <c r="H278">
        <f t="shared" si="14"/>
        <v>2.51860725470276</v>
      </c>
    </row>
    <row r="279" spans="3:9" x14ac:dyDescent="0.2">
      <c r="C279">
        <v>2.814632</v>
      </c>
      <c r="D279">
        <v>-5.1779953519999998E-2</v>
      </c>
      <c r="E279">
        <v>7.0531291142000005E-2</v>
      </c>
      <c r="F279">
        <f t="shared" si="12"/>
        <v>2.9333642153279247E-2</v>
      </c>
      <c r="G279">
        <f t="shared" si="13"/>
        <v>-4.1197648988720761E-2</v>
      </c>
      <c r="H279">
        <f t="shared" si="14"/>
        <v>2.4044505204450113</v>
      </c>
    </row>
    <row r="280" spans="3:9" x14ac:dyDescent="0.2">
      <c r="C280">
        <v>2.8492519999999999</v>
      </c>
      <c r="D280">
        <v>-5.0740426344999999E-2</v>
      </c>
      <c r="E280">
        <v>6.8687995981999997E-2</v>
      </c>
      <c r="F280">
        <f t="shared" si="12"/>
        <v>3.0026781484691012E-2</v>
      </c>
      <c r="G280">
        <f t="shared" si="13"/>
        <v>-3.8661214497308985E-2</v>
      </c>
      <c r="H280">
        <f t="shared" si="14"/>
        <v>2.2875577263257534</v>
      </c>
    </row>
    <row r="281" spans="3:9" x14ac:dyDescent="0.2">
      <c r="C281">
        <v>2.8842979999999998</v>
      </c>
      <c r="D281">
        <v>-4.9663468480999999E-2</v>
      </c>
      <c r="E281">
        <v>6.6838270709000003E-2</v>
      </c>
      <c r="F281">
        <f t="shared" si="12"/>
        <v>3.0729836900074265E-2</v>
      </c>
      <c r="G281">
        <f t="shared" si="13"/>
        <v>-3.6108433808925741E-2</v>
      </c>
      <c r="H281">
        <f t="shared" si="14"/>
        <v>2.1750284886425306</v>
      </c>
    </row>
    <row r="282" spans="3:9" x14ac:dyDescent="0.2">
      <c r="C282">
        <v>2.919775</v>
      </c>
      <c r="D282">
        <v>-4.8556743404E-2</v>
      </c>
      <c r="E282">
        <v>6.4988248228000006E-2</v>
      </c>
      <c r="F282">
        <f t="shared" si="12"/>
        <v>3.1195565493136207E-2</v>
      </c>
      <c r="G282">
        <f t="shared" si="13"/>
        <v>-3.3792682734863799E-2</v>
      </c>
      <c r="H282">
        <f t="shared" si="14"/>
        <v>2.0832527700867938</v>
      </c>
    </row>
    <row r="283" spans="3:9" x14ac:dyDescent="0.2">
      <c r="C283">
        <v>2.9556879999999999</v>
      </c>
      <c r="D283">
        <v>-4.7423496346000002E-2</v>
      </c>
      <c r="E283">
        <v>6.3140814365999998E-2</v>
      </c>
      <c r="F283">
        <f t="shared" si="12"/>
        <v>3.155534369169944E-2</v>
      </c>
      <c r="G283">
        <f t="shared" si="13"/>
        <v>-3.1585470674300557E-2</v>
      </c>
      <c r="H283">
        <f t="shared" si="14"/>
        <v>2.000954734731951</v>
      </c>
    </row>
    <row r="284" spans="3:9" x14ac:dyDescent="0.2">
      <c r="C284" s="8">
        <v>2.9920429999999998</v>
      </c>
      <c r="D284">
        <v>-4.6266661414000002E-2</v>
      </c>
      <c r="E284">
        <v>6.1298542916000003E-2</v>
      </c>
      <c r="F284" s="8">
        <f t="shared" si="12"/>
        <v>3.1820518003025808E-2</v>
      </c>
      <c r="G284">
        <f t="shared" si="13"/>
        <v>-2.9478024912974195E-2</v>
      </c>
      <c r="H284">
        <f t="shared" si="14"/>
        <v>1.9263841936882089</v>
      </c>
    </row>
    <row r="285" spans="3:9" x14ac:dyDescent="0.2">
      <c r="C285" s="8">
        <v>3.028845</v>
      </c>
      <c r="D285">
        <v>-4.5085046678E-2</v>
      </c>
      <c r="E285">
        <v>5.9461192610999997E-2</v>
      </c>
      <c r="F285" s="8">
        <f t="shared" si="12"/>
        <v>3.2107351122221461E-2</v>
      </c>
      <c r="G285">
        <f t="shared" si="13"/>
        <v>-2.7353841488778535E-2</v>
      </c>
      <c r="H285">
        <f t="shared" si="14"/>
        <v>1.8519494923343887</v>
      </c>
      <c r="I285">
        <f>(F285+F284)/2</f>
        <v>3.1963934562623635E-2</v>
      </c>
    </row>
    <row r="286" spans="3:9" x14ac:dyDescent="0.2">
      <c r="C286">
        <v>3.0661</v>
      </c>
      <c r="D286">
        <v>-4.3890441400000001E-2</v>
      </c>
      <c r="E286">
        <v>5.7637034536999997E-2</v>
      </c>
      <c r="F286">
        <f t="shared" si="12"/>
        <v>3.2065636236746693E-2</v>
      </c>
      <c r="G286">
        <f t="shared" si="13"/>
        <v>-2.5571398300253304E-2</v>
      </c>
      <c r="H286">
        <f t="shared" si="14"/>
        <v>1.7974704793460141</v>
      </c>
    </row>
    <row r="287" spans="3:9" x14ac:dyDescent="0.2">
      <c r="C287">
        <v>3.1038130000000002</v>
      </c>
      <c r="D287">
        <v>-4.2680665617999998E-2</v>
      </c>
      <c r="E287">
        <v>5.5824970490999999E-2</v>
      </c>
      <c r="F287">
        <f t="shared" si="12"/>
        <v>3.2078481743695784E-2</v>
      </c>
      <c r="G287">
        <f t="shared" si="13"/>
        <v>-2.3746488747304215E-2</v>
      </c>
      <c r="H287">
        <f t="shared" si="14"/>
        <v>1.7402622398727143</v>
      </c>
    </row>
    <row r="288" spans="3:9" x14ac:dyDescent="0.2">
      <c r="C288">
        <v>3.1419899999999998</v>
      </c>
      <c r="D288">
        <v>-4.1459246876E-2</v>
      </c>
      <c r="E288">
        <v>5.4027616105000002E-2</v>
      </c>
      <c r="F288">
        <f t="shared" si="12"/>
        <v>3.1993575765513482E-2</v>
      </c>
      <c r="G288">
        <f t="shared" si="13"/>
        <v>-2.203404033948652E-2</v>
      </c>
      <c r="H288">
        <f t="shared" si="14"/>
        <v>1.6887020225865923</v>
      </c>
    </row>
    <row r="289" spans="3:8" x14ac:dyDescent="0.2">
      <c r="C289">
        <v>3.1806359999999998</v>
      </c>
      <c r="D289">
        <v>-4.0228973757999997E-2</v>
      </c>
      <c r="E289">
        <v>5.2247024176000002E-2</v>
      </c>
      <c r="F289">
        <f t="shared" si="12"/>
        <v>3.1834423174455416E-2</v>
      </c>
      <c r="G289">
        <f t="shared" si="13"/>
        <v>-2.0412601001544586E-2</v>
      </c>
      <c r="H289">
        <f t="shared" si="14"/>
        <v>1.6412115868939026</v>
      </c>
    </row>
    <row r="290" spans="3:8" x14ac:dyDescent="0.2">
      <c r="C290">
        <v>3.2197580000000001</v>
      </c>
      <c r="D290">
        <v>-3.8992585507999999E-2</v>
      </c>
      <c r="E290">
        <v>5.0485144236999999E-2</v>
      </c>
      <c r="F290">
        <f t="shared" si="12"/>
        <v>3.1603400899749189E-2</v>
      </c>
      <c r="G290">
        <f t="shared" si="13"/>
        <v>-1.888174333725081E-2</v>
      </c>
      <c r="H290">
        <f t="shared" si="14"/>
        <v>1.5974592227319642</v>
      </c>
    </row>
    <row r="291" spans="3:8" x14ac:dyDescent="0.2">
      <c r="C291">
        <v>3.2593610000000002</v>
      </c>
      <c r="D291">
        <v>-3.7753221488999997E-2</v>
      </c>
      <c r="E291">
        <v>4.8744102339999998E-2</v>
      </c>
      <c r="F291">
        <f t="shared" si="12"/>
        <v>3.129470037623415E-2</v>
      </c>
      <c r="G291">
        <f t="shared" si="13"/>
        <v>-1.7449401963765848E-2</v>
      </c>
      <c r="H291">
        <f t="shared" si="14"/>
        <v>1.5575832889909145</v>
      </c>
    </row>
    <row r="292" spans="3:8" x14ac:dyDescent="0.2">
      <c r="C292">
        <v>3.2994509999999999</v>
      </c>
      <c r="D292">
        <v>-3.651290729E-2</v>
      </c>
      <c r="E292">
        <v>4.7025270426E-2</v>
      </c>
      <c r="F292">
        <f t="shared" si="12"/>
        <v>3.0938243926166238E-2</v>
      </c>
      <c r="G292">
        <f t="shared" si="13"/>
        <v>-1.6087026499833762E-2</v>
      </c>
      <c r="H292">
        <f t="shared" si="14"/>
        <v>1.5199721916416868</v>
      </c>
    </row>
    <row r="293" spans="3:8" x14ac:dyDescent="0.2">
      <c r="C293">
        <v>3.3400349999999999</v>
      </c>
      <c r="D293">
        <v>-3.5274431899000001E-2</v>
      </c>
      <c r="E293">
        <v>4.5330433562999997E-2</v>
      </c>
      <c r="F293">
        <f t="shared" si="12"/>
        <v>3.0516346121624297E-2</v>
      </c>
      <c r="G293">
        <f t="shared" si="13"/>
        <v>-1.48140874413757E-2</v>
      </c>
      <c r="H293">
        <f t="shared" si="14"/>
        <v>1.4854476149383506</v>
      </c>
    </row>
    <row r="294" spans="3:8" x14ac:dyDescent="0.2">
      <c r="C294">
        <v>3.3811170000000002</v>
      </c>
      <c r="D294">
        <v>-3.4042407642999997E-2</v>
      </c>
      <c r="E294">
        <v>4.3662390182000001E-2</v>
      </c>
      <c r="F294">
        <f t="shared" si="12"/>
        <v>2.9989393310938989E-2</v>
      </c>
      <c r="G294">
        <f t="shared" si="13"/>
        <v>-1.3672996871061011E-2</v>
      </c>
      <c r="H294">
        <f t="shared" si="14"/>
        <v>1.4559277585009904</v>
      </c>
    </row>
    <row r="295" spans="3:8" x14ac:dyDescent="0.2">
      <c r="C295">
        <v>3.4227050000000001</v>
      </c>
      <c r="D295">
        <v>-3.2814583623999999E-2</v>
      </c>
      <c r="E295">
        <v>4.2019812290999999E-2</v>
      </c>
      <c r="F295">
        <f t="shared" si="12"/>
        <v>2.9523516855823786E-2</v>
      </c>
      <c r="G295">
        <f t="shared" si="13"/>
        <v>-1.2496295435176212E-2</v>
      </c>
      <c r="H295">
        <f t="shared" si="14"/>
        <v>1.4232658153905267</v>
      </c>
    </row>
    <row r="296" spans="3:8" x14ac:dyDescent="0.2">
      <c r="C296">
        <v>3.464804</v>
      </c>
      <c r="D296">
        <v>-3.1597358685999999E-2</v>
      </c>
      <c r="E296">
        <v>4.0406446760999998E-2</v>
      </c>
      <c r="F296">
        <f t="shared" si="12"/>
        <v>2.8913393144730355E-2</v>
      </c>
      <c r="G296">
        <f t="shared" si="13"/>
        <v>-1.1493053616269643E-2</v>
      </c>
      <c r="H296">
        <f t="shared" si="14"/>
        <v>1.3974993027881379</v>
      </c>
    </row>
    <row r="297" spans="3:8" x14ac:dyDescent="0.2">
      <c r="C297">
        <v>3.5074209999999999</v>
      </c>
      <c r="D297">
        <v>-3.0392171308E-2</v>
      </c>
      <c r="E297">
        <v>3.8823048186999998E-2</v>
      </c>
      <c r="F297">
        <f t="shared" si="12"/>
        <v>2.8279498275336181E-2</v>
      </c>
      <c r="G297">
        <f t="shared" si="13"/>
        <v>-1.0543549911663817E-2</v>
      </c>
      <c r="H297">
        <f t="shared" si="14"/>
        <v>1.3728336977201367</v>
      </c>
    </row>
    <row r="298" spans="3:8" x14ac:dyDescent="0.2">
      <c r="C298">
        <v>3.5505620000000002</v>
      </c>
      <c r="D298">
        <v>-2.9197966245000002E-2</v>
      </c>
      <c r="E298">
        <v>3.7268944446999998E-2</v>
      </c>
      <c r="F298">
        <f t="shared" si="12"/>
        <v>2.7681441389860898E-2</v>
      </c>
      <c r="G298">
        <f t="shared" si="13"/>
        <v>-9.5875030571390997E-3</v>
      </c>
      <c r="H298">
        <f t="shared" si="14"/>
        <v>1.3463512944326226</v>
      </c>
    </row>
    <row r="299" spans="3:8" x14ac:dyDescent="0.2">
      <c r="C299">
        <v>3.5942340000000002</v>
      </c>
      <c r="D299">
        <v>-2.8020034522000001E-2</v>
      </c>
      <c r="E299">
        <v>3.5747040920999999E-2</v>
      </c>
      <c r="F299">
        <f t="shared" si="12"/>
        <v>2.6972241321670684E-2</v>
      </c>
      <c r="G299">
        <f t="shared" si="13"/>
        <v>-8.7747995993293151E-3</v>
      </c>
      <c r="H299">
        <f t="shared" si="14"/>
        <v>1.3253270462280513</v>
      </c>
    </row>
    <row r="300" spans="3:8" x14ac:dyDescent="0.2">
      <c r="C300">
        <v>3.6384430000000001</v>
      </c>
      <c r="D300">
        <v>-2.6858449417999999E-2</v>
      </c>
      <c r="E300">
        <v>3.4257247097000003E-2</v>
      </c>
      <c r="F300">
        <f t="shared" si="12"/>
        <v>2.6274855889072458E-2</v>
      </c>
      <c r="G300">
        <f t="shared" si="13"/>
        <v>-7.9823912079275451E-3</v>
      </c>
      <c r="H300">
        <f t="shared" si="14"/>
        <v>1.3038034249027934</v>
      </c>
    </row>
    <row r="301" spans="3:8" x14ac:dyDescent="0.2">
      <c r="C301">
        <v>3.6831960000000001</v>
      </c>
      <c r="D301">
        <v>-2.5716023141000001E-2</v>
      </c>
      <c r="E301">
        <v>3.2800974213000003E-2</v>
      </c>
      <c r="F301">
        <f t="shared" si="12"/>
        <v>2.5527367483744033E-2</v>
      </c>
      <c r="G301">
        <f t="shared" si="13"/>
        <v>-7.27360672925597E-3</v>
      </c>
      <c r="H301">
        <f t="shared" si="14"/>
        <v>1.284933678879651</v>
      </c>
    </row>
    <row r="302" spans="3:8" x14ac:dyDescent="0.2">
      <c r="C302">
        <v>3.7284999999999999</v>
      </c>
      <c r="D302">
        <v>-2.4592731906E-2</v>
      </c>
      <c r="E302">
        <v>3.1378052933999999E-2</v>
      </c>
      <c r="F302">
        <f t="shared" si="12"/>
        <v>2.4794526642239224E-2</v>
      </c>
      <c r="G302">
        <f t="shared" si="13"/>
        <v>-6.5835262917607745E-3</v>
      </c>
      <c r="H302">
        <f t="shared" si="14"/>
        <v>1.2655233708130276</v>
      </c>
    </row>
    <row r="303" spans="3:8" x14ac:dyDescent="0.2">
      <c r="C303">
        <v>3.7743600000000002</v>
      </c>
      <c r="D303">
        <v>-2.3491579097999999E-2</v>
      </c>
      <c r="E303">
        <v>2.9989933186999999E-2</v>
      </c>
      <c r="F303">
        <f t="shared" si="12"/>
        <v>2.4011182032272038E-2</v>
      </c>
      <c r="G303">
        <f t="shared" si="13"/>
        <v>-5.9787511547279605E-3</v>
      </c>
      <c r="H303">
        <f t="shared" si="14"/>
        <v>1.248998618505839</v>
      </c>
    </row>
    <row r="304" spans="3:8" x14ac:dyDescent="0.2">
      <c r="C304">
        <v>3.8207849999999999</v>
      </c>
      <c r="D304">
        <v>-2.241268112E-2</v>
      </c>
      <c r="E304">
        <v>2.8636489147999999E-2</v>
      </c>
      <c r="F304">
        <f t="shared" si="12"/>
        <v>2.3239590263866575E-2</v>
      </c>
      <c r="G304">
        <f t="shared" si="13"/>
        <v>-5.3968988841334234E-3</v>
      </c>
      <c r="H304">
        <f t="shared" si="14"/>
        <v>1.2322286590622313</v>
      </c>
    </row>
    <row r="305" spans="3:8" x14ac:dyDescent="0.2">
      <c r="C305">
        <v>3.8677800000000002</v>
      </c>
      <c r="D305">
        <v>-2.1358166059999999E-2</v>
      </c>
      <c r="E305">
        <v>2.7318644638E-2</v>
      </c>
      <c r="F305">
        <f t="shared" si="12"/>
        <v>2.2438877752952287E-2</v>
      </c>
      <c r="G305">
        <f t="shared" si="13"/>
        <v>-4.8797668850477129E-3</v>
      </c>
      <c r="H305">
        <f t="shared" si="14"/>
        <v>1.2174692931960771</v>
      </c>
    </row>
    <row r="306" spans="3:8" x14ac:dyDescent="0.2">
      <c r="C306">
        <v>3.9153539999999998</v>
      </c>
      <c r="D306">
        <v>-2.0327936649000001E-2</v>
      </c>
      <c r="E306">
        <v>2.6036143774999999E-2</v>
      </c>
      <c r="F306">
        <f t="shared" si="12"/>
        <v>2.1655303548156726E-2</v>
      </c>
      <c r="G306">
        <f t="shared" si="13"/>
        <v>-4.3808402268432738E-3</v>
      </c>
      <c r="H306">
        <f t="shared" si="14"/>
        <v>1.2022987217473646</v>
      </c>
    </row>
    <row r="307" spans="3:8" x14ac:dyDescent="0.2">
      <c r="C307">
        <v>3.9635129999999998</v>
      </c>
      <c r="D307">
        <v>-1.9323689912000001E-2</v>
      </c>
      <c r="E307">
        <v>2.4789648024000001E-2</v>
      </c>
      <c r="F307">
        <f t="shared" si="12"/>
        <v>2.0852732344940679E-2</v>
      </c>
      <c r="G307">
        <f t="shared" si="13"/>
        <v>-3.9369156790593218E-3</v>
      </c>
      <c r="H307">
        <f t="shared" si="14"/>
        <v>1.1887961545727366</v>
      </c>
    </row>
    <row r="308" spans="3:8" x14ac:dyDescent="0.2">
      <c r="C308">
        <v>4.0122640000000001</v>
      </c>
      <c r="D308">
        <v>-1.8346556045E-2</v>
      </c>
      <c r="E308">
        <v>2.3579502119E-2</v>
      </c>
      <c r="F308">
        <f t="shared" si="12"/>
        <v>2.0043360484913068E-2</v>
      </c>
      <c r="G308">
        <f t="shared" si="13"/>
        <v>-3.5361416340869319E-3</v>
      </c>
      <c r="H308">
        <f t="shared" si="14"/>
        <v>1.1764245889180429</v>
      </c>
    </row>
    <row r="309" spans="3:8" x14ac:dyDescent="0.2">
      <c r="C309">
        <v>4.0616149999999998</v>
      </c>
      <c r="D309">
        <v>-1.7397146113999999E-2</v>
      </c>
      <c r="E309">
        <v>2.240577392E-2</v>
      </c>
      <c r="F309">
        <f t="shared" si="12"/>
        <v>1.9237906648295007E-2</v>
      </c>
      <c r="G309">
        <f t="shared" si="13"/>
        <v>-3.1678672717049931E-3</v>
      </c>
      <c r="H309">
        <f t="shared" si="14"/>
        <v>1.1646679823132291</v>
      </c>
    </row>
    <row r="310" spans="3:8" x14ac:dyDescent="0.2">
      <c r="C310">
        <v>4.1115729999999999</v>
      </c>
      <c r="D310">
        <v>-1.6475449133E-2</v>
      </c>
      <c r="E310">
        <v>2.1268218584E-2</v>
      </c>
      <c r="F310">
        <f t="shared" si="12"/>
        <v>1.8449437147203582E-2</v>
      </c>
      <c r="G310">
        <f t="shared" si="13"/>
        <v>-2.8187814367964178E-3</v>
      </c>
      <c r="H310">
        <f t="shared" si="14"/>
        <v>1.1527841426438132</v>
      </c>
    </row>
    <row r="311" spans="3:8" x14ac:dyDescent="0.2">
      <c r="C311">
        <v>4.1621449999999998</v>
      </c>
      <c r="D311">
        <v>-1.558237684E-2</v>
      </c>
      <c r="E311">
        <v>2.0167037546000001E-2</v>
      </c>
      <c r="F311">
        <f t="shared" si="12"/>
        <v>1.7659422071502059E-2</v>
      </c>
      <c r="G311">
        <f t="shared" si="13"/>
        <v>-2.5076154744979422E-3</v>
      </c>
      <c r="H311">
        <f t="shared" si="14"/>
        <v>1.1419987281772155</v>
      </c>
    </row>
    <row r="312" spans="3:8" x14ac:dyDescent="0.2">
      <c r="C312">
        <v>4.2133399999999996</v>
      </c>
      <c r="D312">
        <v>-1.4718260455E-2</v>
      </c>
      <c r="E312">
        <v>1.9102135845999998E-2</v>
      </c>
      <c r="F312">
        <f t="shared" si="12"/>
        <v>1.6878921476706759E-2</v>
      </c>
      <c r="G312">
        <f t="shared" si="13"/>
        <v>-2.2232143692932395E-3</v>
      </c>
      <c r="H312">
        <f t="shared" si="14"/>
        <v>1.1317154281665045</v>
      </c>
    </row>
    <row r="313" spans="3:8" x14ac:dyDescent="0.2">
      <c r="C313">
        <v>4.2651640000000004</v>
      </c>
      <c r="D313">
        <v>-1.3883678916E-2</v>
      </c>
      <c r="E313">
        <v>1.8073525723E-2</v>
      </c>
      <c r="F313">
        <f t="shared" si="12"/>
        <v>1.6104151339147652E-2</v>
      </c>
      <c r="G313">
        <f t="shared" si="13"/>
        <v>-1.9693743838523486E-3</v>
      </c>
      <c r="H313">
        <f t="shared" si="14"/>
        <v>1.1222898582097269</v>
      </c>
    </row>
    <row r="314" spans="3:8" x14ac:dyDescent="0.2">
      <c r="C314">
        <v>4.3176249999999996</v>
      </c>
      <c r="D314">
        <v>-1.3078801461E-2</v>
      </c>
      <c r="E314">
        <v>1.7081013107000002E-2</v>
      </c>
      <c r="F314">
        <f t="shared" si="12"/>
        <v>1.5342396351575693E-2</v>
      </c>
      <c r="G314">
        <f t="shared" si="13"/>
        <v>-1.7386167554243083E-3</v>
      </c>
      <c r="H314">
        <f t="shared" si="14"/>
        <v>1.1133210689897051</v>
      </c>
    </row>
    <row r="315" spans="3:8" x14ac:dyDescent="0.2">
      <c r="C315">
        <v>4.3707320000000003</v>
      </c>
      <c r="D315">
        <v>-1.2303395692999999E-2</v>
      </c>
      <c r="E315">
        <v>1.6124211098999999E-2</v>
      </c>
      <c r="F315">
        <f t="shared" si="12"/>
        <v>1.4600820381493781E-2</v>
      </c>
      <c r="G315">
        <f t="shared" si="13"/>
        <v>-1.5233907175062171E-3</v>
      </c>
      <c r="H315">
        <f t="shared" si="14"/>
        <v>1.1043359672746254</v>
      </c>
    </row>
    <row r="316" spans="3:8" x14ac:dyDescent="0.2">
      <c r="C316">
        <v>4.4244919999999999</v>
      </c>
      <c r="D316">
        <v>-1.1557994588E-2</v>
      </c>
      <c r="E316">
        <v>1.5203076667E-2</v>
      </c>
      <c r="F316">
        <f t="shared" si="12"/>
        <v>1.3865347935267959E-2</v>
      </c>
      <c r="G316">
        <f t="shared" si="13"/>
        <v>-1.3377287317320411E-3</v>
      </c>
      <c r="H316">
        <f t="shared" si="14"/>
        <v>1.0964799973269612</v>
      </c>
    </row>
    <row r="317" spans="3:8" x14ac:dyDescent="0.2">
      <c r="C317">
        <v>4.4789130000000004</v>
      </c>
      <c r="D317">
        <v>-1.0842190648000001E-2</v>
      </c>
      <c r="E317">
        <v>1.4317125692999999E-2</v>
      </c>
      <c r="F317">
        <f t="shared" si="12"/>
        <v>1.3153083184799845E-2</v>
      </c>
      <c r="G317">
        <f t="shared" si="13"/>
        <v>-1.1640425082001544E-3</v>
      </c>
      <c r="H317">
        <f t="shared" si="14"/>
        <v>1.0884995929734074</v>
      </c>
    </row>
    <row r="318" spans="3:8" x14ac:dyDescent="0.2">
      <c r="C318">
        <v>4.5340040000000004</v>
      </c>
      <c r="D318">
        <v>-1.0156321748E-2</v>
      </c>
      <c r="E318">
        <v>1.3466200497E-2</v>
      </c>
      <c r="F318">
        <f t="shared" si="12"/>
        <v>1.244974496741756E-2</v>
      </c>
      <c r="G318">
        <f t="shared" si="13"/>
        <v>-1.0164555295824398E-3</v>
      </c>
      <c r="H318">
        <f t="shared" si="14"/>
        <v>1.0816446868785363</v>
      </c>
    </row>
    <row r="319" spans="3:8" x14ac:dyDescent="0.2">
      <c r="C319">
        <v>4.589772</v>
      </c>
      <c r="D319">
        <v>-9.4996743570000004E-3</v>
      </c>
      <c r="E319">
        <v>1.2649664732E-2</v>
      </c>
      <c r="F319">
        <f t="shared" si="12"/>
        <v>1.1774626864868819E-2</v>
      </c>
      <c r="G319">
        <f t="shared" si="13"/>
        <v>-8.7503786713118148E-4</v>
      </c>
      <c r="H319">
        <f t="shared" si="14"/>
        <v>1.0743155496283261</v>
      </c>
    </row>
    <row r="320" spans="3:8" x14ac:dyDescent="0.2">
      <c r="C320">
        <v>4.6462260000000004</v>
      </c>
      <c r="D320">
        <v>-8.8722283119999999E-3</v>
      </c>
      <c r="E320">
        <v>1.1867180671E-2</v>
      </c>
      <c r="F320">
        <f t="shared" si="12"/>
        <v>1.1114288535798978E-2</v>
      </c>
      <c r="G320">
        <f t="shared" si="13"/>
        <v>-7.5289213520102205E-4</v>
      </c>
      <c r="H320">
        <f t="shared" si="14"/>
        <v>1.0677409204175297</v>
      </c>
    </row>
    <row r="321" spans="3:8" x14ac:dyDescent="0.2">
      <c r="C321">
        <v>4.7033750000000003</v>
      </c>
      <c r="D321">
        <v>-8.2736505690000003E-3</v>
      </c>
      <c r="E321">
        <v>1.1118261019E-2</v>
      </c>
      <c r="F321">
        <f t="shared" si="12"/>
        <v>1.0473984549160976E-2</v>
      </c>
      <c r="G321">
        <f t="shared" si="13"/>
        <v>-6.4427646983902451E-4</v>
      </c>
      <c r="H321">
        <f t="shared" si="14"/>
        <v>1.0615120699114107</v>
      </c>
    </row>
    <row r="322" spans="3:8" x14ac:dyDescent="0.2">
      <c r="C322">
        <v>4.7612269999999999</v>
      </c>
      <c r="D322">
        <v>-7.7035112640000004E-3</v>
      </c>
      <c r="E322">
        <v>1.0402366164999999E-2</v>
      </c>
      <c r="F322">
        <f t="shared" si="12"/>
        <v>9.855135604646412E-3</v>
      </c>
      <c r="G322">
        <f t="shared" si="13"/>
        <v>-5.4723056035358743E-4</v>
      </c>
      <c r="H322">
        <f t="shared" si="14"/>
        <v>1.055527451098246</v>
      </c>
    </row>
    <row r="323" spans="3:8" x14ac:dyDescent="0.2">
      <c r="C323">
        <v>4.8197900000000002</v>
      </c>
      <c r="D323">
        <v>-7.1613605110000004E-3</v>
      </c>
      <c r="E323">
        <v>9.7189368660000001E-3</v>
      </c>
      <c r="F323">
        <f t="shared" si="12"/>
        <v>9.2575645544114293E-3</v>
      </c>
      <c r="G323">
        <f t="shared" si="13"/>
        <v>-4.6137231158857074E-4</v>
      </c>
      <c r="H323">
        <f t="shared" si="14"/>
        <v>1.0498373312847942</v>
      </c>
    </row>
    <row r="324" spans="3:8" x14ac:dyDescent="0.2">
      <c r="C324">
        <v>4.879073</v>
      </c>
      <c r="D324">
        <v>-6.6467959409999998E-3</v>
      </c>
      <c r="E324">
        <v>9.0674208829999992E-3</v>
      </c>
      <c r="F324">
        <f t="shared" si="12"/>
        <v>8.6797997739656019E-3</v>
      </c>
      <c r="G324">
        <f t="shared" si="13"/>
        <v>-3.8762110903439728E-4</v>
      </c>
      <c r="H324">
        <f t="shared" si="14"/>
        <v>1.0446578399420039</v>
      </c>
    </row>
    <row r="325" spans="3:8" x14ac:dyDescent="0.2">
      <c r="C325">
        <v>4.9390859999999996</v>
      </c>
      <c r="D325">
        <v>-6.1590006869999998E-3</v>
      </c>
      <c r="E325">
        <v>8.4470833189999994E-3</v>
      </c>
      <c r="F325">
        <f t="shared" si="12"/>
        <v>8.1281597987103247E-3</v>
      </c>
      <c r="G325">
        <f t="shared" si="13"/>
        <v>-3.1892352028967466E-4</v>
      </c>
      <c r="H325">
        <f t="shared" si="14"/>
        <v>1.0392368664233542</v>
      </c>
    </row>
    <row r="326" spans="3:8" x14ac:dyDescent="0.2">
      <c r="C326">
        <v>4.9998360000000002</v>
      </c>
      <c r="D326">
        <v>-5.6975635700000004E-3</v>
      </c>
      <c r="E326">
        <v>7.8573437189999994E-3</v>
      </c>
      <c r="F326">
        <f t="shared" si="12"/>
        <v>7.5956727078188542E-3</v>
      </c>
      <c r="G326">
        <f t="shared" si="13"/>
        <v>-2.616710111811452E-4</v>
      </c>
      <c r="H326">
        <f t="shared" si="14"/>
        <v>1.0344500113744746</v>
      </c>
    </row>
    <row r="327" spans="3:8" x14ac:dyDescent="0.2">
      <c r="C327">
        <v>5.0613340000000004</v>
      </c>
      <c r="D327">
        <v>-5.26171244E-3</v>
      </c>
      <c r="E327">
        <v>7.2974620300000001E-3</v>
      </c>
      <c r="F327">
        <f t="shared" si="12"/>
        <v>7.0872407232755296E-3</v>
      </c>
      <c r="G327">
        <f t="shared" si="13"/>
        <v>-2.1022130672447049E-4</v>
      </c>
      <c r="H327">
        <f t="shared" si="14"/>
        <v>1.0296619396649069</v>
      </c>
    </row>
    <row r="328" spans="3:8" x14ac:dyDescent="0.2">
      <c r="C328">
        <v>5.1235889999999999</v>
      </c>
      <c r="D328">
        <v>-4.8508615020000003E-3</v>
      </c>
      <c r="E328">
        <v>6.766760135E-3</v>
      </c>
      <c r="F328">
        <f t="shared" si="12"/>
        <v>6.5994849891575441E-3</v>
      </c>
      <c r="G328">
        <f t="shared" si="13"/>
        <v>-1.6727514584245588E-4</v>
      </c>
      <c r="H328">
        <f t="shared" si="14"/>
        <v>1.0253466969191196</v>
      </c>
    </row>
    <row r="329" spans="3:8" x14ac:dyDescent="0.2">
      <c r="C329">
        <v>5.1866089999999998</v>
      </c>
      <c r="D329">
        <v>-4.4641929849999996E-3</v>
      </c>
      <c r="E329">
        <v>6.2644553430000003E-3</v>
      </c>
      <c r="F329">
        <f t="shared" ref="F329:F382" si="15">(D329-D328)/(C329-C328)</f>
        <v>6.1356476832751762E-3</v>
      </c>
      <c r="G329">
        <f t="shared" ref="G329:G382" si="16">F329-E329</f>
        <v>-1.2880765972482413E-4</v>
      </c>
      <c r="H329">
        <f t="shared" ref="H329:H382" si="17">E329/F329</f>
        <v>1.0209933272531169</v>
      </c>
    </row>
    <row r="330" spans="3:8" x14ac:dyDescent="0.2">
      <c r="C330">
        <v>5.2504039999999996</v>
      </c>
      <c r="D330">
        <v>-4.1010056660000004E-3</v>
      </c>
      <c r="E330">
        <v>5.7897981419999999E-3</v>
      </c>
      <c r="F330">
        <f t="shared" si="15"/>
        <v>5.6930373696998235E-3</v>
      </c>
      <c r="G330">
        <f t="shared" si="16"/>
        <v>-9.676077230017649E-5</v>
      </c>
      <c r="H330">
        <f t="shared" si="17"/>
        <v>1.0169963353508213</v>
      </c>
    </row>
    <row r="331" spans="3:8" x14ac:dyDescent="0.2">
      <c r="C331">
        <v>5.3149839999999999</v>
      </c>
      <c r="D331">
        <v>-3.760416102E-3</v>
      </c>
      <c r="E331">
        <v>5.3419567279999998E-3</v>
      </c>
      <c r="F331">
        <f t="shared" si="15"/>
        <v>5.2739170641065165E-3</v>
      </c>
      <c r="G331">
        <f t="shared" si="16"/>
        <v>-6.8039663893483364E-5</v>
      </c>
      <c r="H331">
        <f t="shared" si="17"/>
        <v>1.0129011630381053</v>
      </c>
    </row>
    <row r="332" spans="3:8" x14ac:dyDescent="0.2">
      <c r="C332">
        <v>5.3803580000000002</v>
      </c>
      <c r="D332">
        <v>-3.4417141029999998E-3</v>
      </c>
      <c r="E332">
        <v>4.9201532679999998E-3</v>
      </c>
      <c r="F332">
        <f t="shared" si="15"/>
        <v>4.8750573469574883E-3</v>
      </c>
      <c r="G332">
        <f t="shared" si="16"/>
        <v>-4.5095921042511561E-5</v>
      </c>
      <c r="H332">
        <f t="shared" si="17"/>
        <v>1.0092503365259191</v>
      </c>
    </row>
    <row r="333" spans="3:8" x14ac:dyDescent="0.2">
      <c r="C333">
        <v>5.4465370000000002</v>
      </c>
      <c r="D333">
        <v>-3.1440114429999999E-3</v>
      </c>
      <c r="E333">
        <v>4.5235310739999996E-3</v>
      </c>
      <c r="F333">
        <f t="shared" si="15"/>
        <v>4.4984460327294152E-3</v>
      </c>
      <c r="G333">
        <f t="shared" si="16"/>
        <v>-2.5085041270584384E-5</v>
      </c>
      <c r="H333">
        <f t="shared" si="17"/>
        <v>1.0055763792847736</v>
      </c>
    </row>
    <row r="334" spans="3:8" x14ac:dyDescent="0.2">
      <c r="C334">
        <v>5.5135290000000001</v>
      </c>
      <c r="D334">
        <v>-2.8665048239999999E-3</v>
      </c>
      <c r="E334">
        <v>4.1512543940000002E-3</v>
      </c>
      <c r="F334">
        <f t="shared" si="15"/>
        <v>4.1423844488894229E-3</v>
      </c>
      <c r="G334">
        <f t="shared" si="16"/>
        <v>-8.8699451105773638E-6</v>
      </c>
      <c r="H334">
        <f t="shared" si="17"/>
        <v>1.0021412655488688</v>
      </c>
    </row>
    <row r="335" spans="3:8" x14ac:dyDescent="0.2">
      <c r="C335">
        <v>5.5813459999999999</v>
      </c>
      <c r="D335">
        <v>-2.6083074800000001E-3</v>
      </c>
      <c r="E335">
        <v>3.8024467450000002E-3</v>
      </c>
      <c r="F335">
        <f t="shared" si="15"/>
        <v>3.8072657888140239E-3</v>
      </c>
      <c r="G335">
        <f t="shared" si="16"/>
        <v>4.8190438140236803E-6</v>
      </c>
      <c r="H335">
        <f t="shared" si="17"/>
        <v>0.99873425075071398</v>
      </c>
    </row>
    <row r="336" spans="3:8" x14ac:dyDescent="0.2">
      <c r="C336">
        <v>5.6499959999999998</v>
      </c>
      <c r="D336">
        <v>-2.368585511E-3</v>
      </c>
      <c r="E336">
        <v>3.4762418199999999E-3</v>
      </c>
      <c r="F336">
        <f t="shared" si="15"/>
        <v>3.4919441951930153E-3</v>
      </c>
      <c r="G336">
        <f t="shared" si="16"/>
        <v>1.5702375193015362E-5</v>
      </c>
      <c r="H336">
        <f t="shared" si="17"/>
        <v>0.99550325712116727</v>
      </c>
    </row>
    <row r="337" spans="3:8" x14ac:dyDescent="0.2">
      <c r="C337">
        <v>5.7194909999999997</v>
      </c>
      <c r="D337">
        <v>-2.1464751909999998E-3</v>
      </c>
      <c r="E337">
        <v>3.1717544360000001E-3</v>
      </c>
      <c r="F337">
        <f t="shared" si="15"/>
        <v>3.1960618749550421E-3</v>
      </c>
      <c r="G337">
        <f t="shared" si="16"/>
        <v>2.4307438955041907E-5</v>
      </c>
      <c r="H337">
        <f t="shared" si="17"/>
        <v>0.99239456559163652</v>
      </c>
    </row>
    <row r="338" spans="3:8" x14ac:dyDescent="0.2">
      <c r="C338">
        <v>5.789841</v>
      </c>
      <c r="D338">
        <v>-1.9411219679999999E-3</v>
      </c>
      <c r="E338">
        <v>2.8880958739999998E-3</v>
      </c>
      <c r="F338">
        <f t="shared" si="15"/>
        <v>2.919022359630403E-3</v>
      </c>
      <c r="G338">
        <f t="shared" si="16"/>
        <v>3.0926485630403209E-5</v>
      </c>
      <c r="H338">
        <f t="shared" si="17"/>
        <v>0.98940519056718734</v>
      </c>
    </row>
    <row r="339" spans="3:8" x14ac:dyDescent="0.2">
      <c r="C339">
        <v>5.8610559999999996</v>
      </c>
      <c r="D339">
        <v>-1.7516682589999999E-3</v>
      </c>
      <c r="E339">
        <v>2.6243709310000002E-3</v>
      </c>
      <c r="F339">
        <f t="shared" si="15"/>
        <v>2.6603062416625865E-3</v>
      </c>
      <c r="G339">
        <f t="shared" si="16"/>
        <v>3.5935310662586328E-5</v>
      </c>
      <c r="H339">
        <f t="shared" si="17"/>
        <v>0.98649203986375333</v>
      </c>
    </row>
    <row r="340" spans="3:8" x14ac:dyDescent="0.2">
      <c r="C340">
        <v>5.9331469999999999</v>
      </c>
      <c r="D340">
        <v>-1.5772650940000001E-3</v>
      </c>
      <c r="E340">
        <v>2.3796835050000002E-3</v>
      </c>
      <c r="F340">
        <f t="shared" si="15"/>
        <v>2.4192085697243623E-3</v>
      </c>
      <c r="G340">
        <f t="shared" si="16"/>
        <v>3.9525064724362045E-5</v>
      </c>
      <c r="H340">
        <f t="shared" si="17"/>
        <v>0.98366198548607764</v>
      </c>
    </row>
    <row r="341" spans="3:8" x14ac:dyDescent="0.2">
      <c r="C341">
        <v>6.0061249999999999</v>
      </c>
      <c r="D341">
        <v>-1.41707633E-3</v>
      </c>
      <c r="E341">
        <v>2.153139566E-3</v>
      </c>
      <c r="F341">
        <f t="shared" si="15"/>
        <v>2.1950281454684991E-3</v>
      </c>
      <c r="G341">
        <f t="shared" si="16"/>
        <v>4.1888579468499134E-5</v>
      </c>
      <c r="H341">
        <f t="shared" si="17"/>
        <v>0.98091660940431424</v>
      </c>
    </row>
    <row r="342" spans="3:8" x14ac:dyDescent="0.2">
      <c r="C342">
        <v>6.08</v>
      </c>
      <c r="D342">
        <v>-1.270267659E-3</v>
      </c>
      <c r="E342">
        <v>1.943845179E-3</v>
      </c>
      <c r="F342">
        <f t="shared" si="15"/>
        <v>1.9872578138747841E-3</v>
      </c>
      <c r="G342">
        <f t="shared" si="16"/>
        <v>4.3412634874784089E-5</v>
      </c>
      <c r="H342">
        <f t="shared" si="17"/>
        <v>0.97815450286737704</v>
      </c>
    </row>
    <row r="343" spans="3:8" x14ac:dyDescent="0.2">
      <c r="C343">
        <v>6.1547840000000003</v>
      </c>
      <c r="D343">
        <v>-1.1360434660000001E-3</v>
      </c>
      <c r="E343">
        <v>1.7509204539999999E-3</v>
      </c>
      <c r="F343">
        <f t="shared" si="15"/>
        <v>1.7948250026743637E-3</v>
      </c>
      <c r="G343">
        <f t="shared" si="16"/>
        <v>4.3904548674363747E-5</v>
      </c>
      <c r="H343">
        <f t="shared" si="17"/>
        <v>0.97553825659384941</v>
      </c>
    </row>
    <row r="344" spans="3:8" x14ac:dyDescent="0.2">
      <c r="C344">
        <v>6.2304880000000002</v>
      </c>
      <c r="D344">
        <v>-1.0136226279999999E-3</v>
      </c>
      <c r="E344">
        <v>1.573493122E-3</v>
      </c>
      <c r="F344">
        <f t="shared" si="15"/>
        <v>1.6170986737821008E-3</v>
      </c>
      <c r="G344">
        <f t="shared" si="16"/>
        <v>4.3605551782100859E-5</v>
      </c>
      <c r="H344">
        <f t="shared" si="17"/>
        <v>0.97303469943481224</v>
      </c>
    </row>
    <row r="345" spans="3:8" x14ac:dyDescent="0.2">
      <c r="C345">
        <v>6.3071229999999998</v>
      </c>
      <c r="D345">
        <v>-9.02228552E-4</v>
      </c>
      <c r="E345">
        <v>1.410697283E-3</v>
      </c>
      <c r="F345">
        <f t="shared" si="15"/>
        <v>1.4535665948978999E-3</v>
      </c>
      <c r="G345">
        <f t="shared" si="16"/>
        <v>4.2869311897899935E-5</v>
      </c>
      <c r="H345">
        <f t="shared" si="17"/>
        <v>0.97050750062062952</v>
      </c>
    </row>
    <row r="346" spans="3:8" x14ac:dyDescent="0.2">
      <c r="C346">
        <v>6.3846999999999996</v>
      </c>
      <c r="D346">
        <v>-8.0111848E-4</v>
      </c>
      <c r="E346">
        <v>1.26168474E-3</v>
      </c>
      <c r="F346">
        <f t="shared" si="15"/>
        <v>1.3033511478917756E-3</v>
      </c>
      <c r="G346">
        <f t="shared" si="16"/>
        <v>4.1666407891775576E-5</v>
      </c>
      <c r="H346">
        <f t="shared" si="17"/>
        <v>0.9680313260481086</v>
      </c>
    </row>
    <row r="347" spans="3:8" x14ac:dyDescent="0.2">
      <c r="C347">
        <v>6.4632319999999996</v>
      </c>
      <c r="D347">
        <v>-7.0957306099999999E-4</v>
      </c>
      <c r="E347">
        <v>1.1256233850000001E-3</v>
      </c>
      <c r="F347">
        <f t="shared" si="15"/>
        <v>1.1657084882595624E-3</v>
      </c>
      <c r="G347">
        <f t="shared" si="16"/>
        <v>4.0085103259562393E-5</v>
      </c>
      <c r="H347">
        <f t="shared" si="17"/>
        <v>0.96561309824601982</v>
      </c>
    </row>
    <row r="348" spans="3:8" x14ac:dyDescent="0.2">
      <c r="C348">
        <v>6.5427299999999997</v>
      </c>
      <c r="D348">
        <v>-6.26898129E-4</v>
      </c>
      <c r="E348">
        <v>1.001699549E-3</v>
      </c>
      <c r="F348">
        <f t="shared" si="15"/>
        <v>1.0399624141487825E-3</v>
      </c>
      <c r="G348">
        <f t="shared" si="16"/>
        <v>3.8262865148782537E-5</v>
      </c>
      <c r="H348">
        <f t="shared" si="17"/>
        <v>0.96320745381927964</v>
      </c>
    </row>
    <row r="349" spans="3:8" x14ac:dyDescent="0.2">
      <c r="C349">
        <v>6.6232059999999997</v>
      </c>
      <c r="D349">
        <v>-5.5243183900000005E-4</v>
      </c>
      <c r="E349">
        <v>8.8912192799999997E-4</v>
      </c>
      <c r="F349">
        <f t="shared" si="15"/>
        <v>9.2532295342710822E-4</v>
      </c>
      <c r="G349">
        <f t="shared" si="16"/>
        <v>3.6201025427108255E-5</v>
      </c>
      <c r="H349">
        <f t="shared" si="17"/>
        <v>0.96087741550878969</v>
      </c>
    </row>
    <row r="350" spans="3:8" x14ac:dyDescent="0.2">
      <c r="C350">
        <v>6.7046710000000003</v>
      </c>
      <c r="D350">
        <v>-4.8553369400000001E-4</v>
      </c>
      <c r="E350">
        <v>7.8711988300000002E-4</v>
      </c>
      <c r="F350">
        <f t="shared" si="15"/>
        <v>8.2118879273307031E-4</v>
      </c>
      <c r="G350">
        <f t="shared" si="16"/>
        <v>3.4068909733070288E-5</v>
      </c>
      <c r="H350">
        <f t="shared" si="17"/>
        <v>0.95851269521143545</v>
      </c>
    </row>
    <row r="351" spans="3:8" x14ac:dyDescent="0.2">
      <c r="C351">
        <v>6.7871389999999998</v>
      </c>
      <c r="D351">
        <v>-4.2559928900000001E-4</v>
      </c>
      <c r="E351">
        <v>6.9494949300000003E-4</v>
      </c>
      <c r="F351">
        <f t="shared" si="15"/>
        <v>7.2675953096959219E-4</v>
      </c>
      <c r="G351">
        <f t="shared" si="16"/>
        <v>3.181003796959216E-5</v>
      </c>
      <c r="H351">
        <f t="shared" si="17"/>
        <v>0.95623031193391661</v>
      </c>
    </row>
    <row r="352" spans="3:8" x14ac:dyDescent="0.2">
      <c r="C352">
        <v>6.8706199999999997</v>
      </c>
      <c r="D352">
        <v>-3.7204914800000001E-4</v>
      </c>
      <c r="E352">
        <v>6.1189165500000003E-4</v>
      </c>
      <c r="F352">
        <f t="shared" si="15"/>
        <v>6.4146501599166353E-4</v>
      </c>
      <c r="G352">
        <f t="shared" si="16"/>
        <v>2.9573360991663506E-5</v>
      </c>
      <c r="H352">
        <f t="shared" si="17"/>
        <v>0.95389715689179866</v>
      </c>
    </row>
    <row r="353" spans="3:8" x14ac:dyDescent="0.2">
      <c r="C353">
        <v>6.9551290000000003</v>
      </c>
      <c r="D353">
        <v>-3.2433829900000002E-4</v>
      </c>
      <c r="E353">
        <v>5.37256259E-4</v>
      </c>
      <c r="F353">
        <f t="shared" si="15"/>
        <v>5.6456530073719529E-4</v>
      </c>
      <c r="G353">
        <f t="shared" si="16"/>
        <v>2.7309041737195289E-5</v>
      </c>
      <c r="H353">
        <f t="shared" si="17"/>
        <v>0.9516281965938469</v>
      </c>
    </row>
    <row r="354" spans="3:8" x14ac:dyDescent="0.2">
      <c r="C354">
        <v>7.0406769999999996</v>
      </c>
      <c r="D354">
        <v>-2.8195077499999999E-4</v>
      </c>
      <c r="E354">
        <v>4.7038175599999998E-4</v>
      </c>
      <c r="F354">
        <f t="shared" si="15"/>
        <v>4.954823490905735E-4</v>
      </c>
      <c r="G354">
        <f t="shared" si="16"/>
        <v>2.510059309057352E-5</v>
      </c>
      <c r="H354">
        <f t="shared" si="17"/>
        <v>0.94934109532530453</v>
      </c>
    </row>
    <row r="355" spans="3:8" x14ac:dyDescent="0.2">
      <c r="C355">
        <v>7.1272770000000003</v>
      </c>
      <c r="D355">
        <v>-2.4440151599999999E-4</v>
      </c>
      <c r="E355">
        <v>4.10636754E-4</v>
      </c>
      <c r="F355">
        <f t="shared" si="15"/>
        <v>4.3359421478059704E-4</v>
      </c>
      <c r="G355">
        <f t="shared" si="16"/>
        <v>2.2957460780597045E-5</v>
      </c>
      <c r="H355">
        <f t="shared" si="17"/>
        <v>0.9470531201800888</v>
      </c>
    </row>
    <row r="356" spans="3:8" x14ac:dyDescent="0.2">
      <c r="C356">
        <v>7.2149429999999999</v>
      </c>
      <c r="D356">
        <v>-2.1123662300000001E-4</v>
      </c>
      <c r="E356">
        <v>3.5742095399999999E-4</v>
      </c>
      <c r="F356">
        <f t="shared" si="15"/>
        <v>3.7830964113795703E-4</v>
      </c>
      <c r="G356">
        <f t="shared" si="16"/>
        <v>2.0888687137957042E-5</v>
      </c>
      <c r="H356">
        <f t="shared" si="17"/>
        <v>0.94478415333237664</v>
      </c>
    </row>
    <row r="357" spans="3:8" x14ac:dyDescent="0.2">
      <c r="C357">
        <v>7.303687</v>
      </c>
      <c r="D357">
        <v>-1.8203037199999999E-4</v>
      </c>
      <c r="E357">
        <v>3.1016502300000001E-4</v>
      </c>
      <c r="F357">
        <f t="shared" si="15"/>
        <v>3.2910676778148343E-4</v>
      </c>
      <c r="G357">
        <f t="shared" si="16"/>
        <v>1.8941744781483414E-5</v>
      </c>
      <c r="H357">
        <f t="shared" si="17"/>
        <v>0.94244498553107803</v>
      </c>
    </row>
    <row r="358" spans="3:8" x14ac:dyDescent="0.2">
      <c r="C358">
        <v>7.3935219999999999</v>
      </c>
      <c r="D358">
        <v>-1.5638974799999999E-4</v>
      </c>
      <c r="E358">
        <v>2.6833236E-4</v>
      </c>
      <c r="F358">
        <f t="shared" si="15"/>
        <v>2.8541909055490664E-4</v>
      </c>
      <c r="G358">
        <f t="shared" si="16"/>
        <v>1.7086730554906641E-5</v>
      </c>
      <c r="H358">
        <f t="shared" si="17"/>
        <v>0.94013459113163411</v>
      </c>
    </row>
    <row r="359" spans="3:8" x14ac:dyDescent="0.2">
      <c r="C359">
        <v>7.4844619999999997</v>
      </c>
      <c r="D359">
        <v>-1.33948305E-4</v>
      </c>
      <c r="E359">
        <v>2.3141773799999999E-4</v>
      </c>
      <c r="F359">
        <f t="shared" si="15"/>
        <v>2.4677197053002024E-4</v>
      </c>
      <c r="G359">
        <f t="shared" si="16"/>
        <v>1.5354232530020252E-5</v>
      </c>
      <c r="H359">
        <f t="shared" si="17"/>
        <v>0.93777967369210447</v>
      </c>
    </row>
    <row r="360" spans="3:8" x14ac:dyDescent="0.2">
      <c r="C360">
        <v>7.5765209999999996</v>
      </c>
      <c r="D360">
        <v>-1.14368425E-4</v>
      </c>
      <c r="E360">
        <v>1.9894809299999999E-4</v>
      </c>
      <c r="F360">
        <f t="shared" si="15"/>
        <v>2.1268838462290516E-4</v>
      </c>
      <c r="G360">
        <f t="shared" si="16"/>
        <v>1.3740291622905173E-5</v>
      </c>
      <c r="H360">
        <f t="shared" si="17"/>
        <v>0.93539707564535501</v>
      </c>
    </row>
    <row r="361" spans="3:8" x14ac:dyDescent="0.2">
      <c r="C361">
        <v>7.6697119999999996</v>
      </c>
      <c r="D361">
        <v>-9.7339712999999995E-5</v>
      </c>
      <c r="E361">
        <v>1.70482057E-4</v>
      </c>
      <c r="F361">
        <f t="shared" si="15"/>
        <v>1.8272914766447401E-4</v>
      </c>
      <c r="G361">
        <f t="shared" si="16"/>
        <v>1.2247090664474009E-5</v>
      </c>
      <c r="H361">
        <f t="shared" si="17"/>
        <v>0.93297680845662334</v>
      </c>
    </row>
    <row r="362" spans="3:8" x14ac:dyDescent="0.2">
      <c r="C362">
        <v>7.7640500000000001</v>
      </c>
      <c r="D362">
        <v>-8.2577547000000002E-5</v>
      </c>
      <c r="E362">
        <v>1.4560938799999999E-4</v>
      </c>
      <c r="F362">
        <f t="shared" si="15"/>
        <v>1.5648165108439778E-4</v>
      </c>
      <c r="G362">
        <f t="shared" si="16"/>
        <v>1.0872263084397787E-5</v>
      </c>
      <c r="H362">
        <f t="shared" si="17"/>
        <v>0.93052052423364406</v>
      </c>
    </row>
    <row r="363" spans="3:8" x14ac:dyDescent="0.2">
      <c r="C363">
        <v>7.8595480000000002</v>
      </c>
      <c r="D363">
        <v>-6.9822063000000002E-5</v>
      </c>
      <c r="E363">
        <v>1.23950341E-4</v>
      </c>
      <c r="F363">
        <f t="shared" si="15"/>
        <v>1.3356807472407787E-4</v>
      </c>
      <c r="G363">
        <f t="shared" si="16"/>
        <v>9.617733724077873E-6</v>
      </c>
      <c r="H363">
        <f t="shared" si="17"/>
        <v>0.92799376839154124</v>
      </c>
    </row>
    <row r="364" spans="3:8" x14ac:dyDescent="0.2">
      <c r="C364">
        <v>7.9562200000000001</v>
      </c>
      <c r="D364">
        <v>-5.8837637000000002E-5</v>
      </c>
      <c r="E364">
        <v>1.05155028E-4</v>
      </c>
      <c r="F364">
        <f t="shared" si="15"/>
        <v>1.1362572409798095E-4</v>
      </c>
      <c r="G364">
        <f t="shared" si="16"/>
        <v>8.470696097980952E-6</v>
      </c>
      <c r="H364">
        <f t="shared" si="17"/>
        <v>0.92545089445875339</v>
      </c>
    </row>
    <row r="365" spans="3:8" x14ac:dyDescent="0.2">
      <c r="C365">
        <v>8.0540819999999993</v>
      </c>
      <c r="D365">
        <v>-4.9410448000000002E-5</v>
      </c>
      <c r="E365">
        <v>8.8902137000000005E-5</v>
      </c>
      <c r="F365">
        <f t="shared" si="15"/>
        <v>9.6331456540843985E-5</v>
      </c>
      <c r="G365">
        <f t="shared" si="16"/>
        <v>7.4293195408439797E-6</v>
      </c>
      <c r="H365">
        <f t="shared" si="17"/>
        <v>0.92287753338709255</v>
      </c>
    </row>
    <row r="366" spans="3:8" x14ac:dyDescent="0.2">
      <c r="C366">
        <v>8.1531470000000006</v>
      </c>
      <c r="D366">
        <v>-4.1348038000000002E-5</v>
      </c>
      <c r="E366">
        <v>7.4898047000000002E-5</v>
      </c>
      <c r="F366">
        <f t="shared" si="15"/>
        <v>8.1385050219551764E-5</v>
      </c>
      <c r="G366">
        <f t="shared" si="16"/>
        <v>6.4870032195517622E-6</v>
      </c>
      <c r="H366">
        <f t="shared" si="17"/>
        <v>0.92029244680623989</v>
      </c>
    </row>
    <row r="367" spans="3:8" x14ac:dyDescent="0.2">
      <c r="C367">
        <v>8.2534310000000009</v>
      </c>
      <c r="D367">
        <v>-3.4477426999999997E-5</v>
      </c>
      <c r="E367">
        <v>6.2875467999999997E-5</v>
      </c>
      <c r="F367">
        <f t="shared" si="15"/>
        <v>6.8511537234254582E-5</v>
      </c>
      <c r="G367">
        <f t="shared" si="16"/>
        <v>5.6360692342545852E-6</v>
      </c>
      <c r="H367">
        <f t="shared" si="17"/>
        <v>0.91773547256743426</v>
      </c>
    </row>
    <row r="368" spans="3:8" x14ac:dyDescent="0.2">
      <c r="C368">
        <v>8.3549480000000003</v>
      </c>
      <c r="D368">
        <v>-2.8643871999999999E-5</v>
      </c>
      <c r="E368">
        <v>5.2592152000000003E-5</v>
      </c>
      <c r="F368">
        <f t="shared" si="15"/>
        <v>5.7463823793059601E-5</v>
      </c>
      <c r="G368">
        <f t="shared" si="16"/>
        <v>4.871671793059598E-6</v>
      </c>
      <c r="H368">
        <f t="shared" si="17"/>
        <v>0.91522193492372517</v>
      </c>
    </row>
    <row r="369" spans="3:8" x14ac:dyDescent="0.2">
      <c r="C369">
        <v>8.4577139999999993</v>
      </c>
      <c r="D369">
        <v>-2.3709485E-5</v>
      </c>
      <c r="E369">
        <v>4.3829499999999998E-5</v>
      </c>
      <c r="F369">
        <f t="shared" si="15"/>
        <v>4.8015754237783374E-5</v>
      </c>
      <c r="G369">
        <f t="shared" si="16"/>
        <v>4.1862542377833767E-6</v>
      </c>
      <c r="H369">
        <f t="shared" si="17"/>
        <v>0.91281498532643623</v>
      </c>
    </row>
    <row r="370" spans="3:8" x14ac:dyDescent="0.2">
      <c r="C370">
        <v>8.5617439999999991</v>
      </c>
      <c r="D370">
        <v>-1.9551752999999999E-5</v>
      </c>
      <c r="E370">
        <v>3.6391086E-5</v>
      </c>
      <c r="F370">
        <f t="shared" si="15"/>
        <v>3.9966663462462808E-5</v>
      </c>
      <c r="G370">
        <f t="shared" si="16"/>
        <v>3.5755774624628085E-6</v>
      </c>
      <c r="H370">
        <f t="shared" si="17"/>
        <v>0.91053600294102521</v>
      </c>
    </row>
    <row r="371" spans="3:8" x14ac:dyDescent="0.2">
      <c r="C371">
        <v>8.6670529999999992</v>
      </c>
      <c r="D371">
        <v>-1.6062156999999999E-5</v>
      </c>
      <c r="E371">
        <v>3.0101171E-5</v>
      </c>
      <c r="F371">
        <f t="shared" si="15"/>
        <v>3.3136730953669651E-5</v>
      </c>
      <c r="G371">
        <f t="shared" si="16"/>
        <v>3.0355599536696516E-6</v>
      </c>
      <c r="H371">
        <f t="shared" si="17"/>
        <v>0.90839289615158958</v>
      </c>
    </row>
    <row r="372" spans="3:8" x14ac:dyDescent="0.2">
      <c r="C372">
        <v>8.7736579999999993</v>
      </c>
      <c r="D372">
        <v>-1.3144917999999999E-5</v>
      </c>
      <c r="E372">
        <v>2.4803224999999998E-5</v>
      </c>
      <c r="F372">
        <f t="shared" si="15"/>
        <v>2.7364935978612619E-5</v>
      </c>
      <c r="G372">
        <f t="shared" si="16"/>
        <v>2.561710978612621E-6</v>
      </c>
      <c r="H372">
        <f t="shared" si="17"/>
        <v>0.90638710133965761</v>
      </c>
    </row>
    <row r="373" spans="3:8" x14ac:dyDescent="0.2">
      <c r="C373">
        <v>8.8815740000000005</v>
      </c>
      <c r="D373">
        <v>-1.0715836E-5</v>
      </c>
      <c r="E373">
        <v>2.0358454999999999E-5</v>
      </c>
      <c r="F373">
        <f t="shared" si="15"/>
        <v>2.2509007005448417E-5</v>
      </c>
      <c r="G373">
        <f t="shared" si="16"/>
        <v>2.1505520054484189E-6</v>
      </c>
      <c r="H373">
        <f t="shared" si="17"/>
        <v>0.90445815735328228</v>
      </c>
    </row>
    <row r="374" spans="3:8" x14ac:dyDescent="0.2">
      <c r="C374">
        <v>8.9908169999999998</v>
      </c>
      <c r="D374">
        <v>-8.7012689999999994E-6</v>
      </c>
      <c r="E374">
        <v>1.6644384999999998E-5</v>
      </c>
      <c r="F374">
        <f t="shared" si="15"/>
        <v>1.8441154124291839E-5</v>
      </c>
      <c r="G374">
        <f t="shared" si="16"/>
        <v>1.7967691242918407E-6</v>
      </c>
      <c r="H374">
        <f t="shared" si="17"/>
        <v>0.90256742543434287</v>
      </c>
    </row>
    <row r="375" spans="3:8" x14ac:dyDescent="0.2">
      <c r="C375">
        <v>9.1014040000000005</v>
      </c>
      <c r="D375">
        <v>-7.0371659999999996E-6</v>
      </c>
      <c r="E375">
        <v>1.3553456E-5</v>
      </c>
      <c r="F375">
        <f t="shared" si="15"/>
        <v>1.504790798195077E-5</v>
      </c>
      <c r="G375">
        <f t="shared" si="16"/>
        <v>1.4944519819507708E-6</v>
      </c>
      <c r="H375">
        <f t="shared" si="17"/>
        <v>0.90068706003895738</v>
      </c>
    </row>
    <row r="376" spans="3:8" x14ac:dyDescent="0.2">
      <c r="C376">
        <v>9.2133509999999994</v>
      </c>
      <c r="D376">
        <v>-5.6681150000000002E-6</v>
      </c>
      <c r="E376">
        <v>1.0991662E-5</v>
      </c>
      <c r="F376">
        <f t="shared" si="15"/>
        <v>1.2229456796519895E-5</v>
      </c>
      <c r="G376">
        <f t="shared" si="16"/>
        <v>1.2377947965198957E-6</v>
      </c>
      <c r="H376">
        <f t="shared" si="17"/>
        <v>0.89878579097052524</v>
      </c>
    </row>
    <row r="377" spans="3:8" x14ac:dyDescent="0.2">
      <c r="C377">
        <v>9.3266760000000009</v>
      </c>
      <c r="D377">
        <v>-4.5464180000000003E-6</v>
      </c>
      <c r="E377">
        <v>8.8772390000000003E-6</v>
      </c>
      <c r="F377">
        <f t="shared" si="15"/>
        <v>9.8980542686961E-6</v>
      </c>
      <c r="G377">
        <f t="shared" si="16"/>
        <v>1.0208152686960997E-6</v>
      </c>
      <c r="H377">
        <f t="shared" si="17"/>
        <v>0.8968670770047642</v>
      </c>
    </row>
    <row r="378" spans="3:8" x14ac:dyDescent="0.2">
      <c r="C378">
        <v>9.4413940000000007</v>
      </c>
      <c r="D378">
        <v>-3.631214E-6</v>
      </c>
      <c r="E378">
        <v>7.1394069999999998E-6</v>
      </c>
      <c r="F378">
        <f t="shared" si="15"/>
        <v>7.9778587492808563E-6</v>
      </c>
      <c r="G378">
        <f t="shared" si="16"/>
        <v>8.3845174928085652E-7</v>
      </c>
      <c r="H378">
        <f t="shared" si="17"/>
        <v>0.89490265801504232</v>
      </c>
    </row>
    <row r="379" spans="3:8" x14ac:dyDescent="0.2">
      <c r="C379">
        <v>9.5575229999999998</v>
      </c>
      <c r="D379">
        <v>-2.887656E-6</v>
      </c>
      <c r="E379">
        <v>5.7171909999999996E-6</v>
      </c>
      <c r="F379">
        <f t="shared" si="15"/>
        <v>6.4028623341284797E-6</v>
      </c>
      <c r="G379">
        <f t="shared" si="16"/>
        <v>6.8567133412848012E-7</v>
      </c>
      <c r="H379">
        <f t="shared" si="17"/>
        <v>0.89291174816086227</v>
      </c>
    </row>
    <row r="380" spans="3:8" x14ac:dyDescent="0.2">
      <c r="C380">
        <v>9.6750799999999995</v>
      </c>
      <c r="D380">
        <v>-2.286162E-6</v>
      </c>
      <c r="E380">
        <v>4.5583089999999997E-6</v>
      </c>
      <c r="F380">
        <f t="shared" si="15"/>
        <v>5.1166157693714665E-6</v>
      </c>
      <c r="G380">
        <f t="shared" si="16"/>
        <v>5.5830676937146684E-7</v>
      </c>
      <c r="H380">
        <f t="shared" si="17"/>
        <v>0.89088358506152787</v>
      </c>
    </row>
    <row r="381" spans="3:8" x14ac:dyDescent="0.2">
      <c r="C381">
        <v>9.7940839999999998</v>
      </c>
      <c r="D381">
        <v>-1.8017310000000001E-6</v>
      </c>
      <c r="E381">
        <v>3.6181550000000002E-6</v>
      </c>
      <c r="F381">
        <f t="shared" si="15"/>
        <v>4.0707119088433884E-6</v>
      </c>
      <c r="G381">
        <f t="shared" si="16"/>
        <v>4.5255690884338825E-7</v>
      </c>
      <c r="H381">
        <f t="shared" si="17"/>
        <v>0.88882610241706506</v>
      </c>
    </row>
    <row r="382" spans="3:8" x14ac:dyDescent="0.2">
      <c r="C382">
        <v>9.9145509999999994</v>
      </c>
      <c r="D382">
        <v>-1.413336E-6</v>
      </c>
      <c r="E382">
        <v>2.858853E-6</v>
      </c>
      <c r="F382">
        <f t="shared" si="15"/>
        <v>3.2240779632596575E-6</v>
      </c>
      <c r="G382">
        <f t="shared" si="16"/>
        <v>3.6522496325965746E-7</v>
      </c>
      <c r="H382">
        <f t="shared" si="17"/>
        <v>0.88671956217510262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589F-12C2-1C42-90A4-5DAF6CD9A087}">
  <dimension ref="C4:AR382"/>
  <sheetViews>
    <sheetView zoomScale="90" zoomScaleNormal="90" workbookViewId="0">
      <selection activeCell="AL51" sqref="AL51"/>
    </sheetView>
  </sheetViews>
  <sheetFormatPr baseColWidth="10" defaultRowHeight="16" x14ac:dyDescent="0.2"/>
  <cols>
    <col min="3" max="4" width="11" style="4" bestFit="1" customWidth="1"/>
    <col min="5" max="5" width="11.33203125" style="4" bestFit="1" customWidth="1"/>
    <col min="6" max="6" width="11" style="4" bestFit="1" customWidth="1"/>
    <col min="7" max="7" width="12.33203125" style="4" bestFit="1" customWidth="1"/>
    <col min="10" max="10" width="12.1640625" style="3" bestFit="1" customWidth="1"/>
    <col min="11" max="11" width="16.83203125" style="3" bestFit="1" customWidth="1"/>
  </cols>
  <sheetData>
    <row r="4" spans="3:44" x14ac:dyDescent="0.2">
      <c r="C4" s="4" t="s">
        <v>17</v>
      </c>
    </row>
    <row r="5" spans="3:44" x14ac:dyDescent="0.2">
      <c r="F5" s="10" t="s">
        <v>29</v>
      </c>
      <c r="AC5" t="s">
        <v>22</v>
      </c>
    </row>
    <row r="6" spans="3:44" x14ac:dyDescent="0.2">
      <c r="C6" s="4" t="s">
        <v>18</v>
      </c>
      <c r="D6" s="4" t="s">
        <v>26</v>
      </c>
      <c r="E6" s="4" t="s">
        <v>25</v>
      </c>
      <c r="F6" s="4" t="s">
        <v>27</v>
      </c>
      <c r="G6" s="4" t="s">
        <v>28</v>
      </c>
      <c r="AQ6" t="s">
        <v>30</v>
      </c>
      <c r="AR6" t="s">
        <v>31</v>
      </c>
    </row>
    <row r="7" spans="3:44" x14ac:dyDescent="0.2">
      <c r="C7" s="4">
        <v>0.10123</v>
      </c>
      <c r="D7" s="4">
        <v>0.172088717961</v>
      </c>
      <c r="E7" s="4">
        <v>-5.9474883761999997E-2</v>
      </c>
      <c r="F7" s="4">
        <v>1.248700224732</v>
      </c>
      <c r="AQ7">
        <v>0</v>
      </c>
      <c r="AR7">
        <v>126</v>
      </c>
    </row>
    <row r="8" spans="3:44" x14ac:dyDescent="0.2">
      <c r="C8" s="4">
        <v>0.102475</v>
      </c>
      <c r="D8" s="4">
        <v>0.17201443813600001</v>
      </c>
      <c r="E8" s="4">
        <v>-5.9857040557000002E-2</v>
      </c>
      <c r="F8" s="4">
        <v>1.2418795404780001</v>
      </c>
      <c r="G8" s="4">
        <f>(E8-E7)/(C8-C7)</f>
        <v>-0.3069532489959888</v>
      </c>
      <c r="AQ8">
        <v>1</v>
      </c>
      <c r="AR8">
        <v>126</v>
      </c>
    </row>
    <row r="9" spans="3:44" x14ac:dyDescent="0.2">
      <c r="C9" s="4">
        <v>0.10373599999999999</v>
      </c>
      <c r="D9" s="4">
        <v>0.171938692507</v>
      </c>
      <c r="E9" s="4">
        <v>-6.0334569562999998E-2</v>
      </c>
      <c r="F9" s="4">
        <v>1.236889796726</v>
      </c>
      <c r="G9" s="4">
        <f t="shared" ref="G9:G72" si="0">(E9-E8)/(C9-C8)</f>
        <v>-0.37869072640761076</v>
      </c>
      <c r="AQ9">
        <v>2</v>
      </c>
      <c r="AR9">
        <v>126</v>
      </c>
    </row>
    <row r="10" spans="3:44" x14ac:dyDescent="0.2">
      <c r="C10" s="4">
        <v>0.10501199999999999</v>
      </c>
      <c r="D10" s="4">
        <v>0.17186133765200001</v>
      </c>
      <c r="E10" s="4">
        <v>-6.0928139956000001E-2</v>
      </c>
      <c r="F10" s="4">
        <v>1.234058817685</v>
      </c>
      <c r="G10" s="4">
        <f t="shared" si="0"/>
        <v>-0.46518055877743142</v>
      </c>
      <c r="AQ10">
        <v>3</v>
      </c>
      <c r="AR10">
        <v>127</v>
      </c>
    </row>
    <row r="11" spans="3:44" x14ac:dyDescent="0.2">
      <c r="C11" s="4">
        <v>0.10630299999999999</v>
      </c>
      <c r="D11" s="4">
        <v>0.17178223319800001</v>
      </c>
      <c r="E11" s="4">
        <v>-6.1580994628999998E-2</v>
      </c>
      <c r="F11" s="4">
        <v>1.232240188887</v>
      </c>
      <c r="G11" s="4">
        <f t="shared" si="0"/>
        <v>-0.50569688071262364</v>
      </c>
      <c r="AQ11">
        <v>4</v>
      </c>
      <c r="AR11">
        <v>127</v>
      </c>
    </row>
    <row r="12" spans="3:44" x14ac:dyDescent="0.2">
      <c r="C12" s="4">
        <v>0.107611</v>
      </c>
      <c r="D12" s="4">
        <v>0.17170124271600001</v>
      </c>
      <c r="E12" s="4">
        <v>-6.2307693200999999E-2</v>
      </c>
      <c r="F12" s="4">
        <v>1.2316667699820001</v>
      </c>
      <c r="G12" s="4">
        <f t="shared" si="0"/>
        <v>-0.55557994801223143</v>
      </c>
      <c r="AQ12">
        <v>5</v>
      </c>
      <c r="AR12">
        <v>128</v>
      </c>
    </row>
    <row r="13" spans="3:44" x14ac:dyDescent="0.2">
      <c r="C13" s="4">
        <v>0.108934</v>
      </c>
      <c r="D13" s="4">
        <v>0.17161823455899999</v>
      </c>
      <c r="E13" s="4">
        <v>-6.3134416206999999E-2</v>
      </c>
      <c r="F13" s="4">
        <v>1.232772557723</v>
      </c>
      <c r="G13" s="4">
        <f t="shared" si="0"/>
        <v>-0.62488511413454084</v>
      </c>
      <c r="AQ13">
        <v>6</v>
      </c>
      <c r="AR13">
        <v>128</v>
      </c>
    </row>
    <row r="14" spans="3:44" x14ac:dyDescent="0.2">
      <c r="C14" s="4">
        <v>0.110274</v>
      </c>
      <c r="D14" s="4">
        <v>0.17153308278099999</v>
      </c>
      <c r="E14" s="4">
        <v>-6.3993273148000004E-2</v>
      </c>
      <c r="F14" s="4">
        <v>1.2342632105539999</v>
      </c>
      <c r="G14" s="4">
        <f t="shared" si="0"/>
        <v>-0.64093801567164854</v>
      </c>
      <c r="AQ14">
        <v>7</v>
      </c>
      <c r="AR14">
        <v>129</v>
      </c>
    </row>
    <row r="15" spans="3:44" x14ac:dyDescent="0.2">
      <c r="C15" s="4">
        <v>0.11163099999999999</v>
      </c>
      <c r="D15" s="4">
        <v>0.17144566835899999</v>
      </c>
      <c r="E15" s="4">
        <v>-6.4905590520000001E-2</v>
      </c>
      <c r="F15" s="4">
        <v>1.2365042191360001</v>
      </c>
      <c r="G15" s="4">
        <f t="shared" si="0"/>
        <v>-0.67230462196020491</v>
      </c>
      <c r="AQ15">
        <v>8</v>
      </c>
      <c r="AR15">
        <v>129</v>
      </c>
    </row>
    <row r="16" spans="3:44" x14ac:dyDescent="0.2">
      <c r="C16" s="4">
        <v>0.11300399999999999</v>
      </c>
      <c r="D16" s="4">
        <v>0.171355879771</v>
      </c>
      <c r="E16" s="4">
        <v>-6.5865350044000001E-2</v>
      </c>
      <c r="F16" s="4">
        <v>1.239358973414</v>
      </c>
      <c r="G16" s="4">
        <f t="shared" si="0"/>
        <v>-0.69902368827385375</v>
      </c>
      <c r="AQ16">
        <v>9</v>
      </c>
      <c r="AR16">
        <v>130</v>
      </c>
    </row>
    <row r="17" spans="3:44" x14ac:dyDescent="0.2">
      <c r="C17" s="4">
        <v>0.114394</v>
      </c>
      <c r="D17" s="4">
        <v>0.171263613978</v>
      </c>
      <c r="E17" s="4">
        <v>-6.6894157417E-2</v>
      </c>
      <c r="F17" s="4">
        <v>1.2431797659070001</v>
      </c>
      <c r="G17" s="4">
        <f t="shared" si="0"/>
        <v>-0.74014918920863082</v>
      </c>
      <c r="AQ17">
        <v>10</v>
      </c>
      <c r="AR17">
        <v>130</v>
      </c>
    </row>
    <row r="18" spans="3:44" x14ac:dyDescent="0.2">
      <c r="C18" s="4">
        <v>0.115801</v>
      </c>
      <c r="D18" s="4">
        <v>0.17116877758400001</v>
      </c>
      <c r="E18" s="4">
        <v>-6.7917697334999999E-2</v>
      </c>
      <c r="F18" s="4">
        <v>1.2466445237520001</v>
      </c>
      <c r="G18" s="4">
        <f t="shared" si="0"/>
        <v>-0.72746262828713248</v>
      </c>
      <c r="AQ18">
        <v>11</v>
      </c>
      <c r="AR18">
        <v>131</v>
      </c>
    </row>
    <row r="19" spans="3:44" x14ac:dyDescent="0.2">
      <c r="C19" s="4">
        <v>0.117225</v>
      </c>
      <c r="D19" s="4">
        <v>0.171071287425</v>
      </c>
      <c r="E19" s="4">
        <v>-6.8960030832000002E-2</v>
      </c>
      <c r="F19" s="4">
        <v>1.250172947739</v>
      </c>
      <c r="G19" s="4">
        <f t="shared" si="0"/>
        <v>-0.73197577036517347</v>
      </c>
      <c r="AQ19">
        <v>12</v>
      </c>
      <c r="AR19">
        <v>131</v>
      </c>
    </row>
    <row r="20" spans="3:44" x14ac:dyDescent="0.2">
      <c r="C20" s="4">
        <v>0.11866699999999999</v>
      </c>
      <c r="D20" s="4">
        <v>0.17097107125700001</v>
      </c>
      <c r="E20" s="4">
        <v>-7.0045649089000003E-2</v>
      </c>
      <c r="F20" s="4">
        <v>1.254171852264</v>
      </c>
      <c r="G20" s="4">
        <f t="shared" si="0"/>
        <v>-0.7528559341192802</v>
      </c>
      <c r="AQ20">
        <v>13</v>
      </c>
      <c r="AR20">
        <v>132</v>
      </c>
    </row>
    <row r="21" spans="3:44" x14ac:dyDescent="0.2">
      <c r="C21" s="4">
        <v>0.120126</v>
      </c>
      <c r="D21" s="4">
        <v>0.17086806880300001</v>
      </c>
      <c r="E21" s="4">
        <v>-7.1101583693000001E-2</v>
      </c>
      <c r="F21" s="4">
        <v>1.257405555759</v>
      </c>
      <c r="G21" s="4">
        <f t="shared" si="0"/>
        <v>-0.72373859081562431</v>
      </c>
      <c r="AQ21">
        <v>14</v>
      </c>
      <c r="AR21">
        <v>132</v>
      </c>
    </row>
    <row r="22" spans="3:44" x14ac:dyDescent="0.2">
      <c r="C22" s="4">
        <v>0.121604</v>
      </c>
      <c r="D22" s="4">
        <v>0.170762232386</v>
      </c>
      <c r="E22" s="4">
        <v>-7.2147085267000005E-2</v>
      </c>
      <c r="F22" s="4">
        <v>1.2602146764069999</v>
      </c>
      <c r="G22" s="4">
        <f t="shared" si="0"/>
        <v>-0.70737589580514182</v>
      </c>
      <c r="AQ22">
        <v>15</v>
      </c>
      <c r="AR22">
        <v>133</v>
      </c>
    </row>
    <row r="23" spans="3:44" x14ac:dyDescent="0.2">
      <c r="C23" s="4">
        <v>0.1231</v>
      </c>
      <c r="D23" s="4">
        <v>0.170653527449</v>
      </c>
      <c r="E23" s="4">
        <v>-7.3209590170999997E-2</v>
      </c>
      <c r="F23" s="4">
        <v>1.26305689458</v>
      </c>
      <c r="G23" s="4">
        <f t="shared" si="0"/>
        <v>-0.71023055080213482</v>
      </c>
      <c r="AQ23">
        <v>16</v>
      </c>
      <c r="AR23">
        <v>133</v>
      </c>
    </row>
    <row r="24" spans="3:44" x14ac:dyDescent="0.2">
      <c r="C24" s="4">
        <v>0.124614</v>
      </c>
      <c r="D24" s="4">
        <v>0.17054193302199999</v>
      </c>
      <c r="E24" s="4">
        <v>-7.4209331062999997E-2</v>
      </c>
      <c r="F24" s="4">
        <v>1.2646473986760001</v>
      </c>
      <c r="G24" s="4">
        <f t="shared" si="0"/>
        <v>-0.66033084015852028</v>
      </c>
      <c r="AQ24">
        <v>17</v>
      </c>
      <c r="AR24">
        <v>134</v>
      </c>
    </row>
    <row r="25" spans="3:44" x14ac:dyDescent="0.2">
      <c r="C25" s="4">
        <v>0.12614700000000001</v>
      </c>
      <c r="D25" s="4">
        <v>0.17042744268999999</v>
      </c>
      <c r="E25" s="4">
        <v>-7.5172351984000005E-2</v>
      </c>
      <c r="F25" s="4">
        <v>1.2654413404360001</v>
      </c>
      <c r="G25" s="4">
        <f t="shared" si="0"/>
        <v>-0.62819368623614036</v>
      </c>
      <c r="AQ25">
        <v>18</v>
      </c>
      <c r="AR25">
        <v>135</v>
      </c>
    </row>
    <row r="26" spans="3:44" x14ac:dyDescent="0.2">
      <c r="C26" s="4">
        <v>0.12769800000000001</v>
      </c>
      <c r="D26" s="4">
        <v>0.170310064442</v>
      </c>
      <c r="E26" s="4">
        <v>-7.6125745972999995E-2</v>
      </c>
      <c r="F26" s="4">
        <v>1.265889241877</v>
      </c>
      <c r="G26" s="4">
        <f t="shared" si="0"/>
        <v>-0.61469631785944023</v>
      </c>
      <c r="AQ26">
        <v>19</v>
      </c>
      <c r="AR26">
        <v>135</v>
      </c>
    </row>
    <row r="27" spans="3:44" x14ac:dyDescent="0.2">
      <c r="C27" s="4">
        <v>0.129269</v>
      </c>
      <c r="D27" s="4">
        <v>0.17018982109899999</v>
      </c>
      <c r="E27" s="4">
        <v>-7.6987327935999994E-2</v>
      </c>
      <c r="F27" s="4">
        <v>1.2647296860799999</v>
      </c>
      <c r="G27" s="4">
        <f t="shared" si="0"/>
        <v>-0.54842900254615234</v>
      </c>
      <c r="AQ27">
        <v>20</v>
      </c>
      <c r="AR27">
        <v>136</v>
      </c>
    </row>
    <row r="28" spans="3:44" x14ac:dyDescent="0.2">
      <c r="C28" s="4">
        <v>0.130859</v>
      </c>
      <c r="D28" s="4">
        <v>0.170066751056</v>
      </c>
      <c r="E28" s="4">
        <v>-7.7820655013999998E-2</v>
      </c>
      <c r="F28" s="4">
        <v>1.2629903101860001</v>
      </c>
      <c r="G28" s="4">
        <f t="shared" si="0"/>
        <v>-0.52410508050314453</v>
      </c>
      <c r="AQ28">
        <v>21</v>
      </c>
      <c r="AR28">
        <v>136</v>
      </c>
    </row>
    <row r="29" spans="3:44" x14ac:dyDescent="0.2">
      <c r="C29" s="4">
        <v>0.132468</v>
      </c>
      <c r="D29" s="4">
        <v>0.169940907413</v>
      </c>
      <c r="E29" s="4">
        <v>-7.8550839546999998E-2</v>
      </c>
      <c r="F29" s="4">
        <v>1.2595599698969999</v>
      </c>
      <c r="G29" s="4">
        <f t="shared" si="0"/>
        <v>-0.45381263704164099</v>
      </c>
      <c r="AQ29">
        <v>22</v>
      </c>
      <c r="AR29">
        <v>137</v>
      </c>
    </row>
    <row r="30" spans="3:44" x14ac:dyDescent="0.2">
      <c r="C30" s="4">
        <v>0.13409799999999999</v>
      </c>
      <c r="D30" s="4">
        <v>0.169812359084</v>
      </c>
      <c r="E30" s="4">
        <v>-7.9235246368000001E-2</v>
      </c>
      <c r="F30" s="4">
        <v>1.255354498692</v>
      </c>
      <c r="G30" s="4">
        <f t="shared" si="0"/>
        <v>-0.41988148527607716</v>
      </c>
      <c r="AQ30">
        <v>23</v>
      </c>
      <c r="AR30">
        <v>137</v>
      </c>
    </row>
    <row r="31" spans="3:44" x14ac:dyDescent="0.2">
      <c r="C31" s="4">
        <v>0.13574700000000001</v>
      </c>
      <c r="D31" s="4">
        <v>0.16968118963600001</v>
      </c>
      <c r="E31" s="4">
        <v>-7.9810191131000005E-2</v>
      </c>
      <c r="F31" s="4">
        <v>1.2494632528239999</v>
      </c>
      <c r="G31" s="4">
        <f t="shared" si="0"/>
        <v>-0.3486626822316557</v>
      </c>
      <c r="AQ31">
        <v>24</v>
      </c>
      <c r="AR31">
        <v>138</v>
      </c>
    </row>
    <row r="32" spans="3:44" x14ac:dyDescent="0.2">
      <c r="C32" s="4">
        <v>0.13741700000000001</v>
      </c>
      <c r="D32" s="4">
        <v>0.16954749799800001</v>
      </c>
      <c r="E32" s="4">
        <v>-8.0296325954000006E-2</v>
      </c>
      <c r="F32" s="4">
        <v>1.242247986909</v>
      </c>
      <c r="G32" s="4">
        <f t="shared" si="0"/>
        <v>-0.29109869640718516</v>
      </c>
      <c r="AQ32">
        <v>25</v>
      </c>
      <c r="AR32">
        <v>138</v>
      </c>
    </row>
    <row r="33" spans="3:44" x14ac:dyDescent="0.2">
      <c r="C33" s="4">
        <v>0.13910700000000001</v>
      </c>
      <c r="D33" s="4">
        <v>0.16941139720100001</v>
      </c>
      <c r="E33" s="4">
        <v>-8.0716368447000003E-2</v>
      </c>
      <c r="F33" s="4">
        <v>1.234084067313</v>
      </c>
      <c r="G33" s="4">
        <f t="shared" si="0"/>
        <v>-0.24854585384615274</v>
      </c>
      <c r="AQ33">
        <v>26</v>
      </c>
      <c r="AR33">
        <v>139</v>
      </c>
    </row>
    <row r="34" spans="3:44" x14ac:dyDescent="0.2">
      <c r="C34" s="4">
        <v>0.140818</v>
      </c>
      <c r="D34" s="4">
        <v>0.16927301492999999</v>
      </c>
      <c r="E34" s="4">
        <v>-8.1033898802000001E-2</v>
      </c>
      <c r="F34" s="4">
        <v>1.2244898939910001</v>
      </c>
      <c r="G34" s="4">
        <f t="shared" si="0"/>
        <v>-0.18558173874926934</v>
      </c>
      <c r="AQ34">
        <v>27</v>
      </c>
      <c r="AR34">
        <v>140</v>
      </c>
    </row>
    <row r="35" spans="3:44" x14ac:dyDescent="0.2">
      <c r="C35" s="4">
        <v>0.14255000000000001</v>
      </c>
      <c r="D35" s="4">
        <v>0.16913249183699999</v>
      </c>
      <c r="E35" s="4">
        <v>-8.1218833094000006E-2</v>
      </c>
      <c r="F35" s="4">
        <v>1.2130970333290001</v>
      </c>
      <c r="G35" s="4">
        <f t="shared" si="0"/>
        <v>-0.10677499538106468</v>
      </c>
      <c r="AQ35">
        <v>28</v>
      </c>
      <c r="AR35">
        <v>140</v>
      </c>
    </row>
    <row r="36" spans="3:44" x14ac:dyDescent="0.2">
      <c r="C36" s="4">
        <v>0.14430399999999999</v>
      </c>
      <c r="D36" s="4">
        <v>0.16898998182300001</v>
      </c>
      <c r="E36" s="4">
        <v>-8.1324108704999995E-2</v>
      </c>
      <c r="F36" s="4">
        <v>1.2007069061190001</v>
      </c>
      <c r="G36" s="4">
        <f t="shared" si="0"/>
        <v>-6.0020302736596316E-2</v>
      </c>
      <c r="AQ36">
        <v>29</v>
      </c>
      <c r="AR36">
        <v>141</v>
      </c>
    </row>
    <row r="37" spans="3:44" x14ac:dyDescent="0.2">
      <c r="C37" s="4">
        <v>0.14607899999999999</v>
      </c>
      <c r="D37" s="4">
        <v>0.16884565045700001</v>
      </c>
      <c r="E37" s="4">
        <v>-8.1292108919000003E-2</v>
      </c>
      <c r="F37" s="4">
        <v>1.186569993237</v>
      </c>
      <c r="G37" s="4">
        <f t="shared" si="0"/>
        <v>1.8028048450699781E-2</v>
      </c>
      <c r="AQ37">
        <v>30</v>
      </c>
      <c r="AR37">
        <v>141</v>
      </c>
    </row>
    <row r="38" spans="3:44" x14ac:dyDescent="0.2">
      <c r="C38" s="4">
        <v>0.14787500000000001</v>
      </c>
      <c r="D38" s="4">
        <v>0.16869967446</v>
      </c>
      <c r="E38" s="4">
        <v>-8.117088117E-2</v>
      </c>
      <c r="F38" s="4">
        <v>1.1714032418389999</v>
      </c>
      <c r="G38" s="4">
        <f t="shared" si="0"/>
        <v>6.749874665924338E-2</v>
      </c>
      <c r="AQ38">
        <v>31</v>
      </c>
      <c r="AR38">
        <v>142</v>
      </c>
    </row>
    <row r="39" spans="3:44" x14ac:dyDescent="0.2">
      <c r="C39" s="4">
        <v>0.14969399999999999</v>
      </c>
      <c r="D39" s="4">
        <v>0.16855224052100001</v>
      </c>
      <c r="E39" s="4">
        <v>-8.0933891879000006E-2</v>
      </c>
      <c r="F39" s="4">
        <v>1.154893919749</v>
      </c>
      <c r="G39" s="4">
        <f t="shared" si="0"/>
        <v>0.13028548158328562</v>
      </c>
      <c r="AQ39">
        <v>32</v>
      </c>
      <c r="AR39">
        <v>142</v>
      </c>
    </row>
    <row r="40" spans="3:44" x14ac:dyDescent="0.2">
      <c r="C40" s="4">
        <v>0.151535</v>
      </c>
      <c r="D40" s="4">
        <v>0.16840354400800001</v>
      </c>
      <c r="E40" s="4">
        <v>-8.0580870939000002E-2</v>
      </c>
      <c r="F40" s="4">
        <v>1.137092114641</v>
      </c>
      <c r="G40" s="4">
        <f t="shared" si="0"/>
        <v>0.19175499185225539</v>
      </c>
      <c r="AQ40">
        <v>33</v>
      </c>
      <c r="AR40">
        <v>143</v>
      </c>
    </row>
    <row r="41" spans="3:44" x14ac:dyDescent="0.2">
      <c r="C41" s="4">
        <v>0.15339900000000001</v>
      </c>
      <c r="D41" s="4">
        <v>0.168253787702</v>
      </c>
      <c r="E41" s="4">
        <v>-8.0099765850999996E-2</v>
      </c>
      <c r="F41" s="4">
        <v>1.117893136083</v>
      </c>
      <c r="G41" s="4">
        <f t="shared" si="0"/>
        <v>0.258103587982835</v>
      </c>
      <c r="AQ41">
        <v>34</v>
      </c>
      <c r="AR41">
        <v>144</v>
      </c>
    </row>
    <row r="42" spans="3:44" x14ac:dyDescent="0.2">
      <c r="C42" s="4">
        <v>0.15528600000000001</v>
      </c>
      <c r="D42" s="4">
        <v>0.168103180652</v>
      </c>
      <c r="E42" s="4">
        <v>-7.9525557282999995E-2</v>
      </c>
      <c r="F42" s="4">
        <v>1.0978043824979999</v>
      </c>
      <c r="G42" s="4">
        <f t="shared" si="0"/>
        <v>0.3042970683624806</v>
      </c>
      <c r="AQ42">
        <v>35</v>
      </c>
      <c r="AR42">
        <v>144</v>
      </c>
    </row>
    <row r="43" spans="3:44" x14ac:dyDescent="0.2">
      <c r="C43" s="4">
        <v>0.157196</v>
      </c>
      <c r="D43" s="4">
        <v>0.16795193635</v>
      </c>
      <c r="E43" s="4">
        <v>-7.8824349569999994E-2</v>
      </c>
      <c r="F43" s="4">
        <v>1.076433622193</v>
      </c>
      <c r="G43" s="4">
        <f t="shared" si="0"/>
        <v>0.36712445706806462</v>
      </c>
      <c r="AQ43">
        <v>36</v>
      </c>
      <c r="AR43">
        <v>145</v>
      </c>
    </row>
    <row r="44" spans="3:44" x14ac:dyDescent="0.2">
      <c r="C44" s="4">
        <v>0.15912999999999999</v>
      </c>
      <c r="D44" s="4">
        <v>0.167800271261</v>
      </c>
      <c r="E44" s="4">
        <v>-7.8030887398000001E-2</v>
      </c>
      <c r="F44" s="4">
        <v>1.0542712866570001</v>
      </c>
      <c r="G44" s="4">
        <f t="shared" si="0"/>
        <v>0.41026999586349322</v>
      </c>
      <c r="AQ44">
        <v>37</v>
      </c>
      <c r="AR44">
        <v>146</v>
      </c>
    </row>
    <row r="45" spans="3:44" x14ac:dyDescent="0.2">
      <c r="C45" s="4">
        <v>0.16108700000000001</v>
      </c>
      <c r="D45" s="4">
        <v>0.16764840335299999</v>
      </c>
      <c r="E45" s="4">
        <v>-7.7132589786000003E-2</v>
      </c>
      <c r="F45" s="4">
        <v>1.031197648724</v>
      </c>
      <c r="G45" s="4">
        <f t="shared" si="0"/>
        <v>0.45901768625446704</v>
      </c>
      <c r="AQ45">
        <v>38</v>
      </c>
      <c r="AR45">
        <v>146</v>
      </c>
    </row>
    <row r="46" spans="3:44" x14ac:dyDescent="0.2">
      <c r="C46" s="4">
        <v>0.16306799999999999</v>
      </c>
      <c r="D46" s="4">
        <v>0.167496550154</v>
      </c>
      <c r="E46" s="4">
        <v>-7.6136638218E-2</v>
      </c>
      <c r="F46" s="4">
        <v>1.007342014837</v>
      </c>
      <c r="G46" s="4">
        <f t="shared" si="0"/>
        <v>0.50275192730944562</v>
      </c>
      <c r="AQ46">
        <v>39</v>
      </c>
      <c r="AR46">
        <v>147</v>
      </c>
    </row>
    <row r="47" spans="3:44" x14ac:dyDescent="0.2">
      <c r="C47" s="4">
        <v>0.165074</v>
      </c>
      <c r="D47" s="4">
        <v>0.16734492708099999</v>
      </c>
      <c r="E47" s="4">
        <v>-7.5046481821999994E-2</v>
      </c>
      <c r="F47" s="4">
        <v>0.98278313055699995</v>
      </c>
      <c r="G47" s="4">
        <f t="shared" si="0"/>
        <v>0.54344785443669053</v>
      </c>
      <c r="AQ47">
        <v>40</v>
      </c>
      <c r="AR47">
        <v>147</v>
      </c>
    </row>
    <row r="48" spans="3:44" x14ac:dyDescent="0.2">
      <c r="C48" s="4">
        <v>0.167104</v>
      </c>
      <c r="D48" s="4">
        <v>0.16719374557700001</v>
      </c>
      <c r="E48" s="4">
        <v>-7.3859907550999998E-2</v>
      </c>
      <c r="F48" s="4">
        <v>0.95752898271800002</v>
      </c>
      <c r="G48" s="4">
        <f t="shared" si="0"/>
        <v>0.58451934532019389</v>
      </c>
      <c r="AQ48">
        <v>41</v>
      </c>
      <c r="AR48">
        <v>148</v>
      </c>
    </row>
    <row r="49" spans="3:44" x14ac:dyDescent="0.2">
      <c r="C49" s="4">
        <v>0.16916</v>
      </c>
      <c r="D49" s="4">
        <v>0.16704321137</v>
      </c>
      <c r="E49" s="4">
        <v>-7.2601666802999995E-2</v>
      </c>
      <c r="F49" s="4">
        <v>0.93190674726800005</v>
      </c>
      <c r="G49" s="4">
        <f t="shared" si="0"/>
        <v>0.61198479961089569</v>
      </c>
      <c r="AQ49">
        <v>42</v>
      </c>
      <c r="AR49">
        <v>149</v>
      </c>
    </row>
    <row r="50" spans="3:44" x14ac:dyDescent="0.2">
      <c r="C50" s="4">
        <v>0.17124</v>
      </c>
      <c r="D50" s="4">
        <v>0.16689352255600001</v>
      </c>
      <c r="E50" s="4">
        <v>-7.1269850827000006E-2</v>
      </c>
      <c r="F50" s="4">
        <v>0.90591709339000004</v>
      </c>
      <c r="G50" s="4">
        <f t="shared" si="0"/>
        <v>0.64029614230768761</v>
      </c>
      <c r="AQ50">
        <v>43</v>
      </c>
      <c r="AR50">
        <v>149</v>
      </c>
    </row>
    <row r="51" spans="3:44" x14ac:dyDescent="0.2">
      <c r="C51" s="4">
        <v>0.173347</v>
      </c>
      <c r="D51" s="4">
        <v>0.16674486773399999</v>
      </c>
      <c r="E51" s="4">
        <v>-6.9873810203E-2</v>
      </c>
      <c r="F51" s="4">
        <v>0.879691050142</v>
      </c>
      <c r="G51" s="4">
        <f t="shared" si="0"/>
        <v>0.66257267394399955</v>
      </c>
      <c r="AQ51">
        <v>44</v>
      </c>
      <c r="AR51">
        <v>150</v>
      </c>
    </row>
    <row r="52" spans="3:44" x14ac:dyDescent="0.2">
      <c r="C52" s="4">
        <v>0.175479</v>
      </c>
      <c r="D52" s="4">
        <v>0.166597424213</v>
      </c>
      <c r="E52" s="4">
        <v>-6.8421313753999999E-2</v>
      </c>
      <c r="F52" s="4">
        <v>0.85333574008900004</v>
      </c>
      <c r="G52" s="4">
        <f t="shared" si="0"/>
        <v>0.68128351266416731</v>
      </c>
      <c r="AQ52">
        <v>45</v>
      </c>
      <c r="AR52">
        <v>151</v>
      </c>
    </row>
    <row r="53" spans="3:44" x14ac:dyDescent="0.2">
      <c r="C53" s="4">
        <v>0.17763699999999999</v>
      </c>
      <c r="D53" s="4">
        <v>0.16645135617500001</v>
      </c>
      <c r="E53" s="4">
        <v>-6.6921098792000006E-2</v>
      </c>
      <c r="F53" s="4">
        <v>0.82696436033999998</v>
      </c>
      <c r="G53" s="4">
        <f t="shared" si="0"/>
        <v>0.69518765616311307</v>
      </c>
      <c r="AQ53">
        <v>46</v>
      </c>
      <c r="AR53">
        <v>151</v>
      </c>
    </row>
    <row r="54" spans="3:44" x14ac:dyDescent="0.2">
      <c r="C54" s="4">
        <v>0.17982200000000001</v>
      </c>
      <c r="D54" s="4">
        <v>0.16630681294499999</v>
      </c>
      <c r="E54" s="4">
        <v>-6.5385004790000006E-2</v>
      </c>
      <c r="F54" s="4">
        <v>0.80071939309100004</v>
      </c>
      <c r="G54" s="4">
        <f t="shared" si="0"/>
        <v>0.70301784988557658</v>
      </c>
      <c r="AQ54">
        <v>47</v>
      </c>
      <c r="AR54">
        <v>152</v>
      </c>
    </row>
    <row r="55" spans="3:44" x14ac:dyDescent="0.2">
      <c r="C55" s="4">
        <v>0.182034</v>
      </c>
      <c r="D55" s="4">
        <v>0.166163927317</v>
      </c>
      <c r="E55" s="4">
        <v>-6.3817763671999997E-2</v>
      </c>
      <c r="F55" s="4">
        <v>0.77465849062100001</v>
      </c>
      <c r="G55" s="4">
        <f t="shared" si="0"/>
        <v>0.70851768444846985</v>
      </c>
      <c r="AQ55">
        <v>48</v>
      </c>
      <c r="AR55">
        <v>153</v>
      </c>
    </row>
    <row r="56" spans="3:44" x14ac:dyDescent="0.2">
      <c r="C56" s="4">
        <v>0.18427299999999999</v>
      </c>
      <c r="D56" s="4">
        <v>0.16602281395099999</v>
      </c>
      <c r="E56" s="4">
        <v>-6.2232706566000003E-2</v>
      </c>
      <c r="F56" s="4">
        <v>0.74892989417</v>
      </c>
      <c r="G56" s="4">
        <f t="shared" si="0"/>
        <v>0.70793082000893293</v>
      </c>
      <c r="AQ56">
        <v>49</v>
      </c>
      <c r="AR56">
        <v>153</v>
      </c>
    </row>
    <row r="57" spans="3:44" x14ac:dyDescent="0.2">
      <c r="C57" s="4">
        <v>0.18654000000000001</v>
      </c>
      <c r="D57" s="4">
        <v>0.16588356784899999</v>
      </c>
      <c r="E57" s="4">
        <v>-6.0639752666000003E-2</v>
      </c>
      <c r="F57" s="4">
        <v>0.72363806723699997</v>
      </c>
      <c r="G57" s="4">
        <f t="shared" si="0"/>
        <v>0.70267044552271107</v>
      </c>
      <c r="AQ57">
        <v>50</v>
      </c>
      <c r="AR57">
        <v>154</v>
      </c>
    </row>
    <row r="58" spans="3:44" x14ac:dyDescent="0.2">
      <c r="C58" s="4">
        <v>0.188834</v>
      </c>
      <c r="D58" s="4">
        <v>0.165746262984</v>
      </c>
      <c r="E58" s="4">
        <v>-5.9049485619000003E-2</v>
      </c>
      <c r="F58" s="4">
        <v>0.69888930997900001</v>
      </c>
      <c r="G58" s="4">
        <f t="shared" si="0"/>
        <v>0.69322887837838143</v>
      </c>
      <c r="AQ58">
        <v>51</v>
      </c>
      <c r="AR58">
        <v>155</v>
      </c>
    </row>
    <row r="59" spans="3:44" x14ac:dyDescent="0.2">
      <c r="C59" s="4">
        <v>0.19115699999999999</v>
      </c>
      <c r="D59" s="4">
        <v>0.165610951067</v>
      </c>
      <c r="E59" s="4">
        <v>-5.7471337055000002E-2</v>
      </c>
      <c r="F59" s="4">
        <v>0.67477248501499998</v>
      </c>
      <c r="G59" s="4">
        <f t="shared" si="0"/>
        <v>0.67935796986655472</v>
      </c>
      <c r="AQ59">
        <v>52</v>
      </c>
      <c r="AR59">
        <v>156</v>
      </c>
    </row>
    <row r="60" spans="3:44" x14ac:dyDescent="0.2">
      <c r="C60" s="4">
        <v>0.19350800000000001</v>
      </c>
      <c r="D60" s="4">
        <v>0.16547766043199999</v>
      </c>
      <c r="E60" s="4">
        <v>-5.5916038177999998E-2</v>
      </c>
      <c r="F60" s="4">
        <v>0.65138525305799999</v>
      </c>
      <c r="G60" s="4">
        <f t="shared" si="0"/>
        <v>0.66154779965971544</v>
      </c>
      <c r="AQ60">
        <v>53</v>
      </c>
      <c r="AR60">
        <v>156</v>
      </c>
    </row>
    <row r="61" spans="3:44" x14ac:dyDescent="0.2">
      <c r="C61" s="4">
        <v>0.19588800000000001</v>
      </c>
      <c r="D61" s="4">
        <v>0.165346395103</v>
      </c>
      <c r="E61" s="4">
        <v>-5.4393530213000002E-2</v>
      </c>
      <c r="F61" s="4">
        <v>0.628812065877</v>
      </c>
      <c r="G61" s="4">
        <f t="shared" si="0"/>
        <v>0.63970922899159677</v>
      </c>
      <c r="AQ61">
        <v>54</v>
      </c>
      <c r="AR61">
        <v>157</v>
      </c>
    </row>
    <row r="62" spans="3:44" x14ac:dyDescent="0.2">
      <c r="C62" s="4">
        <v>0.198298</v>
      </c>
      <c r="D62" s="4">
        <v>0.16521713402900001</v>
      </c>
      <c r="E62" s="4">
        <v>-5.2913645624999998E-2</v>
      </c>
      <c r="F62" s="4">
        <v>0.60713168643799997</v>
      </c>
      <c r="G62" s="4">
        <f t="shared" si="0"/>
        <v>0.61405999502074948</v>
      </c>
      <c r="AQ62">
        <v>55</v>
      </c>
      <c r="AR62">
        <v>158</v>
      </c>
    </row>
    <row r="63" spans="3:44" x14ac:dyDescent="0.2">
      <c r="C63" s="4">
        <v>0.200737</v>
      </c>
      <c r="D63" s="4">
        <v>0.16508983052500001</v>
      </c>
      <c r="E63" s="4">
        <v>-5.1486147139000002E-2</v>
      </c>
      <c r="F63" s="4">
        <v>0.58641778795999999</v>
      </c>
      <c r="G63" s="4">
        <f t="shared" si="0"/>
        <v>0.58528023206231994</v>
      </c>
      <c r="AQ63">
        <v>56</v>
      </c>
      <c r="AR63">
        <v>159</v>
      </c>
    </row>
    <row r="64" spans="3:44" x14ac:dyDescent="0.2">
      <c r="C64" s="4">
        <v>0.203206</v>
      </c>
      <c r="D64" s="4">
        <v>0.1649644119</v>
      </c>
      <c r="E64" s="4">
        <v>-5.0120179977000003E-2</v>
      </c>
      <c r="F64" s="4">
        <v>0.566733743417</v>
      </c>
      <c r="G64" s="4">
        <f t="shared" si="0"/>
        <v>0.55324712920210606</v>
      </c>
      <c r="AQ64">
        <v>57</v>
      </c>
      <c r="AR64">
        <v>159</v>
      </c>
    </row>
    <row r="65" spans="3:44" x14ac:dyDescent="0.2">
      <c r="C65" s="4">
        <v>0.205705</v>
      </c>
      <c r="D65" s="4">
        <v>0.164840779297</v>
      </c>
      <c r="E65" s="4">
        <v>-4.8824347155000003E-2</v>
      </c>
      <c r="F65" s="4">
        <v>0.54813386086600002</v>
      </c>
      <c r="G65" s="4">
        <f t="shared" si="0"/>
        <v>0.51854054501800673</v>
      </c>
      <c r="AQ65">
        <v>58</v>
      </c>
      <c r="AR65">
        <v>160</v>
      </c>
    </row>
    <row r="66" spans="3:44" x14ac:dyDescent="0.2">
      <c r="C66" s="4">
        <v>0.208235</v>
      </c>
      <c r="D66" s="4">
        <v>0.164718807755</v>
      </c>
      <c r="E66" s="4">
        <v>-4.7605420304000001E-2</v>
      </c>
      <c r="F66" s="4">
        <v>0.53065144356799998</v>
      </c>
      <c r="G66" s="4">
        <f t="shared" si="0"/>
        <v>0.48178926916996034</v>
      </c>
      <c r="AQ66">
        <v>59</v>
      </c>
      <c r="AR66">
        <v>161</v>
      </c>
    </row>
    <row r="67" spans="3:44" x14ac:dyDescent="0.2">
      <c r="C67" s="4">
        <v>0.21079700000000001</v>
      </c>
      <c r="D67" s="4">
        <v>0.164598346535</v>
      </c>
      <c r="E67" s="4">
        <v>-4.6474015846E-2</v>
      </c>
      <c r="F67" s="4">
        <v>0.51435382401100005</v>
      </c>
      <c r="G67" s="4">
        <f t="shared" si="0"/>
        <v>0.44160985870413649</v>
      </c>
      <c r="AQ67">
        <v>60</v>
      </c>
      <c r="AR67">
        <v>162</v>
      </c>
    </row>
    <row r="68" spans="3:44" x14ac:dyDescent="0.2">
      <c r="C68" s="4">
        <v>0.213389</v>
      </c>
      <c r="D68" s="4">
        <v>0.16447921964699999</v>
      </c>
      <c r="E68" s="4">
        <v>-4.5435275586000003E-2</v>
      </c>
      <c r="F68" s="4">
        <v>0.49925288345500002</v>
      </c>
      <c r="G68" s="4">
        <f t="shared" si="0"/>
        <v>0.40074855709876689</v>
      </c>
      <c r="AQ68">
        <v>61</v>
      </c>
      <c r="AR68">
        <v>162</v>
      </c>
    </row>
    <row r="69" spans="3:44" x14ac:dyDescent="0.2">
      <c r="C69" s="4">
        <v>0.21601400000000001</v>
      </c>
      <c r="D69" s="4">
        <v>0.16436122658899999</v>
      </c>
      <c r="E69" s="4">
        <v>-4.4495012355000002E-2</v>
      </c>
      <c r="F69" s="4">
        <v>0.48536520355200002</v>
      </c>
      <c r="G69" s="4">
        <f t="shared" si="0"/>
        <v>0.35819551657142656</v>
      </c>
      <c r="AQ69">
        <v>62</v>
      </c>
      <c r="AR69">
        <v>163</v>
      </c>
    </row>
    <row r="70" spans="3:44" x14ac:dyDescent="0.2">
      <c r="C70" s="4">
        <v>0.218671</v>
      </c>
      <c r="D70" s="4">
        <v>0.16424414334099999</v>
      </c>
      <c r="E70" s="4">
        <v>-4.3658138541000001E-2</v>
      </c>
      <c r="F70" s="4">
        <v>0.472697370826</v>
      </c>
      <c r="G70" s="4">
        <f t="shared" si="0"/>
        <v>0.31496944448626402</v>
      </c>
      <c r="AQ70">
        <v>63</v>
      </c>
      <c r="AR70">
        <v>164</v>
      </c>
    </row>
    <row r="71" spans="3:44" x14ac:dyDescent="0.2">
      <c r="C71" s="4">
        <v>0.221361</v>
      </c>
      <c r="D71" s="4">
        <v>0.16412772362299999</v>
      </c>
      <c r="E71" s="4">
        <v>-4.2930397101000002E-2</v>
      </c>
      <c r="F71" s="4">
        <v>0.46126217938800002</v>
      </c>
      <c r="G71" s="4">
        <f t="shared" si="0"/>
        <v>0.27053585130111496</v>
      </c>
      <c r="AQ71">
        <v>64</v>
      </c>
      <c r="AR71">
        <v>165</v>
      </c>
    </row>
    <row r="72" spans="3:44" x14ac:dyDescent="0.2">
      <c r="C72" s="4">
        <v>0.224083</v>
      </c>
      <c r="D72" s="4">
        <v>0.16401170039400001</v>
      </c>
      <c r="E72" s="4">
        <v>-4.2314642051000002E-2</v>
      </c>
      <c r="F72" s="4">
        <v>0.451045026209</v>
      </c>
      <c r="G72" s="4">
        <f t="shared" si="0"/>
        <v>0.2262141991182951</v>
      </c>
      <c r="AQ72">
        <v>65</v>
      </c>
      <c r="AR72">
        <v>166</v>
      </c>
    </row>
    <row r="73" spans="3:44" x14ac:dyDescent="0.2">
      <c r="C73" s="4">
        <v>0.22684000000000001</v>
      </c>
      <c r="D73" s="4">
        <v>0.16389578757600001</v>
      </c>
      <c r="E73" s="4">
        <v>-4.1812455217999998E-2</v>
      </c>
      <c r="F73" s="4">
        <v>0.44201979080699999</v>
      </c>
      <c r="G73" s="4">
        <f t="shared" ref="G73:G136" si="1">(E73-E72)/(C73-C72)</f>
        <v>0.18214973993471248</v>
      </c>
      <c r="AQ73">
        <v>66</v>
      </c>
      <c r="AR73">
        <v>166</v>
      </c>
    </row>
    <row r="74" spans="3:44" x14ac:dyDescent="0.2">
      <c r="C74" s="4">
        <v>0.22963</v>
      </c>
      <c r="D74" s="4">
        <v>0.16377968189200001</v>
      </c>
      <c r="E74" s="4">
        <v>-4.1434189626999997E-2</v>
      </c>
      <c r="F74" s="4">
        <v>0.43423701029299999</v>
      </c>
      <c r="G74" s="4">
        <f t="shared" si="1"/>
        <v>0.13557906487455318</v>
      </c>
      <c r="AQ74">
        <v>67</v>
      </c>
      <c r="AR74">
        <v>167</v>
      </c>
    </row>
    <row r="75" spans="3:44" x14ac:dyDescent="0.2">
      <c r="C75" s="4">
        <v>0.23245399999999999</v>
      </c>
      <c r="D75" s="4">
        <v>0.163663065031</v>
      </c>
      <c r="E75" s="4">
        <v>-4.1162556950999997E-2</v>
      </c>
      <c r="F75" s="4">
        <v>0.42750595202300001</v>
      </c>
      <c r="G75" s="4">
        <f t="shared" si="1"/>
        <v>9.6187208215297623E-2</v>
      </c>
      <c r="AQ75">
        <v>68</v>
      </c>
      <c r="AR75">
        <v>168</v>
      </c>
    </row>
    <row r="76" spans="3:44" x14ac:dyDescent="0.2">
      <c r="C76" s="4">
        <v>0.23531299999999999</v>
      </c>
      <c r="D76" s="4">
        <v>0.16354560595199999</v>
      </c>
      <c r="E76" s="4">
        <v>-4.1020185197E-2</v>
      </c>
      <c r="F76" s="4">
        <v>0.42198336975700002</v>
      </c>
      <c r="G76" s="4">
        <f t="shared" si="1"/>
        <v>4.979774536551123E-2</v>
      </c>
      <c r="AQ76">
        <v>69</v>
      </c>
      <c r="AR76">
        <v>169</v>
      </c>
    </row>
    <row r="77" spans="3:44" x14ac:dyDescent="0.2">
      <c r="C77" s="4">
        <v>0.238208</v>
      </c>
      <c r="D77" s="4">
        <v>0.163426963467</v>
      </c>
      <c r="E77" s="4">
        <v>-4.0982266421000002E-2</v>
      </c>
      <c r="F77" s="4">
        <v>0.41741924041299999</v>
      </c>
      <c r="G77" s="4">
        <f t="shared" si="1"/>
        <v>1.3098022797926823E-2</v>
      </c>
      <c r="AQ77">
        <v>70</v>
      </c>
      <c r="AR77">
        <v>170</v>
      </c>
    </row>
    <row r="78" spans="3:44" x14ac:dyDescent="0.2">
      <c r="C78" s="4">
        <v>0.24113799999999999</v>
      </c>
      <c r="D78" s="4">
        <v>0.16330678895299999</v>
      </c>
      <c r="E78" s="4">
        <v>-4.1068909248000003E-2</v>
      </c>
      <c r="F78" s="4">
        <v>0.413947200618</v>
      </c>
      <c r="G78" s="4">
        <f t="shared" si="1"/>
        <v>-2.957093071672404E-2</v>
      </c>
      <c r="AQ78">
        <v>71</v>
      </c>
      <c r="AR78">
        <v>171</v>
      </c>
    </row>
    <row r="79" spans="3:44" x14ac:dyDescent="0.2">
      <c r="C79" s="4">
        <v>0.24410399999999999</v>
      </c>
      <c r="D79" s="4">
        <v>0.16318472906699999</v>
      </c>
      <c r="E79" s="4">
        <v>-4.1264358228000002E-2</v>
      </c>
      <c r="F79" s="4">
        <v>0.41139973121700002</v>
      </c>
      <c r="G79" s="4">
        <f t="shared" si="1"/>
        <v>-6.5896486850977376E-2</v>
      </c>
      <c r="AQ79">
        <v>72</v>
      </c>
      <c r="AR79">
        <v>171</v>
      </c>
    </row>
    <row r="80" spans="3:44" x14ac:dyDescent="0.2">
      <c r="C80" s="4">
        <v>0.24710599999999999</v>
      </c>
      <c r="D80" s="4">
        <v>0.163060428609</v>
      </c>
      <c r="E80" s="4">
        <v>-4.1563726991999998E-2</v>
      </c>
      <c r="F80" s="4">
        <v>0.40970448285299998</v>
      </c>
      <c r="G80" s="4">
        <f t="shared" si="1"/>
        <v>-9.972310592937908E-2</v>
      </c>
      <c r="AQ80">
        <v>73</v>
      </c>
      <c r="AR80">
        <v>172</v>
      </c>
    </row>
    <row r="81" spans="3:44" x14ac:dyDescent="0.2">
      <c r="C81" s="4">
        <v>0.25014599999999998</v>
      </c>
      <c r="D81" s="4">
        <v>0.16293353373800001</v>
      </c>
      <c r="E81" s="4">
        <v>-4.1950618117000002E-2</v>
      </c>
      <c r="F81" s="4">
        <v>0.40869978536700002</v>
      </c>
      <c r="G81" s="4">
        <f t="shared" si="1"/>
        <v>-0.12726681743421228</v>
      </c>
      <c r="AQ81">
        <v>74</v>
      </c>
      <c r="AR81">
        <v>173</v>
      </c>
    </row>
    <row r="82" spans="3:44" x14ac:dyDescent="0.2">
      <c r="C82" s="4">
        <v>0.253222</v>
      </c>
      <c r="D82" s="4">
        <v>0.16280369502</v>
      </c>
      <c r="E82" s="4">
        <v>-4.2450439766999998E-2</v>
      </c>
      <c r="F82" s="4">
        <v>0.408561270107</v>
      </c>
      <c r="G82" s="4">
        <f t="shared" si="1"/>
        <v>-0.16249078348504292</v>
      </c>
      <c r="AQ82">
        <v>75</v>
      </c>
      <c r="AR82">
        <v>174</v>
      </c>
    </row>
    <row r="83" spans="3:44" x14ac:dyDescent="0.2">
      <c r="C83" s="4">
        <v>0.25633699999999998</v>
      </c>
      <c r="D83" s="4">
        <v>0.162670570811</v>
      </c>
      <c r="E83" s="4">
        <v>-4.3036118138999997E-2</v>
      </c>
      <c r="F83" s="4">
        <v>0.40904594832199997</v>
      </c>
      <c r="G83" s="4">
        <f t="shared" si="1"/>
        <v>-0.1880187390048165</v>
      </c>
      <c r="AQ83">
        <v>76</v>
      </c>
      <c r="AR83">
        <v>175</v>
      </c>
    </row>
    <row r="84" spans="3:44" x14ac:dyDescent="0.2">
      <c r="C84" s="4">
        <v>0.25949</v>
      </c>
      <c r="D84" s="4">
        <v>0.16253383018199999</v>
      </c>
      <c r="E84" s="4">
        <v>-4.3699457937000002E-2</v>
      </c>
      <c r="F84" s="4">
        <v>0.41006737763599999</v>
      </c>
      <c r="G84" s="4">
        <f t="shared" si="1"/>
        <v>-0.21038369743101862</v>
      </c>
      <c r="AQ84">
        <v>77</v>
      </c>
      <c r="AR84">
        <v>176</v>
      </c>
    </row>
    <row r="85" spans="3:44" x14ac:dyDescent="0.2">
      <c r="C85" s="4">
        <v>0.26268200000000003</v>
      </c>
      <c r="D85" s="4">
        <v>0.16239315594699999</v>
      </c>
      <c r="E85" s="4">
        <v>-4.4452361184999997E-2</v>
      </c>
      <c r="F85" s="4">
        <v>0.411695774367</v>
      </c>
      <c r="G85" s="4">
        <f t="shared" si="1"/>
        <v>-0.23587194486215166</v>
      </c>
      <c r="AQ85">
        <v>78</v>
      </c>
      <c r="AR85">
        <v>177</v>
      </c>
    </row>
    <row r="86" spans="3:44" x14ac:dyDescent="0.2">
      <c r="C86" s="4">
        <v>0.26591300000000001</v>
      </c>
      <c r="D86" s="4">
        <v>0.16224824839499999</v>
      </c>
      <c r="E86" s="4">
        <v>-4.5251380096999999E-2</v>
      </c>
      <c r="F86" s="4">
        <v>0.41358115437999998</v>
      </c>
      <c r="G86" s="4">
        <f t="shared" si="1"/>
        <v>-0.24729771340142551</v>
      </c>
      <c r="AQ86">
        <v>79</v>
      </c>
      <c r="AR86">
        <v>178</v>
      </c>
    </row>
    <row r="87" spans="3:44" x14ac:dyDescent="0.2">
      <c r="C87" s="4">
        <v>0.26918300000000001</v>
      </c>
      <c r="D87" s="4">
        <v>0.16209882785800001</v>
      </c>
      <c r="E87" s="4">
        <v>-4.6126898685000001E-2</v>
      </c>
      <c r="F87" s="4">
        <v>0.41593855182</v>
      </c>
      <c r="G87" s="4">
        <f t="shared" si="1"/>
        <v>-0.2677426874617746</v>
      </c>
      <c r="AQ87">
        <v>80</v>
      </c>
      <c r="AR87">
        <v>179</v>
      </c>
    </row>
    <row r="88" spans="3:44" x14ac:dyDescent="0.2">
      <c r="C88" s="4">
        <v>0.27249400000000001</v>
      </c>
      <c r="D88" s="4">
        <v>0.16194463793200001</v>
      </c>
      <c r="E88" s="4">
        <v>-4.7020428354999998E-2</v>
      </c>
      <c r="F88" s="4">
        <v>0.41832001253399997</v>
      </c>
      <c r="G88" s="4">
        <f t="shared" si="1"/>
        <v>-0.26986700996677582</v>
      </c>
      <c r="AQ88">
        <v>81</v>
      </c>
      <c r="AR88">
        <v>180</v>
      </c>
    </row>
    <row r="89" spans="3:44" x14ac:dyDescent="0.2">
      <c r="C89" s="4">
        <v>0.27584599999999998</v>
      </c>
      <c r="D89" s="4">
        <v>0.161785448424</v>
      </c>
      <c r="E89" s="4">
        <v>-4.7967048982E-2</v>
      </c>
      <c r="F89" s="4">
        <v>0.42097732500399998</v>
      </c>
      <c r="G89" s="4">
        <f t="shared" si="1"/>
        <v>-0.28240472165871489</v>
      </c>
      <c r="AQ89">
        <v>82</v>
      </c>
      <c r="AR89">
        <v>181</v>
      </c>
    </row>
    <row r="90" spans="3:44" x14ac:dyDescent="0.2">
      <c r="C90" s="4">
        <v>0.27923900000000001</v>
      </c>
      <c r="D90" s="4">
        <v>0.161621057766</v>
      </c>
      <c r="E90" s="4">
        <v>-4.8932834766000001E-2</v>
      </c>
      <c r="F90" s="4">
        <v>0.42365575255299998</v>
      </c>
      <c r="G90" s="4">
        <f t="shared" si="1"/>
        <v>-0.28464066725611276</v>
      </c>
      <c r="AQ90">
        <v>83</v>
      </c>
      <c r="AR90">
        <v>182</v>
      </c>
    </row>
    <row r="91" spans="3:44" x14ac:dyDescent="0.2">
      <c r="C91" s="4">
        <v>0.28267399999999998</v>
      </c>
      <c r="D91" s="4">
        <v>0.16145129557499999</v>
      </c>
      <c r="E91" s="4">
        <v>-4.9918158332000001E-2</v>
      </c>
      <c r="F91" s="4">
        <v>0.42635534107400003</v>
      </c>
      <c r="G91" s="4">
        <f t="shared" si="1"/>
        <v>-0.28684819970888209</v>
      </c>
      <c r="AQ91">
        <v>84</v>
      </c>
      <c r="AR91">
        <v>183</v>
      </c>
    </row>
    <row r="92" spans="3:44" x14ac:dyDescent="0.2">
      <c r="C92" s="4">
        <v>0.28615000000000002</v>
      </c>
      <c r="D92" s="4">
        <v>0.16127602518699999</v>
      </c>
      <c r="E92" s="4">
        <v>-5.0908269499999999E-2</v>
      </c>
      <c r="F92" s="4">
        <v>0.428970389728</v>
      </c>
      <c r="G92" s="4">
        <f t="shared" si="1"/>
        <v>-0.2848421081703072</v>
      </c>
      <c r="AQ92">
        <v>85</v>
      </c>
      <c r="AR92">
        <v>184</v>
      </c>
    </row>
    <row r="93" spans="3:44" x14ac:dyDescent="0.2">
      <c r="C93" s="4">
        <v>0.28966999999999998</v>
      </c>
      <c r="D93" s="4">
        <v>0.161095145444</v>
      </c>
      <c r="E93" s="4">
        <v>-5.1884775293E-2</v>
      </c>
      <c r="F93" s="4">
        <v>0.43137513712499997</v>
      </c>
      <c r="G93" s="4">
        <f t="shared" si="1"/>
        <v>-0.27741641846591208</v>
      </c>
      <c r="AQ93">
        <v>86</v>
      </c>
      <c r="AR93">
        <v>185</v>
      </c>
    </row>
    <row r="94" spans="3:44" x14ac:dyDescent="0.2">
      <c r="C94" s="4">
        <v>0.29323300000000002</v>
      </c>
      <c r="D94" s="4">
        <v>0.160908592573</v>
      </c>
      <c r="E94" s="4">
        <v>-5.2836570412000003E-2</v>
      </c>
      <c r="F94" s="4">
        <v>0.433499686755</v>
      </c>
      <c r="G94" s="4">
        <f t="shared" si="1"/>
        <v>-0.26713306735896503</v>
      </c>
      <c r="AQ94">
        <v>87</v>
      </c>
      <c r="AR94">
        <v>186</v>
      </c>
    </row>
    <row r="95" spans="3:44" x14ac:dyDescent="0.2">
      <c r="C95" s="4">
        <v>0.29683999999999999</v>
      </c>
      <c r="D95" s="4">
        <v>0.16071634166000001</v>
      </c>
      <c r="E95" s="4">
        <v>-5.3752888063999998E-2</v>
      </c>
      <c r="F95" s="4">
        <v>0.43527997879699998</v>
      </c>
      <c r="G95" s="4">
        <f t="shared" si="1"/>
        <v>-0.25403871693928548</v>
      </c>
      <c r="AQ95">
        <v>88</v>
      </c>
      <c r="AR95">
        <v>187</v>
      </c>
    </row>
    <row r="96" spans="3:44" x14ac:dyDescent="0.2">
      <c r="C96" s="4">
        <v>0.30049100000000001</v>
      </c>
      <c r="D96" s="4">
        <v>0.160518407266</v>
      </c>
      <c r="E96" s="4">
        <v>-5.4657210554000003E-2</v>
      </c>
      <c r="F96" s="4">
        <v>0.43688324337500001</v>
      </c>
      <c r="G96" s="4">
        <f t="shared" si="1"/>
        <v>-0.24769172555464286</v>
      </c>
      <c r="AQ96">
        <v>89</v>
      </c>
      <c r="AR96">
        <v>188</v>
      </c>
    </row>
    <row r="97" spans="3:44" x14ac:dyDescent="0.2">
      <c r="C97" s="4">
        <v>0.30418699999999999</v>
      </c>
      <c r="D97" s="4">
        <v>0.16031484508999999</v>
      </c>
      <c r="E97" s="4">
        <v>-5.5487249939999997E-2</v>
      </c>
      <c r="F97" s="4">
        <v>0.43790493252599999</v>
      </c>
      <c r="G97" s="4">
        <f t="shared" si="1"/>
        <v>-0.22457775595238061</v>
      </c>
      <c r="AQ97">
        <v>90</v>
      </c>
      <c r="AR97">
        <v>189</v>
      </c>
    </row>
    <row r="98" spans="3:44" x14ac:dyDescent="0.2">
      <c r="C98" s="4">
        <v>0.30792799999999998</v>
      </c>
      <c r="D98" s="4">
        <v>0.16010575184799999</v>
      </c>
      <c r="E98" s="4">
        <v>-5.6275638530999997E-2</v>
      </c>
      <c r="F98" s="4">
        <v>0.438576803844</v>
      </c>
      <c r="G98" s="4">
        <f t="shared" si="1"/>
        <v>-0.21074274017642372</v>
      </c>
      <c r="AQ98">
        <v>91</v>
      </c>
      <c r="AR98">
        <v>190</v>
      </c>
    </row>
    <row r="99" spans="3:44" x14ac:dyDescent="0.2">
      <c r="C99" s="4">
        <v>0.31171599999999999</v>
      </c>
      <c r="D99" s="4">
        <v>0.15989126528799999</v>
      </c>
      <c r="E99" s="4">
        <v>-5.6988863200000003E-2</v>
      </c>
      <c r="F99" s="4">
        <v>0.43869545007600003</v>
      </c>
      <c r="G99" s="4">
        <f t="shared" si="1"/>
        <v>-0.18828528748680148</v>
      </c>
      <c r="AQ99">
        <v>92</v>
      </c>
      <c r="AR99">
        <v>191</v>
      </c>
    </row>
    <row r="100" spans="3:44" x14ac:dyDescent="0.2">
      <c r="C100" s="4">
        <v>0.31555</v>
      </c>
      <c r="D100" s="4">
        <v>0.15967156383799999</v>
      </c>
      <c r="E100" s="4">
        <v>-5.7618744756999997E-2</v>
      </c>
      <c r="F100" s="4">
        <v>0.43822821352199998</v>
      </c>
      <c r="G100" s="4">
        <f t="shared" si="1"/>
        <v>-0.16428835602503727</v>
      </c>
      <c r="AQ100">
        <v>93</v>
      </c>
      <c r="AR100">
        <v>192</v>
      </c>
    </row>
    <row r="101" spans="3:44" x14ac:dyDescent="0.2">
      <c r="C101" s="4">
        <v>0.31943100000000002</v>
      </c>
      <c r="D101" s="4">
        <v>0.15944686619500001</v>
      </c>
      <c r="E101" s="4">
        <v>-5.8168376611000001E-2</v>
      </c>
      <c r="F101" s="4">
        <v>0.43721507900000001</v>
      </c>
      <c r="G101" s="4">
        <f t="shared" si="1"/>
        <v>-0.14162119402215953</v>
      </c>
      <c r="AQ101">
        <v>94</v>
      </c>
      <c r="AR101">
        <v>193</v>
      </c>
    </row>
    <row r="102" spans="3:44" x14ac:dyDescent="0.2">
      <c r="C102" s="4">
        <v>0.32335999999999998</v>
      </c>
      <c r="D102" s="4">
        <v>0.15921742975799999</v>
      </c>
      <c r="E102" s="4">
        <v>-5.8605626231999997E-2</v>
      </c>
      <c r="F102" s="4">
        <v>0.43547672276499999</v>
      </c>
      <c r="G102" s="4">
        <f t="shared" si="1"/>
        <v>-0.11128776304403144</v>
      </c>
      <c r="AQ102">
        <v>95</v>
      </c>
      <c r="AR102">
        <v>194</v>
      </c>
    </row>
    <row r="103" spans="3:44" x14ac:dyDescent="0.2">
      <c r="C103" s="4">
        <v>0.32733800000000002</v>
      </c>
      <c r="D103" s="4">
        <v>0.15898354934799999</v>
      </c>
      <c r="E103" s="4">
        <v>-5.8980740283000002E-2</v>
      </c>
      <c r="F103" s="4">
        <v>0.43334634287000001</v>
      </c>
      <c r="G103" s="4">
        <f t="shared" si="1"/>
        <v>-9.4297147058824055E-2</v>
      </c>
      <c r="AQ103">
        <v>96</v>
      </c>
      <c r="AR103">
        <v>195</v>
      </c>
    </row>
    <row r="104" spans="3:44" x14ac:dyDescent="0.2">
      <c r="C104" s="4">
        <v>0.33136399999999999</v>
      </c>
      <c r="D104" s="4">
        <v>0.158745555293</v>
      </c>
      <c r="E104" s="4">
        <v>-5.9227406112000003E-2</v>
      </c>
      <c r="F104" s="4">
        <v>0.43043807127900002</v>
      </c>
      <c r="G104" s="4">
        <f t="shared" si="1"/>
        <v>-6.1268213859911144E-2</v>
      </c>
      <c r="AQ104">
        <v>97</v>
      </c>
      <c r="AR104">
        <v>196</v>
      </c>
    </row>
    <row r="105" spans="3:44" x14ac:dyDescent="0.2">
      <c r="C105" s="4">
        <v>0.33544000000000002</v>
      </c>
      <c r="D105" s="4">
        <v>0.15850381099800001</v>
      </c>
      <c r="E105" s="4">
        <v>-5.9379849801000001E-2</v>
      </c>
      <c r="F105" s="4">
        <v>0.42698458898199998</v>
      </c>
      <c r="G105" s="4">
        <f t="shared" si="1"/>
        <v>-3.7400316241412448E-2</v>
      </c>
      <c r="AQ105">
        <v>98</v>
      </c>
      <c r="AR105">
        <v>198</v>
      </c>
    </row>
    <row r="106" spans="3:44" x14ac:dyDescent="0.2">
      <c r="C106" s="4">
        <v>0.33956599999999998</v>
      </c>
      <c r="D106" s="4">
        <v>0.158258710183</v>
      </c>
      <c r="E106" s="4">
        <v>-5.9408366295999999E-2</v>
      </c>
      <c r="F106" s="4">
        <v>0.42283141674199998</v>
      </c>
      <c r="G106" s="4">
        <f t="shared" si="1"/>
        <v>-6.911414202617267E-3</v>
      </c>
      <c r="AQ106">
        <v>99</v>
      </c>
      <c r="AR106">
        <v>199</v>
      </c>
    </row>
    <row r="107" spans="3:44" x14ac:dyDescent="0.2">
      <c r="C107" s="4">
        <v>0.34374199999999999</v>
      </c>
      <c r="D107" s="4">
        <v>0.15801067384799999</v>
      </c>
      <c r="E107" s="4">
        <v>-5.9341471452999998E-2</v>
      </c>
      <c r="F107" s="4">
        <v>0.41817082544200002</v>
      </c>
      <c r="G107" s="4">
        <f t="shared" si="1"/>
        <v>1.6018880028735829E-2</v>
      </c>
      <c r="AQ107">
        <v>100</v>
      </c>
      <c r="AR107">
        <v>200</v>
      </c>
    </row>
    <row r="108" spans="3:44" x14ac:dyDescent="0.2">
      <c r="C108" s="4">
        <v>0.34797</v>
      </c>
      <c r="D108" s="4">
        <v>0.15776014722000001</v>
      </c>
      <c r="E108" s="4">
        <v>-5.9155103862E-2</v>
      </c>
      <c r="F108" s="4">
        <v>0.412884182617</v>
      </c>
      <c r="G108" s="4">
        <f t="shared" si="1"/>
        <v>4.4079373462629683E-2</v>
      </c>
      <c r="AQ108">
        <v>101</v>
      </c>
      <c r="AR108">
        <v>201</v>
      </c>
    </row>
    <row r="109" spans="3:44" x14ac:dyDescent="0.2">
      <c r="C109" s="4">
        <v>0.35225000000000001</v>
      </c>
      <c r="D109" s="4">
        <v>0.15750759551999999</v>
      </c>
      <c r="E109" s="4">
        <v>-5.8849982250000002E-2</v>
      </c>
      <c r="F109" s="4">
        <v>0.40699978796300001</v>
      </c>
      <c r="G109" s="4">
        <f t="shared" si="1"/>
        <v>7.1290096261681618E-2</v>
      </c>
      <c r="AQ109">
        <v>102</v>
      </c>
      <c r="AR109">
        <v>202</v>
      </c>
    </row>
    <row r="110" spans="3:44" x14ac:dyDescent="0.2">
      <c r="C110" s="4">
        <v>0.35658299999999998</v>
      </c>
      <c r="D110" s="4">
        <v>0.157253500406</v>
      </c>
      <c r="E110" s="4">
        <v>-5.8427948570999998E-2</v>
      </c>
      <c r="F110" s="4">
        <v>0.400551444634</v>
      </c>
      <c r="G110" s="4">
        <f t="shared" si="1"/>
        <v>9.7399879759983071E-2</v>
      </c>
      <c r="AQ110">
        <v>103</v>
      </c>
      <c r="AR110">
        <v>204</v>
      </c>
    </row>
    <row r="111" spans="3:44" x14ac:dyDescent="0.2">
      <c r="C111" s="4">
        <v>0.36096899999999998</v>
      </c>
      <c r="D111" s="4">
        <v>0.156998355561</v>
      </c>
      <c r="E111" s="4">
        <v>-5.7896857188999999E-2</v>
      </c>
      <c r="F111" s="4">
        <v>0.39360518395600003</v>
      </c>
      <c r="G111" s="4">
        <f t="shared" si="1"/>
        <v>0.12108786639306848</v>
      </c>
      <c r="AQ111">
        <v>104</v>
      </c>
      <c r="AR111">
        <v>205</v>
      </c>
    </row>
    <row r="112" spans="3:44" x14ac:dyDescent="0.2">
      <c r="C112" s="4">
        <v>0.36540899999999998</v>
      </c>
      <c r="D112" s="4">
        <v>0.156742662137</v>
      </c>
      <c r="E112" s="4">
        <v>-5.7267417191000002E-2</v>
      </c>
      <c r="F112" s="4">
        <v>0.38623998567099999</v>
      </c>
      <c r="G112" s="4">
        <f t="shared" si="1"/>
        <v>0.14176576531531479</v>
      </c>
      <c r="AQ112">
        <v>105</v>
      </c>
      <c r="AR112">
        <v>206</v>
      </c>
    </row>
    <row r="113" spans="3:44" x14ac:dyDescent="0.2">
      <c r="C113" s="4">
        <v>0.36990299999999998</v>
      </c>
      <c r="D113" s="4">
        <v>0.15648692413099999</v>
      </c>
      <c r="E113" s="4">
        <v>-5.6520557579E-2</v>
      </c>
      <c r="F113" s="4">
        <v>0.37837045398500002</v>
      </c>
      <c r="G113" s="4">
        <f t="shared" si="1"/>
        <v>0.166190389853138</v>
      </c>
      <c r="AQ113">
        <v>106</v>
      </c>
      <c r="AR113">
        <v>207</v>
      </c>
    </row>
    <row r="114" spans="3:44" x14ac:dyDescent="0.2">
      <c r="C114" s="4">
        <v>0.37445299999999998</v>
      </c>
      <c r="D114" s="4">
        <v>0.15623164387399999</v>
      </c>
      <c r="E114" s="4">
        <v>-5.5680372254E-2</v>
      </c>
      <c r="F114" s="4">
        <v>0.370146304732</v>
      </c>
      <c r="G114" s="4">
        <f t="shared" si="1"/>
        <v>0.18465611538461532</v>
      </c>
      <c r="AQ114">
        <v>107</v>
      </c>
      <c r="AR114">
        <v>209</v>
      </c>
    </row>
    <row r="115" spans="3:44" x14ac:dyDescent="0.2">
      <c r="C115" s="4">
        <v>0.37905899999999998</v>
      </c>
      <c r="D115" s="4">
        <v>0.15597731678999999</v>
      </c>
      <c r="E115" s="4">
        <v>-5.4744045716E-2</v>
      </c>
      <c r="F115" s="4">
        <v>0.36156848820600002</v>
      </c>
      <c r="G115" s="4">
        <f t="shared" si="1"/>
        <v>0.20328409422492405</v>
      </c>
      <c r="AQ115">
        <v>108</v>
      </c>
      <c r="AR115">
        <v>210</v>
      </c>
    </row>
    <row r="116" spans="3:44" x14ac:dyDescent="0.2">
      <c r="C116" s="4">
        <v>0.38372099999999998</v>
      </c>
      <c r="D116" s="4">
        <v>0.15572442661200001</v>
      </c>
      <c r="E116" s="4">
        <v>-5.3722068025999999E-2</v>
      </c>
      <c r="F116" s="4">
        <v>0.35270762073900003</v>
      </c>
      <c r="G116" s="4">
        <f t="shared" si="1"/>
        <v>0.21921443371943414</v>
      </c>
      <c r="AQ116">
        <v>109</v>
      </c>
      <c r="AR116">
        <v>211</v>
      </c>
    </row>
    <row r="117" spans="3:44" x14ac:dyDescent="0.2">
      <c r="C117" s="4">
        <v>0.38844099999999998</v>
      </c>
      <c r="D117" s="4">
        <v>0.15547344037800001</v>
      </c>
      <c r="E117" s="4">
        <v>-5.2620756685999998E-2</v>
      </c>
      <c r="F117" s="4">
        <v>0.34360976692</v>
      </c>
      <c r="G117" s="4">
        <f t="shared" si="1"/>
        <v>0.23332867372881369</v>
      </c>
      <c r="AQ117">
        <v>110</v>
      </c>
      <c r="AR117">
        <v>213</v>
      </c>
    </row>
    <row r="118" spans="3:44" x14ac:dyDescent="0.2">
      <c r="C118" s="4">
        <v>0.39321899999999999</v>
      </c>
      <c r="D118" s="4">
        <v>0.15522480350599999</v>
      </c>
      <c r="E118" s="4">
        <v>-5.1450663203999998E-2</v>
      </c>
      <c r="F118" s="4">
        <v>0.33434059167800001</v>
      </c>
      <c r="G118" s="4">
        <f t="shared" si="1"/>
        <v>0.24489189660945967</v>
      </c>
      <c r="AQ118">
        <v>111</v>
      </c>
      <c r="AR118">
        <v>214</v>
      </c>
    </row>
    <row r="119" spans="3:44" x14ac:dyDescent="0.2">
      <c r="C119" s="4">
        <v>0.39805600000000002</v>
      </c>
      <c r="D119" s="4">
        <v>0.154978934948</v>
      </c>
      <c r="E119" s="4">
        <v>-5.0213326623000001E-2</v>
      </c>
      <c r="F119" s="4">
        <v>0.32491755149500001</v>
      </c>
      <c r="G119" s="4">
        <f t="shared" si="1"/>
        <v>0.25580661174281322</v>
      </c>
      <c r="AQ119">
        <v>112</v>
      </c>
      <c r="AR119">
        <v>215</v>
      </c>
    </row>
    <row r="120" spans="3:44" x14ac:dyDescent="0.2">
      <c r="C120" s="4">
        <v>0.40295199999999998</v>
      </c>
      <c r="D120" s="4">
        <v>0.15473622261200001</v>
      </c>
      <c r="E120" s="4">
        <v>-4.8925517107000001E-2</v>
      </c>
      <c r="F120" s="4">
        <v>0.31543306132499999</v>
      </c>
      <c r="G120" s="4">
        <f t="shared" si="1"/>
        <v>0.26303298937908742</v>
      </c>
      <c r="AQ120">
        <v>113</v>
      </c>
      <c r="AR120">
        <v>217</v>
      </c>
    </row>
    <row r="121" spans="3:44" x14ac:dyDescent="0.2">
      <c r="C121" s="4">
        <v>0.40790799999999999</v>
      </c>
      <c r="D121" s="4">
        <v>0.154497018688</v>
      </c>
      <c r="E121" s="4">
        <v>-4.7595200258000001E-2</v>
      </c>
      <c r="F121" s="4">
        <v>0.305932070261</v>
      </c>
      <c r="G121" s="4">
        <f t="shared" si="1"/>
        <v>0.26842551432606859</v>
      </c>
      <c r="AQ121">
        <v>114</v>
      </c>
      <c r="AR121">
        <v>218</v>
      </c>
    </row>
    <row r="122" spans="3:44" x14ac:dyDescent="0.2">
      <c r="C122" s="4">
        <v>0.41292499999999999</v>
      </c>
      <c r="D122" s="4">
        <v>0.15426163539599999</v>
      </c>
      <c r="E122" s="4">
        <v>-4.6232246923E-2</v>
      </c>
      <c r="F122" s="4">
        <v>0.29646668527100001</v>
      </c>
      <c r="G122" s="4">
        <f t="shared" si="1"/>
        <v>0.27166699920271115</v>
      </c>
      <c r="AQ122">
        <v>115</v>
      </c>
      <c r="AR122">
        <v>219</v>
      </c>
    </row>
    <row r="123" spans="3:44" x14ac:dyDescent="0.2">
      <c r="C123" s="4">
        <v>0.41800399999999999</v>
      </c>
      <c r="D123" s="4">
        <v>0.154030340943</v>
      </c>
      <c r="E123" s="4">
        <v>-4.4847026732999999E-2</v>
      </c>
      <c r="F123" s="4">
        <v>0.28708894255799999</v>
      </c>
      <c r="G123" s="4">
        <f t="shared" si="1"/>
        <v>0.27273482772199276</v>
      </c>
      <c r="AQ123">
        <v>116</v>
      </c>
      <c r="AR123">
        <v>221</v>
      </c>
    </row>
    <row r="124" spans="3:44" x14ac:dyDescent="0.2">
      <c r="C124" s="4">
        <v>0.42314600000000002</v>
      </c>
      <c r="D124" s="4">
        <v>0.15380335586800001</v>
      </c>
      <c r="E124" s="4">
        <v>-4.3451151230999997E-2</v>
      </c>
      <c r="F124" s="4">
        <v>0.27785424852099999</v>
      </c>
      <c r="G124" s="4">
        <f t="shared" si="1"/>
        <v>0.27146548074678961</v>
      </c>
      <c r="AQ124">
        <v>117</v>
      </c>
      <c r="AR124">
        <v>222</v>
      </c>
    </row>
    <row r="125" spans="3:44" x14ac:dyDescent="0.2">
      <c r="C125" s="4">
        <v>0.42835000000000001</v>
      </c>
      <c r="D125" s="4">
        <v>0.15358084968499999</v>
      </c>
      <c r="E125" s="4">
        <v>-4.2054871872000001E-2</v>
      </c>
      <c r="F125" s="4">
        <v>0.26880894952399997</v>
      </c>
      <c r="G125" s="4">
        <f t="shared" si="1"/>
        <v>0.26830886990776331</v>
      </c>
      <c r="AQ125">
        <v>118</v>
      </c>
      <c r="AR125">
        <v>224</v>
      </c>
    </row>
    <row r="126" spans="3:44" x14ac:dyDescent="0.2">
      <c r="C126" s="4">
        <v>0.43361899999999998</v>
      </c>
      <c r="D126" s="4">
        <v>0.15336293794399999</v>
      </c>
      <c r="E126" s="4">
        <v>-4.0669837977000002E-2</v>
      </c>
      <c r="F126" s="4">
        <v>0.260003520456</v>
      </c>
      <c r="G126" s="4">
        <f t="shared" si="1"/>
        <v>0.26286466027709371</v>
      </c>
      <c r="AQ126">
        <v>119</v>
      </c>
      <c r="AR126">
        <v>225</v>
      </c>
    </row>
    <row r="127" spans="3:44" x14ac:dyDescent="0.2">
      <c r="C127" s="4">
        <v>0.43895299999999998</v>
      </c>
      <c r="D127" s="4">
        <v>0.153149679688</v>
      </c>
      <c r="E127" s="4">
        <v>-3.9306599652E-2</v>
      </c>
      <c r="F127" s="4">
        <v>0.25148086637200001</v>
      </c>
      <c r="G127" s="4">
        <f t="shared" si="1"/>
        <v>0.25557523903262103</v>
      </c>
      <c r="AQ127">
        <v>120</v>
      </c>
      <c r="AR127">
        <v>227</v>
      </c>
    </row>
    <row r="128" spans="3:44" x14ac:dyDescent="0.2">
      <c r="C128" s="4">
        <v>0.44435200000000002</v>
      </c>
      <c r="D128" s="4">
        <v>0.152941075446</v>
      </c>
      <c r="E128" s="4">
        <v>-3.7975824949000002E-2</v>
      </c>
      <c r="F128" s="4">
        <v>0.24328218368999999</v>
      </c>
      <c r="G128" s="4">
        <f t="shared" si="1"/>
        <v>0.24648540526023113</v>
      </c>
      <c r="AQ128">
        <v>121</v>
      </c>
      <c r="AR128">
        <v>228</v>
      </c>
    </row>
    <row r="129" spans="3:44" x14ac:dyDescent="0.2">
      <c r="C129" s="4">
        <v>0.44981700000000002</v>
      </c>
      <c r="D129" s="4">
        <v>0.152737065688</v>
      </c>
      <c r="E129" s="4">
        <v>-3.6688091201E-2</v>
      </c>
      <c r="F129" s="4">
        <v>0.23544606945800001</v>
      </c>
      <c r="G129" s="4">
        <f t="shared" si="1"/>
        <v>0.23563289075937824</v>
      </c>
      <c r="AQ129">
        <v>122</v>
      </c>
      <c r="AR129">
        <v>230</v>
      </c>
    </row>
    <row r="130" spans="3:44" x14ac:dyDescent="0.2">
      <c r="C130" s="4">
        <v>0.45534999999999998</v>
      </c>
      <c r="D130" s="4">
        <v>0.15253752980900001</v>
      </c>
      <c r="E130" s="4">
        <v>-3.5453349050999998E-2</v>
      </c>
      <c r="F130" s="4">
        <v>0.22800626006999999</v>
      </c>
      <c r="G130" s="4">
        <f t="shared" si="1"/>
        <v>0.2231596150370527</v>
      </c>
      <c r="AQ130">
        <v>123</v>
      </c>
      <c r="AR130">
        <v>232</v>
      </c>
    </row>
    <row r="131" spans="3:44" x14ac:dyDescent="0.2">
      <c r="C131" s="4">
        <v>0.460951</v>
      </c>
      <c r="D131" s="4">
        <v>0.152342285631</v>
      </c>
      <c r="E131" s="4">
        <v>-3.4280477466999998E-2</v>
      </c>
      <c r="F131" s="4">
        <v>0.22098993385900001</v>
      </c>
      <c r="G131" s="4">
        <f t="shared" si="1"/>
        <v>0.20940396072129894</v>
      </c>
      <c r="AQ131">
        <v>124</v>
      </c>
      <c r="AR131">
        <v>233</v>
      </c>
    </row>
    <row r="132" spans="3:44" x14ac:dyDescent="0.2">
      <c r="C132" s="4">
        <v>0.46662100000000001</v>
      </c>
      <c r="D132" s="4">
        <v>0.15215108957000001</v>
      </c>
      <c r="E132" s="4">
        <v>-3.3179896580999999E-2</v>
      </c>
      <c r="F132" s="4">
        <v>0.21442925295500001</v>
      </c>
      <c r="G132" s="4">
        <f t="shared" si="1"/>
        <v>0.19410597636684263</v>
      </c>
      <c r="AQ132">
        <v>125</v>
      </c>
      <c r="AR132">
        <v>235</v>
      </c>
    </row>
    <row r="133" spans="3:44" x14ac:dyDescent="0.2">
      <c r="C133" s="4">
        <v>0.47236</v>
      </c>
      <c r="D133" s="4">
        <v>0.15196363725600001</v>
      </c>
      <c r="E133" s="4">
        <v>-3.2156735626000001E-2</v>
      </c>
      <c r="F133" s="4">
        <v>0.20833208663899999</v>
      </c>
      <c r="G133" s="4">
        <f t="shared" si="1"/>
        <v>0.17828209705523593</v>
      </c>
      <c r="AQ133">
        <v>126</v>
      </c>
      <c r="AR133">
        <v>236</v>
      </c>
    </row>
    <row r="134" spans="3:44" x14ac:dyDescent="0.2">
      <c r="C134" s="4">
        <v>0.47816999999999998</v>
      </c>
      <c r="D134" s="4">
        <v>0.15177956477599999</v>
      </c>
      <c r="E134" s="4">
        <v>-3.1223723751999999E-2</v>
      </c>
      <c r="F134" s="4">
        <v>0.20273735009400001</v>
      </c>
      <c r="G134" s="4">
        <f t="shared" si="1"/>
        <v>0.16058724165232438</v>
      </c>
      <c r="AQ134">
        <v>127</v>
      </c>
      <c r="AR134">
        <v>238</v>
      </c>
    </row>
    <row r="135" spans="3:44" x14ac:dyDescent="0.2">
      <c r="C135" s="4">
        <v>0.48405100000000001</v>
      </c>
      <c r="D135" s="4">
        <v>0.15159845047600001</v>
      </c>
      <c r="E135" s="4">
        <v>-3.0384182219000001E-2</v>
      </c>
      <c r="F135" s="4">
        <v>0.19764282641299999</v>
      </c>
      <c r="G135" s="4">
        <f t="shared" si="1"/>
        <v>0.14275489423567317</v>
      </c>
      <c r="AQ135">
        <v>128</v>
      </c>
      <c r="AR135">
        <v>240</v>
      </c>
    </row>
    <row r="136" spans="3:44" x14ac:dyDescent="0.2">
      <c r="C136" s="4">
        <v>0.49000500000000002</v>
      </c>
      <c r="D136" s="4">
        <v>0.15141981724199999</v>
      </c>
      <c r="E136" s="4">
        <v>-2.9641900296000001E-2</v>
      </c>
      <c r="F136" s="4">
        <v>0.19304790964999999</v>
      </c>
      <c r="G136" s="4">
        <f t="shared" si="1"/>
        <v>0.12466945297279113</v>
      </c>
      <c r="AQ136">
        <v>129</v>
      </c>
      <c r="AR136">
        <v>242</v>
      </c>
    </row>
    <row r="137" spans="3:44" x14ac:dyDescent="0.2">
      <c r="C137" s="4">
        <v>0.49603199999999997</v>
      </c>
      <c r="D137" s="4">
        <v>0.15124313578099999</v>
      </c>
      <c r="E137" s="4">
        <v>-2.9008779161E-2</v>
      </c>
      <c r="F137" s="4">
        <v>0.18898432191699999</v>
      </c>
      <c r="G137" s="4">
        <f t="shared" ref="G137:G200" si="2">(E137-E136)/(C137-C136)</f>
        <v>0.10504747552679716</v>
      </c>
      <c r="AQ137">
        <v>130</v>
      </c>
      <c r="AR137">
        <v>243</v>
      </c>
    </row>
    <row r="138" spans="3:44" x14ac:dyDescent="0.2">
      <c r="C138" s="4">
        <v>0.50213399999999997</v>
      </c>
      <c r="D138" s="4">
        <v>0.15106782783100001</v>
      </c>
      <c r="E138" s="4">
        <v>-2.8477483205000001E-2</v>
      </c>
      <c r="F138" s="4">
        <v>0.18540521180399999</v>
      </c>
      <c r="G138" s="4">
        <f t="shared" si="2"/>
        <v>8.7069150442477761E-2</v>
      </c>
      <c r="AQ138">
        <v>131</v>
      </c>
      <c r="AR138">
        <v>245</v>
      </c>
    </row>
    <row r="139" spans="3:44" x14ac:dyDescent="0.2">
      <c r="C139" s="4">
        <v>0.50831000000000004</v>
      </c>
      <c r="D139" s="4">
        <v>0.15089327035899999</v>
      </c>
      <c r="E139" s="4">
        <v>-2.8067029768000001E-2</v>
      </c>
      <c r="F139" s="4">
        <v>0.182369250309</v>
      </c>
      <c r="G139" s="4">
        <f t="shared" si="2"/>
        <v>6.6459429566061462E-2</v>
      </c>
      <c r="AQ139">
        <v>132</v>
      </c>
      <c r="AR139">
        <v>247</v>
      </c>
    </row>
    <row r="140" spans="3:44" x14ac:dyDescent="0.2">
      <c r="C140" s="4">
        <v>0.51456199999999996</v>
      </c>
      <c r="D140" s="4">
        <v>0.15071879994000001</v>
      </c>
      <c r="E140" s="4">
        <v>-2.7768651737000001E-2</v>
      </c>
      <c r="F140" s="4">
        <v>0.17982385879900001</v>
      </c>
      <c r="G140" s="4">
        <f t="shared" si="2"/>
        <v>4.7725212891875118E-2</v>
      </c>
      <c r="AQ140">
        <v>133</v>
      </c>
      <c r="AR140">
        <v>249</v>
      </c>
    </row>
    <row r="141" spans="3:44" x14ac:dyDescent="0.2">
      <c r="C141" s="4">
        <v>0.52089099999999999</v>
      </c>
      <c r="D141" s="4">
        <v>0.150543717583</v>
      </c>
      <c r="E141" s="4">
        <v>-2.7579105864999998E-2</v>
      </c>
      <c r="F141" s="4">
        <v>0.17773976246600001</v>
      </c>
      <c r="G141" s="4">
        <f t="shared" si="2"/>
        <v>2.9948786854163672E-2</v>
      </c>
      <c r="AQ141">
        <v>134</v>
      </c>
      <c r="AR141">
        <v>251</v>
      </c>
    </row>
    <row r="142" spans="3:44" x14ac:dyDescent="0.2">
      <c r="C142" s="4">
        <v>0.52729800000000004</v>
      </c>
      <c r="D142" s="4">
        <v>0.15036729471499999</v>
      </c>
      <c r="E142" s="4">
        <v>-2.7513112302999999E-2</v>
      </c>
      <c r="F142" s="4">
        <v>0.17615682487699999</v>
      </c>
      <c r="G142" s="4">
        <f t="shared" si="2"/>
        <v>1.0300228187919213E-2</v>
      </c>
      <c r="AQ142">
        <v>135</v>
      </c>
      <c r="AR142">
        <v>252</v>
      </c>
    </row>
    <row r="143" spans="3:44" x14ac:dyDescent="0.2">
      <c r="C143" s="4">
        <v>0.53378400000000004</v>
      </c>
      <c r="D143" s="4">
        <v>0.15018877859900001</v>
      </c>
      <c r="E143" s="4">
        <v>-2.7557622085999999E-2</v>
      </c>
      <c r="F143" s="4">
        <v>0.17500853003799999</v>
      </c>
      <c r="G143" s="4">
        <f t="shared" si="2"/>
        <v>-6.862439562133801E-3</v>
      </c>
      <c r="AQ143">
        <v>136</v>
      </c>
      <c r="AR143">
        <v>254</v>
      </c>
    </row>
    <row r="144" spans="3:44" x14ac:dyDescent="0.2">
      <c r="C144" s="4">
        <v>0.54034899999999997</v>
      </c>
      <c r="D144" s="4">
        <v>0.15000739862699999</v>
      </c>
      <c r="E144" s="4">
        <v>-2.7709313304000002E-2</v>
      </c>
      <c r="F144" s="4">
        <v>0.17426716319400001</v>
      </c>
      <c r="G144" s="4">
        <f t="shared" si="2"/>
        <v>-2.3106049961919874E-2</v>
      </c>
      <c r="AQ144">
        <v>137</v>
      </c>
      <c r="AR144">
        <v>256</v>
      </c>
    </row>
    <row r="145" spans="3:44" x14ac:dyDescent="0.2">
      <c r="C145" s="4">
        <v>0.54699600000000004</v>
      </c>
      <c r="D145" s="4">
        <v>0.149822372388</v>
      </c>
      <c r="E145" s="4">
        <v>-2.797596502E-2</v>
      </c>
      <c r="F145" s="4">
        <v>0.173946566336</v>
      </c>
      <c r="G145" s="4">
        <f t="shared" si="2"/>
        <v>-4.01160998946887E-2</v>
      </c>
      <c r="AQ145">
        <v>138</v>
      </c>
      <c r="AR145">
        <v>258</v>
      </c>
    </row>
    <row r="146" spans="3:44" x14ac:dyDescent="0.2">
      <c r="C146" s="4">
        <v>0.55372399999999999</v>
      </c>
      <c r="D146" s="4">
        <v>0.14963291264100001</v>
      </c>
      <c r="E146" s="4">
        <v>-2.8350839220999999E-2</v>
      </c>
      <c r="F146" s="4">
        <v>0.174007116607</v>
      </c>
      <c r="G146" s="4">
        <f t="shared" si="2"/>
        <v>-5.5718519768133336E-2</v>
      </c>
      <c r="AQ146">
        <v>139</v>
      </c>
      <c r="AR146">
        <v>260</v>
      </c>
    </row>
    <row r="147" spans="3:44" x14ac:dyDescent="0.2">
      <c r="C147" s="4">
        <v>0.56053500000000001</v>
      </c>
      <c r="D147" s="4">
        <v>0.149438234413</v>
      </c>
      <c r="E147" s="4">
        <v>-2.8827486276E-2</v>
      </c>
      <c r="F147" s="4">
        <v>0.17441177289699999</v>
      </c>
      <c r="G147" s="4">
        <f t="shared" si="2"/>
        <v>-6.9981949053002562E-2</v>
      </c>
      <c r="AQ147">
        <v>140</v>
      </c>
      <c r="AR147">
        <v>262</v>
      </c>
    </row>
    <row r="148" spans="3:44" x14ac:dyDescent="0.2">
      <c r="C148" s="4">
        <v>0.56742899999999996</v>
      </c>
      <c r="D148" s="4">
        <v>0.149237561888</v>
      </c>
      <c r="E148" s="4">
        <v>-2.9392506624E-2</v>
      </c>
      <c r="F148" s="4">
        <v>0.17510045722600001</v>
      </c>
      <c r="G148" s="4">
        <f t="shared" si="2"/>
        <v>-8.1958275021758537E-2</v>
      </c>
      <c r="AQ148">
        <v>141</v>
      </c>
      <c r="AR148">
        <v>264</v>
      </c>
    </row>
    <row r="149" spans="3:44" x14ac:dyDescent="0.2">
      <c r="C149" s="4">
        <v>0.57440899999999995</v>
      </c>
      <c r="D149" s="4">
        <v>0.149030135082</v>
      </c>
      <c r="E149" s="4">
        <v>-3.0053780371999999E-2</v>
      </c>
      <c r="F149" s="4">
        <v>0.17608979304899999</v>
      </c>
      <c r="G149" s="4">
        <f t="shared" si="2"/>
        <v>-9.4738359312320983E-2</v>
      </c>
      <c r="AQ149">
        <v>142</v>
      </c>
      <c r="AR149">
        <v>266</v>
      </c>
    </row>
    <row r="150" spans="3:44" x14ac:dyDescent="0.2">
      <c r="C150" s="4">
        <v>0.58147400000000005</v>
      </c>
      <c r="D150" s="4">
        <v>0.148815217354</v>
      </c>
      <c r="E150" s="4">
        <v>-3.0788446535E-2</v>
      </c>
      <c r="F150" s="4">
        <v>0.17728960052600001</v>
      </c>
      <c r="G150" s="4">
        <f t="shared" si="2"/>
        <v>-0.10398671804670778</v>
      </c>
      <c r="AQ150">
        <v>143</v>
      </c>
      <c r="AR150">
        <v>269</v>
      </c>
    </row>
    <row r="151" spans="3:44" x14ac:dyDescent="0.2">
      <c r="C151" s="4">
        <v>0.58862599999999998</v>
      </c>
      <c r="D151" s="4">
        <v>0.148592101778</v>
      </c>
      <c r="E151" s="4">
        <v>-3.1600165116999999E-2</v>
      </c>
      <c r="F151" s="4">
        <v>0.17870391715699999</v>
      </c>
      <c r="G151" s="4">
        <f t="shared" si="2"/>
        <v>-0.11349532746085109</v>
      </c>
      <c r="AQ151">
        <v>144</v>
      </c>
      <c r="AR151">
        <v>271</v>
      </c>
    </row>
    <row r="152" spans="3:44" x14ac:dyDescent="0.2">
      <c r="C152" s="4">
        <v>0.59586600000000001</v>
      </c>
      <c r="D152" s="4">
        <v>0.14836011876800001</v>
      </c>
      <c r="E152" s="4">
        <v>-3.2478076544999998E-2</v>
      </c>
      <c r="F152" s="4">
        <v>0.18028765036300001</v>
      </c>
      <c r="G152" s="4">
        <f t="shared" si="2"/>
        <v>-0.12125848453038614</v>
      </c>
      <c r="AQ152">
        <v>145</v>
      </c>
      <c r="AR152">
        <v>273</v>
      </c>
    </row>
    <row r="153" spans="3:44" x14ac:dyDescent="0.2">
      <c r="C153" s="4">
        <v>0.60319500000000004</v>
      </c>
      <c r="D153" s="4">
        <v>0.148118642563</v>
      </c>
      <c r="E153" s="4">
        <v>-3.3420928188E-2</v>
      </c>
      <c r="F153" s="4">
        <v>0.18202954799400001</v>
      </c>
      <c r="G153" s="4">
        <f t="shared" si="2"/>
        <v>-0.12864669709373694</v>
      </c>
      <c r="AQ153">
        <v>146</v>
      </c>
      <c r="AR153">
        <v>275</v>
      </c>
    </row>
    <row r="154" spans="3:44" x14ac:dyDescent="0.2">
      <c r="C154" s="4">
        <v>0.61061399999999999</v>
      </c>
      <c r="D154" s="4">
        <v>0.14786709755499999</v>
      </c>
      <c r="E154" s="4">
        <v>-3.4400429299000002E-2</v>
      </c>
      <c r="F154" s="4">
        <v>0.18383017803999999</v>
      </c>
      <c r="G154" s="4">
        <f t="shared" si="2"/>
        <v>-0.13202602924922599</v>
      </c>
      <c r="AQ154">
        <v>147</v>
      </c>
      <c r="AR154">
        <v>277</v>
      </c>
    </row>
    <row r="155" spans="3:44" x14ac:dyDescent="0.2">
      <c r="C155" s="4">
        <v>0.61812500000000004</v>
      </c>
      <c r="D155" s="4">
        <v>0.14760496412499999</v>
      </c>
      <c r="E155" s="4">
        <v>-3.5405725818999999E-2</v>
      </c>
      <c r="F155" s="4">
        <v>0.185651201362</v>
      </c>
      <c r="G155" s="4">
        <f t="shared" si="2"/>
        <v>-0.13384323259219694</v>
      </c>
      <c r="AQ155">
        <v>148</v>
      </c>
      <c r="AR155">
        <v>280</v>
      </c>
    </row>
    <row r="156" spans="3:44" x14ac:dyDescent="0.2">
      <c r="C156" s="4">
        <v>0.62572799999999995</v>
      </c>
      <c r="D156" s="4">
        <v>0.147331784626</v>
      </c>
      <c r="E156" s="4">
        <v>-3.6459946993000002E-2</v>
      </c>
      <c r="F156" s="4">
        <v>0.18756469133000001</v>
      </c>
      <c r="G156" s="4">
        <f t="shared" si="2"/>
        <v>-0.13865857871892867</v>
      </c>
      <c r="AQ156">
        <v>149</v>
      </c>
      <c r="AR156">
        <v>282</v>
      </c>
    </row>
    <row r="157" spans="3:44" x14ac:dyDescent="0.2">
      <c r="C157" s="4">
        <v>0.63342399999999999</v>
      </c>
      <c r="D157" s="4">
        <v>0.14704716865799999</v>
      </c>
      <c r="E157" s="4">
        <v>-3.7509778530000003E-2</v>
      </c>
      <c r="F157" s="4">
        <v>0.18939781493999999</v>
      </c>
      <c r="G157" s="4">
        <f t="shared" si="2"/>
        <v>-0.13641262175155874</v>
      </c>
      <c r="AQ157">
        <v>150</v>
      </c>
      <c r="AR157">
        <v>284</v>
      </c>
    </row>
    <row r="158" spans="3:44" x14ac:dyDescent="0.2">
      <c r="C158" s="4">
        <v>0.64121499999999998</v>
      </c>
      <c r="D158" s="4">
        <v>0.14675079857100001</v>
      </c>
      <c r="E158" s="4">
        <v>-3.8573807256000001E-2</v>
      </c>
      <c r="F158" s="4">
        <v>0.19121030268200001</v>
      </c>
      <c r="G158" s="4">
        <f t="shared" si="2"/>
        <v>-0.13657152175587201</v>
      </c>
      <c r="AQ158">
        <v>151</v>
      </c>
      <c r="AR158">
        <v>287</v>
      </c>
    </row>
    <row r="159" spans="3:44" x14ac:dyDescent="0.2">
      <c r="C159" s="4">
        <v>0.64910199999999996</v>
      </c>
      <c r="D159" s="4">
        <v>0.14644243268900001</v>
      </c>
      <c r="E159" s="4">
        <v>-3.9620917986000002E-2</v>
      </c>
      <c r="F159" s="4">
        <v>0.19290589197300001</v>
      </c>
      <c r="G159" s="4">
        <f t="shared" si="2"/>
        <v>-0.13276413465195952</v>
      </c>
      <c r="AQ159">
        <v>152</v>
      </c>
      <c r="AR159">
        <v>289</v>
      </c>
    </row>
    <row r="160" spans="3:44" x14ac:dyDescent="0.2">
      <c r="C160" s="4">
        <v>0.65708599999999995</v>
      </c>
      <c r="D160" s="4">
        <v>0.146121909691</v>
      </c>
      <c r="E160" s="4">
        <v>-4.0660422290999997E-2</v>
      </c>
      <c r="F160" s="4">
        <v>0.19451604552999999</v>
      </c>
      <c r="G160" s="4">
        <f t="shared" si="2"/>
        <v>-0.1301984349949894</v>
      </c>
      <c r="AQ160">
        <v>153</v>
      </c>
      <c r="AR160">
        <v>292</v>
      </c>
    </row>
    <row r="161" spans="3:44" x14ac:dyDescent="0.2">
      <c r="C161" s="4">
        <v>0.66516900000000001</v>
      </c>
      <c r="D161" s="4">
        <v>0.14578915141500001</v>
      </c>
      <c r="E161" s="4">
        <v>-4.1678072589999997E-2</v>
      </c>
      <c r="F161" s="4">
        <v>0.195999943767</v>
      </c>
      <c r="G161" s="4">
        <f t="shared" si="2"/>
        <v>-0.12590007410614776</v>
      </c>
      <c r="AQ161">
        <v>154</v>
      </c>
      <c r="AR161">
        <v>294</v>
      </c>
    </row>
    <row r="162" spans="3:44" x14ac:dyDescent="0.2">
      <c r="C162" s="4">
        <v>0.67335</v>
      </c>
      <c r="D162" s="4">
        <v>0.14544416570800001</v>
      </c>
      <c r="E162" s="4">
        <v>-4.2639540293000003E-2</v>
      </c>
      <c r="F162" s="4">
        <v>0.19725916228699999</v>
      </c>
      <c r="G162" s="4">
        <f t="shared" si="2"/>
        <v>-0.11752447170272665</v>
      </c>
      <c r="AQ162">
        <v>155</v>
      </c>
      <c r="AR162">
        <v>297</v>
      </c>
    </row>
    <row r="163" spans="3:44" x14ac:dyDescent="0.2">
      <c r="C163" s="4">
        <v>0.68163200000000002</v>
      </c>
      <c r="D163" s="4">
        <v>0.14508704765800001</v>
      </c>
      <c r="E163" s="4">
        <v>-4.3583504023999999E-2</v>
      </c>
      <c r="F163" s="4">
        <v>0.198414366176</v>
      </c>
      <c r="G163" s="4">
        <f t="shared" si="2"/>
        <v>-0.11397775066409012</v>
      </c>
      <c r="AQ163">
        <v>156</v>
      </c>
      <c r="AR163">
        <v>300</v>
      </c>
    </row>
    <row r="164" spans="3:44" x14ac:dyDescent="0.2">
      <c r="C164" s="4">
        <v>0.69001599999999996</v>
      </c>
      <c r="D164" s="4">
        <v>0.14471798176100001</v>
      </c>
      <c r="E164" s="4">
        <v>-4.4459642177999997E-2</v>
      </c>
      <c r="F164" s="4">
        <v>0.19932257132</v>
      </c>
      <c r="G164" s="4">
        <f t="shared" si="2"/>
        <v>-0.10450121111641272</v>
      </c>
      <c r="AQ164">
        <v>157</v>
      </c>
      <c r="AR164">
        <v>302</v>
      </c>
    </row>
    <row r="165" spans="3:44" x14ac:dyDescent="0.2">
      <c r="C165" s="4">
        <v>0.69850400000000001</v>
      </c>
      <c r="D165" s="4">
        <v>0.14433724060600001</v>
      </c>
      <c r="E165" s="4">
        <v>-4.5259542187999997E-2</v>
      </c>
      <c r="F165" s="4">
        <v>0.19996781508399999</v>
      </c>
      <c r="G165" s="4">
        <f t="shared" si="2"/>
        <v>-9.4238926720074834E-2</v>
      </c>
      <c r="AQ165">
        <v>158</v>
      </c>
      <c r="AR165">
        <v>305</v>
      </c>
    </row>
    <row r="166" spans="3:44" x14ac:dyDescent="0.2">
      <c r="C166" s="4">
        <v>0.70709500000000003</v>
      </c>
      <c r="D166" s="4">
        <v>0.14394518616599999</v>
      </c>
      <c r="E166" s="4">
        <v>-4.5990038582999999E-2</v>
      </c>
      <c r="F166" s="4">
        <v>0.20037823945700001</v>
      </c>
      <c r="G166" s="4">
        <f t="shared" si="2"/>
        <v>-8.5030426609242316E-2</v>
      </c>
      <c r="AQ166">
        <v>159</v>
      </c>
      <c r="AR166">
        <v>308</v>
      </c>
    </row>
    <row r="167" spans="3:44" x14ac:dyDescent="0.2">
      <c r="C167" s="4">
        <v>0.71579199999999998</v>
      </c>
      <c r="D167" s="4">
        <v>0.14354226750599999</v>
      </c>
      <c r="E167" s="4">
        <v>-4.6639869776000001E-2</v>
      </c>
      <c r="F167" s="4">
        <v>0.20053027477999999</v>
      </c>
      <c r="G167" s="4">
        <f t="shared" si="2"/>
        <v>-7.4719005749109446E-2</v>
      </c>
      <c r="AQ167">
        <v>160</v>
      </c>
      <c r="AR167">
        <v>311</v>
      </c>
    </row>
    <row r="168" spans="3:44" x14ac:dyDescent="0.2">
      <c r="C168" s="4">
        <v>0.72459700000000005</v>
      </c>
      <c r="D168" s="4">
        <v>0.143129019232</v>
      </c>
      <c r="E168" s="4">
        <v>-4.7209411072000003E-2</v>
      </c>
      <c r="F168" s="4">
        <v>0.20043381197099999</v>
      </c>
      <c r="G168" s="4">
        <f t="shared" si="2"/>
        <v>-6.4683849630891313E-2</v>
      </c>
      <c r="AQ168">
        <v>161</v>
      </c>
      <c r="AR168">
        <v>314</v>
      </c>
    </row>
    <row r="169" spans="3:44" x14ac:dyDescent="0.2">
      <c r="C169" s="4">
        <v>0.73350899999999997</v>
      </c>
      <c r="D169" s="4">
        <v>0.142706059394</v>
      </c>
      <c r="E169" s="4">
        <v>-4.7691130323999999E-2</v>
      </c>
      <c r="F169" s="4">
        <v>0.20007691848299999</v>
      </c>
      <c r="G169" s="4">
        <f t="shared" si="2"/>
        <v>-5.4052878366247767E-2</v>
      </c>
      <c r="AQ169">
        <v>162</v>
      </c>
      <c r="AR169">
        <v>317</v>
      </c>
    </row>
    <row r="170" spans="3:44" x14ac:dyDescent="0.2">
      <c r="C170" s="4">
        <v>0.74253100000000005</v>
      </c>
      <c r="D170" s="4">
        <v>0.142274085094</v>
      </c>
      <c r="E170" s="4">
        <v>-4.8062445820000001E-2</v>
      </c>
      <c r="F170" s="4">
        <v>0.19940791671700001</v>
      </c>
      <c r="G170" s="4">
        <f t="shared" si="2"/>
        <v>-4.1156672134781476E-2</v>
      </c>
      <c r="AQ170">
        <v>163</v>
      </c>
      <c r="AR170">
        <v>320</v>
      </c>
    </row>
    <row r="171" spans="3:44" x14ac:dyDescent="0.2">
      <c r="C171" s="4">
        <v>0.75166500000000003</v>
      </c>
      <c r="D171" s="4">
        <v>0.14183386933700001</v>
      </c>
      <c r="E171" s="4">
        <v>-4.8317986074000001E-2</v>
      </c>
      <c r="F171" s="4">
        <v>0.19842365608400001</v>
      </c>
      <c r="G171" s="4">
        <f t="shared" si="2"/>
        <v>-2.7976817823516621E-2</v>
      </c>
      <c r="AQ171">
        <v>164</v>
      </c>
      <c r="AR171">
        <v>323</v>
      </c>
    </row>
    <row r="172" spans="3:44" x14ac:dyDescent="0.2">
      <c r="C172" s="4">
        <v>0.76090999999999998</v>
      </c>
      <c r="D172" s="4">
        <v>0.14138625554699999</v>
      </c>
      <c r="E172" s="4">
        <v>-4.8482084446000002E-2</v>
      </c>
      <c r="F172" s="4">
        <v>0.19719948689200001</v>
      </c>
      <c r="G172" s="4">
        <f t="shared" si="2"/>
        <v>-1.7749959113034352E-2</v>
      </c>
      <c r="AQ172">
        <v>165</v>
      </c>
      <c r="AR172">
        <v>326</v>
      </c>
    </row>
    <row r="173" spans="3:44" x14ac:dyDescent="0.2">
      <c r="C173" s="4">
        <v>0.77026899999999998</v>
      </c>
      <c r="D173" s="4">
        <v>0.140932152842</v>
      </c>
      <c r="E173" s="4">
        <v>-4.8540138891E-2</v>
      </c>
      <c r="F173" s="4">
        <v>0.195706277219</v>
      </c>
      <c r="G173" s="4">
        <f t="shared" si="2"/>
        <v>-6.2030606902443606E-3</v>
      </c>
      <c r="AQ173">
        <v>166</v>
      </c>
      <c r="AR173">
        <v>329</v>
      </c>
    </row>
    <row r="174" spans="3:44" x14ac:dyDescent="0.2">
      <c r="C174" s="4">
        <v>0.77974399999999999</v>
      </c>
      <c r="D174" s="4">
        <v>0.140472529145</v>
      </c>
      <c r="E174" s="4">
        <v>-4.8476080013000002E-2</v>
      </c>
      <c r="F174" s="4">
        <v>0.19391275829099999</v>
      </c>
      <c r="G174" s="4">
        <f t="shared" si="2"/>
        <v>6.7608314511871026E-3</v>
      </c>
      <c r="AQ174">
        <v>167</v>
      </c>
      <c r="AR174">
        <v>332</v>
      </c>
    </row>
    <row r="175" spans="3:44" x14ac:dyDescent="0.2">
      <c r="C175" s="4">
        <v>0.78933399999999998</v>
      </c>
      <c r="D175" s="4">
        <v>0.14000840521999999</v>
      </c>
      <c r="E175" s="4">
        <v>-4.8290436344000001E-2</v>
      </c>
      <c r="F175" s="4">
        <v>0.19183147495700001</v>
      </c>
      <c r="G175" s="4">
        <f t="shared" si="2"/>
        <v>1.9358046819603826E-2</v>
      </c>
      <c r="AQ175">
        <v>168</v>
      </c>
      <c r="AR175">
        <v>336</v>
      </c>
    </row>
    <row r="176" spans="3:44" x14ac:dyDescent="0.2">
      <c r="C176" s="4">
        <v>0.79904299999999995</v>
      </c>
      <c r="D176" s="4">
        <v>0.13954084703799999</v>
      </c>
      <c r="E176" s="4">
        <v>-4.8006075261000002E-2</v>
      </c>
      <c r="F176" s="4">
        <v>0.18953054426800001</v>
      </c>
      <c r="G176" s="4">
        <f t="shared" si="2"/>
        <v>2.9288400762179475E-2</v>
      </c>
      <c r="AQ176">
        <v>169</v>
      </c>
      <c r="AR176">
        <v>339</v>
      </c>
    </row>
    <row r="177" spans="3:44" x14ac:dyDescent="0.2">
      <c r="C177" s="4">
        <v>0.80887100000000001</v>
      </c>
      <c r="D177" s="4">
        <v>0.139070958228</v>
      </c>
      <c r="E177" s="4">
        <v>-4.7598033301000001E-2</v>
      </c>
      <c r="F177" s="4">
        <v>0.186956765897</v>
      </c>
      <c r="G177" s="4">
        <f t="shared" si="2"/>
        <v>4.1518310948310801E-2</v>
      </c>
      <c r="AQ177">
        <v>170</v>
      </c>
      <c r="AR177">
        <v>342</v>
      </c>
    </row>
    <row r="178" spans="3:44" x14ac:dyDescent="0.2">
      <c r="C178" s="4">
        <v>0.81882100000000002</v>
      </c>
      <c r="D178" s="4">
        <v>0.13859987184899999</v>
      </c>
      <c r="E178" s="4">
        <v>-4.7082222350000001E-2</v>
      </c>
      <c r="F178" s="4">
        <v>0.18415956527999999</v>
      </c>
      <c r="G178" s="4">
        <f t="shared" si="2"/>
        <v>5.1840296582914447E-2</v>
      </c>
      <c r="AQ178">
        <v>171</v>
      </c>
      <c r="AR178">
        <v>346</v>
      </c>
    </row>
    <row r="179" spans="3:44" x14ac:dyDescent="0.2">
      <c r="C179" s="4">
        <v>0.82889199999999996</v>
      </c>
      <c r="D179" s="4">
        <v>0.13812874197800001</v>
      </c>
      <c r="E179" s="4">
        <v>-4.6459978946E-2</v>
      </c>
      <c r="F179" s="4">
        <v>0.18115104655</v>
      </c>
      <c r="G179" s="4">
        <f t="shared" si="2"/>
        <v>6.178566219839194E-2</v>
      </c>
      <c r="AQ179">
        <v>172</v>
      </c>
      <c r="AR179">
        <v>350</v>
      </c>
    </row>
    <row r="180" spans="3:44" x14ac:dyDescent="0.2">
      <c r="C180" s="4">
        <v>0.83908700000000003</v>
      </c>
      <c r="D180" s="4">
        <v>0.13765873483800001</v>
      </c>
      <c r="E180" s="4">
        <v>-4.5726185032000002E-2</v>
      </c>
      <c r="F180" s="4">
        <v>0.177927548021</v>
      </c>
      <c r="G180" s="4">
        <f t="shared" si="2"/>
        <v>7.1975862089258699E-2</v>
      </c>
      <c r="AQ180">
        <v>173</v>
      </c>
      <c r="AR180">
        <v>353</v>
      </c>
    </row>
    <row r="181" spans="3:44" x14ac:dyDescent="0.2">
      <c r="C181" s="4">
        <v>0.84940800000000005</v>
      </c>
      <c r="D181" s="4">
        <v>0.137191019902</v>
      </c>
      <c r="E181" s="4">
        <v>-4.4892245390000002E-2</v>
      </c>
      <c r="F181" s="4">
        <v>0.17452468839800001</v>
      </c>
      <c r="G181" s="4">
        <f t="shared" si="2"/>
        <v>8.0800275360914511E-2</v>
      </c>
      <c r="AQ181">
        <v>174</v>
      </c>
      <c r="AR181">
        <v>357</v>
      </c>
    </row>
    <row r="182" spans="3:44" x14ac:dyDescent="0.2">
      <c r="C182" s="4">
        <v>0.85985599999999995</v>
      </c>
      <c r="D182" s="4">
        <v>0.13672676029899999</v>
      </c>
      <c r="E182" s="4">
        <v>-4.3967702459000002E-2</v>
      </c>
      <c r="F182" s="4">
        <v>0.17097222625700001</v>
      </c>
      <c r="G182" s="4">
        <f t="shared" si="2"/>
        <v>8.8489943625575079E-2</v>
      </c>
      <c r="AQ182">
        <v>175</v>
      </c>
      <c r="AR182">
        <v>361</v>
      </c>
    </row>
    <row r="183" spans="3:44" x14ac:dyDescent="0.2">
      <c r="C183" s="4">
        <v>0.87043199999999998</v>
      </c>
      <c r="D183" s="4">
        <v>0.13626710358300001</v>
      </c>
      <c r="E183" s="4">
        <v>-4.2947545774E-2</v>
      </c>
      <c r="F183" s="4">
        <v>0.16726520819900001</v>
      </c>
      <c r="G183" s="4">
        <f t="shared" si="2"/>
        <v>9.6459595782904639E-2</v>
      </c>
      <c r="AQ183">
        <v>176</v>
      </c>
      <c r="AR183">
        <v>365</v>
      </c>
    </row>
    <row r="184" spans="3:44" x14ac:dyDescent="0.2">
      <c r="C184" s="4">
        <v>0.88113799999999998</v>
      </c>
      <c r="D184" s="4">
        <v>0.135813172506</v>
      </c>
      <c r="E184" s="4">
        <v>-4.1839771913999999E-2</v>
      </c>
      <c r="F184" s="4">
        <v>0.163428592416</v>
      </c>
      <c r="G184" s="4">
        <f t="shared" si="2"/>
        <v>0.10347224546983018</v>
      </c>
      <c r="AQ184">
        <v>177</v>
      </c>
      <c r="AR184">
        <v>369</v>
      </c>
    </row>
    <row r="185" spans="3:44" x14ac:dyDescent="0.2">
      <c r="C185" s="4">
        <v>0.89197599999999999</v>
      </c>
      <c r="D185" s="4">
        <v>0.13536605580899999</v>
      </c>
      <c r="E185" s="4">
        <v>-4.0660116957000003E-2</v>
      </c>
      <c r="F185" s="4">
        <v>0.159503630658</v>
      </c>
      <c r="G185" s="4">
        <f t="shared" si="2"/>
        <v>0.10884434000738086</v>
      </c>
      <c r="AQ185">
        <v>178</v>
      </c>
      <c r="AR185">
        <v>373</v>
      </c>
    </row>
    <row r="186" spans="3:44" x14ac:dyDescent="0.2">
      <c r="C186" s="4">
        <v>0.90294799999999997</v>
      </c>
      <c r="D186" s="4">
        <v>0.13492679862699999</v>
      </c>
      <c r="E186" s="4">
        <v>-3.9407695293999997E-2</v>
      </c>
      <c r="F186" s="4">
        <v>0.155492885182</v>
      </c>
      <c r="G186" s="4">
        <f t="shared" si="2"/>
        <v>0.11414707099890702</v>
      </c>
      <c r="AQ186">
        <v>179</v>
      </c>
      <c r="AR186">
        <v>377</v>
      </c>
    </row>
    <row r="187" spans="3:44" x14ac:dyDescent="0.2">
      <c r="C187" s="4">
        <v>0.91405400000000003</v>
      </c>
      <c r="D187" s="4">
        <v>0.13449639368399999</v>
      </c>
      <c r="E187" s="4">
        <v>-3.8093786292999997E-2</v>
      </c>
      <c r="F187" s="4">
        <v>0.15142550762199999</v>
      </c>
      <c r="G187" s="4">
        <f t="shared" si="2"/>
        <v>0.11830623095623929</v>
      </c>
      <c r="AQ187">
        <v>180</v>
      </c>
      <c r="AR187">
        <v>381</v>
      </c>
    </row>
    <row r="188" spans="3:44" x14ac:dyDescent="0.2">
      <c r="C188" s="4">
        <v>0.92529700000000004</v>
      </c>
      <c r="D188" s="4">
        <v>0.13407577235400001</v>
      </c>
      <c r="E188" s="4">
        <v>-3.6725251650999997E-2</v>
      </c>
      <c r="F188" s="4">
        <v>0.14731977871499999</v>
      </c>
      <c r="G188" s="4">
        <f t="shared" si="2"/>
        <v>0.12172326265231691</v>
      </c>
      <c r="AQ188">
        <v>181</v>
      </c>
      <c r="AR188">
        <v>386</v>
      </c>
    </row>
    <row r="189" spans="3:44" x14ac:dyDescent="0.2">
      <c r="C189" s="4">
        <v>0.93667800000000001</v>
      </c>
      <c r="D189" s="4">
        <v>0.133665796339</v>
      </c>
      <c r="E189" s="4">
        <v>-3.5314896663000001E-2</v>
      </c>
      <c r="F189" s="4">
        <v>0.143205850863</v>
      </c>
      <c r="G189" s="4">
        <f t="shared" si="2"/>
        <v>0.12392188630173095</v>
      </c>
      <c r="AQ189">
        <v>182</v>
      </c>
      <c r="AR189">
        <v>390</v>
      </c>
    </row>
    <row r="190" spans="3:44" x14ac:dyDescent="0.2">
      <c r="C190" s="4">
        <v>0.94819900000000001</v>
      </c>
      <c r="D190" s="4">
        <v>0.133267249734</v>
      </c>
      <c r="E190" s="4">
        <v>-3.3868102343999999E-2</v>
      </c>
      <c r="F190" s="4">
        <v>0.13909680475799999</v>
      </c>
      <c r="G190" s="4">
        <f t="shared" si="2"/>
        <v>0.12557888369065193</v>
      </c>
      <c r="AQ190">
        <v>183</v>
      </c>
      <c r="AR190">
        <v>395</v>
      </c>
    </row>
    <row r="191" spans="3:44" x14ac:dyDescent="0.2">
      <c r="C191" s="4">
        <v>0.95986199999999999</v>
      </c>
      <c r="D191" s="4">
        <v>0.13288083123399999</v>
      </c>
      <c r="E191" s="4">
        <v>-3.2395814968000002E-2</v>
      </c>
      <c r="F191" s="4">
        <v>0.135016708332</v>
      </c>
      <c r="G191" s="4">
        <f t="shared" si="2"/>
        <v>0.12623573488810771</v>
      </c>
      <c r="AQ191">
        <v>184</v>
      </c>
      <c r="AR191">
        <v>399</v>
      </c>
    </row>
    <row r="192" spans="3:44" x14ac:dyDescent="0.2">
      <c r="C192" s="4">
        <v>0.97166799999999998</v>
      </c>
      <c r="D192" s="4">
        <v>0.13250714703499999</v>
      </c>
      <c r="E192" s="4">
        <v>-3.0907386341000001E-2</v>
      </c>
      <c r="F192" s="4">
        <v>0.13098519331899999</v>
      </c>
      <c r="G192" s="4">
        <f t="shared" si="2"/>
        <v>0.12607391385736089</v>
      </c>
      <c r="AQ192">
        <v>185</v>
      </c>
      <c r="AR192">
        <v>404</v>
      </c>
    </row>
    <row r="193" spans="3:44" x14ac:dyDescent="0.2">
      <c r="C193" s="4">
        <v>0.98362000000000005</v>
      </c>
      <c r="D193" s="4">
        <v>0.13214670431200001</v>
      </c>
      <c r="E193" s="4">
        <v>-2.9412551810999998E-2</v>
      </c>
      <c r="F193" s="4">
        <v>0.12702171123</v>
      </c>
      <c r="G193" s="4">
        <f t="shared" si="2"/>
        <v>0.12506982346050816</v>
      </c>
      <c r="AQ193">
        <v>186</v>
      </c>
      <c r="AR193">
        <v>409</v>
      </c>
    </row>
    <row r="194" spans="3:44" x14ac:dyDescent="0.2">
      <c r="C194" s="4">
        <v>0.99571799999999999</v>
      </c>
      <c r="D194" s="4">
        <v>0.13179990538399999</v>
      </c>
      <c r="E194" s="4">
        <v>-2.7920850689999999E-2</v>
      </c>
      <c r="F194" s="4">
        <v>0.123144350874</v>
      </c>
      <c r="G194" s="4">
        <f t="shared" si="2"/>
        <v>0.12330146478756876</v>
      </c>
      <c r="AQ194">
        <v>187</v>
      </c>
      <c r="AR194">
        <v>414</v>
      </c>
    </row>
    <row r="195" spans="3:44" x14ac:dyDescent="0.2">
      <c r="C195" s="4">
        <v>1.0079659999999999</v>
      </c>
      <c r="D195" s="4">
        <v>0.13146704244900001</v>
      </c>
      <c r="E195" s="4">
        <v>-2.644187609E-2</v>
      </c>
      <c r="F195" s="4">
        <v>0.119370387462</v>
      </c>
      <c r="G195" s="4">
        <f t="shared" si="2"/>
        <v>0.12075233507511492</v>
      </c>
      <c r="AQ195">
        <v>188</v>
      </c>
      <c r="AR195">
        <v>419</v>
      </c>
    </row>
    <row r="196" spans="3:44" x14ac:dyDescent="0.2">
      <c r="C196" s="4">
        <v>1.020364</v>
      </c>
      <c r="D196" s="4">
        <v>0.13114829298899999</v>
      </c>
      <c r="E196" s="4">
        <v>-2.4985181453000001E-2</v>
      </c>
      <c r="F196" s="4">
        <v>0.11571612109</v>
      </c>
      <c r="G196" s="4">
        <f t="shared" si="2"/>
        <v>0.11749432464913566</v>
      </c>
      <c r="AQ196">
        <v>189</v>
      </c>
      <c r="AR196">
        <v>425</v>
      </c>
    </row>
    <row r="197" spans="3:44" x14ac:dyDescent="0.2">
      <c r="C197" s="4">
        <v>1.0329140000000001</v>
      </c>
      <c r="D197" s="4">
        <v>0.130843715951</v>
      </c>
      <c r="E197" s="4">
        <v>-2.3560078679E-2</v>
      </c>
      <c r="F197" s="4">
        <v>0.11219651824599999</v>
      </c>
      <c r="G197" s="4">
        <f t="shared" si="2"/>
        <v>0.11355400589641383</v>
      </c>
      <c r="AQ197">
        <v>190</v>
      </c>
      <c r="AR197">
        <v>430</v>
      </c>
    </row>
    <row r="198" spans="3:44" x14ac:dyDescent="0.2">
      <c r="C198" s="4">
        <v>1.0456190000000001</v>
      </c>
      <c r="D198" s="4">
        <v>0.13055324871400001</v>
      </c>
      <c r="E198" s="4">
        <v>-2.2175602102000001E-2</v>
      </c>
      <c r="F198" s="4">
        <v>0.108825198167</v>
      </c>
      <c r="G198" s="4">
        <f t="shared" si="2"/>
        <v>0.10897100173160193</v>
      </c>
      <c r="AQ198">
        <v>191</v>
      </c>
      <c r="AR198">
        <v>436</v>
      </c>
    </row>
    <row r="199" spans="3:44" x14ac:dyDescent="0.2">
      <c r="C199" s="4">
        <v>1.0584800000000001</v>
      </c>
      <c r="D199" s="4">
        <v>0.130276704804</v>
      </c>
      <c r="E199" s="4">
        <v>-2.0840545370000001E-2</v>
      </c>
      <c r="F199" s="4">
        <v>0.105614560294</v>
      </c>
      <c r="G199" s="4">
        <f t="shared" si="2"/>
        <v>0.10380660384106981</v>
      </c>
      <c r="AQ199">
        <v>192</v>
      </c>
      <c r="AR199">
        <v>441</v>
      </c>
    </row>
    <row r="200" spans="3:44" x14ac:dyDescent="0.2">
      <c r="C200" s="4">
        <v>1.071499</v>
      </c>
      <c r="D200" s="4">
        <v>0.13001377237299999</v>
      </c>
      <c r="E200" s="4">
        <v>-1.9563387883000001E-2</v>
      </c>
      <c r="F200" s="4">
        <v>0.102575698704</v>
      </c>
      <c r="G200" s="4">
        <f t="shared" si="2"/>
        <v>9.8099507412244491E-2</v>
      </c>
      <c r="AQ200">
        <v>193</v>
      </c>
      <c r="AR200">
        <v>447</v>
      </c>
    </row>
    <row r="201" spans="3:44" x14ac:dyDescent="0.2">
      <c r="C201" s="4">
        <v>1.0846789999999999</v>
      </c>
      <c r="D201" s="4">
        <v>0.12976401353799999</v>
      </c>
      <c r="E201" s="4">
        <v>-1.8352261591999999E-2</v>
      </c>
      <c r="F201" s="4">
        <v>9.9718399353000003E-2</v>
      </c>
      <c r="G201" s="4">
        <f t="shared" ref="G201:G264" si="3">(E201-E200)/(C201-C200)</f>
        <v>9.1891220864947235E-2</v>
      </c>
      <c r="AQ201">
        <v>194</v>
      </c>
      <c r="AR201">
        <v>453</v>
      </c>
    </row>
    <row r="202" spans="3:44" x14ac:dyDescent="0.2">
      <c r="C202" s="4">
        <v>1.09802</v>
      </c>
      <c r="D202" s="4">
        <v>0.129526864573</v>
      </c>
      <c r="E202" s="4">
        <v>-1.7213233527000001E-2</v>
      </c>
      <c r="F202" s="4">
        <v>9.7048072114000003E-2</v>
      </c>
      <c r="G202" s="4">
        <f t="shared" si="3"/>
        <v>8.537801251780186E-2</v>
      </c>
      <c r="AQ202">
        <v>195</v>
      </c>
      <c r="AR202">
        <v>460</v>
      </c>
    </row>
    <row r="203" spans="3:44" x14ac:dyDescent="0.2">
      <c r="C203" s="4">
        <v>1.111526</v>
      </c>
      <c r="D203" s="4">
        <v>0.12930163692900001</v>
      </c>
      <c r="E203" s="4">
        <v>-1.6155915585999998E-2</v>
      </c>
      <c r="F203" s="4">
        <v>9.4576093052999993E-2</v>
      </c>
      <c r="G203" s="4">
        <f t="shared" si="3"/>
        <v>7.8285054124093048E-2</v>
      </c>
      <c r="AQ203">
        <v>196</v>
      </c>
      <c r="AR203">
        <v>466</v>
      </c>
    </row>
    <row r="204" spans="3:44" x14ac:dyDescent="0.2">
      <c r="C204" s="4">
        <v>1.1251979999999999</v>
      </c>
      <c r="D204" s="4">
        <v>0.12908751886700001</v>
      </c>
      <c r="E204" s="4">
        <v>-1.5183741823E-2</v>
      </c>
      <c r="F204" s="4">
        <v>9.2302149025999994E-2</v>
      </c>
      <c r="G204" s="4">
        <f t="shared" si="3"/>
        <v>7.1106916544763366E-2</v>
      </c>
      <c r="AQ204">
        <v>197</v>
      </c>
      <c r="AR204">
        <v>472</v>
      </c>
    </row>
    <row r="205" spans="3:44" x14ac:dyDescent="0.2">
      <c r="C205" s="4">
        <v>1.139038</v>
      </c>
      <c r="D205" s="4">
        <v>0.128883577937</v>
      </c>
      <c r="E205" s="4">
        <v>-1.4303987916999999E-2</v>
      </c>
      <c r="F205" s="4">
        <v>9.0232520612999995E-2</v>
      </c>
      <c r="G205" s="4">
        <f t="shared" si="3"/>
        <v>6.3566033670519981E-2</v>
      </c>
      <c r="AQ205">
        <v>198</v>
      </c>
      <c r="AR205">
        <v>479</v>
      </c>
    </row>
    <row r="206" spans="3:44" x14ac:dyDescent="0.2">
      <c r="C206" s="4">
        <v>1.1530480000000001</v>
      </c>
      <c r="D206" s="4">
        <v>0.128688764254</v>
      </c>
      <c r="E206" s="4">
        <v>-1.3522015482000001E-2</v>
      </c>
      <c r="F206" s="4">
        <v>8.8369695053999997E-2</v>
      </c>
      <c r="G206" s="4">
        <f t="shared" si="3"/>
        <v>5.5815305852961745E-2</v>
      </c>
      <c r="AQ206">
        <v>199</v>
      </c>
      <c r="AR206">
        <v>486</v>
      </c>
    </row>
    <row r="207" spans="3:44" x14ac:dyDescent="0.2">
      <c r="C207" s="4">
        <v>1.16723</v>
      </c>
      <c r="D207" s="4">
        <v>0.12850191474200001</v>
      </c>
      <c r="E207" s="4">
        <v>-1.2845849390000001E-2</v>
      </c>
      <c r="F207" s="4">
        <v>8.6720426946999996E-2</v>
      </c>
      <c r="G207" s="4">
        <f t="shared" si="3"/>
        <v>4.7677767028628137E-2</v>
      </c>
      <c r="AQ207">
        <v>200</v>
      </c>
      <c r="AR207">
        <v>493</v>
      </c>
    </row>
    <row r="208" spans="3:44" x14ac:dyDescent="0.2">
      <c r="C208" s="4">
        <v>1.1815869999999999</v>
      </c>
      <c r="D208" s="4">
        <v>0.12832175800699999</v>
      </c>
      <c r="E208" s="4">
        <v>-1.2272787133E-2</v>
      </c>
      <c r="F208" s="4">
        <v>8.5272806177999996E-2</v>
      </c>
      <c r="G208" s="4">
        <f t="shared" si="3"/>
        <v>3.9915181235634339E-2</v>
      </c>
      <c r="AQ208">
        <v>201</v>
      </c>
      <c r="AR208">
        <v>501</v>
      </c>
    </row>
    <row r="209" spans="3:44" x14ac:dyDescent="0.2">
      <c r="C209" s="4">
        <v>1.196121</v>
      </c>
      <c r="D209" s="4">
        <v>0.128146919488</v>
      </c>
      <c r="E209" s="4">
        <v>-1.1809558675E-2</v>
      </c>
      <c r="F209" s="4">
        <v>8.4031086857000004E-2</v>
      </c>
      <c r="G209" s="4">
        <f t="shared" si="3"/>
        <v>3.1872055731388391E-2</v>
      </c>
      <c r="AQ209">
        <v>202</v>
      </c>
      <c r="AR209">
        <v>508</v>
      </c>
    </row>
    <row r="210" spans="3:44" x14ac:dyDescent="0.2">
      <c r="C210" s="4">
        <v>1.210833</v>
      </c>
      <c r="D210" s="4">
        <v>0.12797592744200001</v>
      </c>
      <c r="E210" s="4">
        <v>-1.1458790030999999E-2</v>
      </c>
      <c r="F210" s="4">
        <v>8.2992360187E-2</v>
      </c>
      <c r="G210" s="4">
        <f t="shared" si="3"/>
        <v>2.384234937466008E-2</v>
      </c>
      <c r="AQ210">
        <v>203</v>
      </c>
      <c r="AR210">
        <v>516</v>
      </c>
    </row>
    <row r="211" spans="3:44" x14ac:dyDescent="0.2">
      <c r="C211" s="4">
        <v>1.2257260000000001</v>
      </c>
      <c r="D211" s="4">
        <v>0.12780721960899999</v>
      </c>
      <c r="E211" s="4">
        <v>-1.1216797779999999E-2</v>
      </c>
      <c r="F211" s="4">
        <v>8.2143381008000005E-2</v>
      </c>
      <c r="G211" s="4">
        <f t="shared" si="3"/>
        <v>1.6248724300006678E-2</v>
      </c>
      <c r="AQ211">
        <v>204</v>
      </c>
      <c r="AR211">
        <v>524</v>
      </c>
    </row>
    <row r="212" spans="3:44" x14ac:dyDescent="0.2">
      <c r="C212" s="4">
        <v>1.2408030000000001</v>
      </c>
      <c r="D212" s="4">
        <v>0.12763915082999999</v>
      </c>
      <c r="E212" s="4">
        <v>-1.1096191494999999E-2</v>
      </c>
      <c r="F212" s="4">
        <v>8.1497628239999995E-2</v>
      </c>
      <c r="G212" s="4">
        <f t="shared" si="3"/>
        <v>7.9993556410426318E-3</v>
      </c>
      <c r="AQ212">
        <v>205</v>
      </c>
      <c r="AR212">
        <v>532</v>
      </c>
    </row>
    <row r="213" spans="3:44" x14ac:dyDescent="0.2">
      <c r="C213" s="4">
        <v>1.256065</v>
      </c>
      <c r="D213" s="4">
        <v>0.127470000753</v>
      </c>
      <c r="E213" s="4">
        <v>-1.1092205524E-2</v>
      </c>
      <c r="F213" s="4">
        <v>8.1040088092000001E-2</v>
      </c>
      <c r="G213" s="4">
        <f t="shared" si="3"/>
        <v>2.6116963700687575E-4</v>
      </c>
      <c r="AQ213">
        <v>206</v>
      </c>
      <c r="AR213">
        <v>541</v>
      </c>
    </row>
    <row r="214" spans="3:44" x14ac:dyDescent="0.2">
      <c r="C214" s="4">
        <v>1.271514</v>
      </c>
      <c r="D214" s="4">
        <v>0.127297981487</v>
      </c>
      <c r="E214" s="4">
        <v>-1.1195864391E-2</v>
      </c>
      <c r="F214" s="4">
        <v>8.0749669891999998E-2</v>
      </c>
      <c r="G214" s="4">
        <f t="shared" si="3"/>
        <v>-6.7097460677065695E-3</v>
      </c>
      <c r="AQ214">
        <v>207</v>
      </c>
      <c r="AR214">
        <v>550</v>
      </c>
    </row>
    <row r="215" spans="3:44" x14ac:dyDescent="0.2">
      <c r="C215" s="4">
        <v>1.2871539999999999</v>
      </c>
      <c r="D215" s="4">
        <v>0.12712124646</v>
      </c>
      <c r="E215" s="4">
        <v>-1.1423188056999999E-2</v>
      </c>
      <c r="F215" s="4">
        <v>8.0644973260000002E-2</v>
      </c>
      <c r="G215" s="4">
        <f t="shared" si="3"/>
        <v>-1.4534761253197028E-2</v>
      </c>
      <c r="AQ215">
        <v>208</v>
      </c>
      <c r="AR215">
        <v>559</v>
      </c>
    </row>
    <row r="216" spans="3:44" x14ac:dyDescent="0.2">
      <c r="C216" s="4">
        <v>1.302986</v>
      </c>
      <c r="D216" s="4">
        <v>0.12693789912</v>
      </c>
      <c r="E216" s="4">
        <v>-1.1754873642999999E-2</v>
      </c>
      <c r="F216" s="4">
        <v>8.0689319743999996E-2</v>
      </c>
      <c r="G216" s="4">
        <f t="shared" si="3"/>
        <v>-2.0950327564426403E-2</v>
      </c>
      <c r="AQ216">
        <v>209</v>
      </c>
      <c r="AR216">
        <v>568</v>
      </c>
    </row>
    <row r="217" spans="3:44" x14ac:dyDescent="0.2">
      <c r="C217" s="4">
        <v>1.319013</v>
      </c>
      <c r="D217" s="4">
        <v>0.126746002296</v>
      </c>
      <c r="E217" s="4">
        <v>-1.2206733395000001E-2</v>
      </c>
      <c r="F217" s="4">
        <v>8.0900884578999993E-2</v>
      </c>
      <c r="G217" s="4">
        <f t="shared" si="3"/>
        <v>-2.8193657702626863E-2</v>
      </c>
      <c r="AQ217">
        <v>210</v>
      </c>
      <c r="AR217">
        <v>578</v>
      </c>
    </row>
    <row r="218" spans="3:44" x14ac:dyDescent="0.2">
      <c r="C218" s="4">
        <v>1.335237</v>
      </c>
      <c r="D218" s="4">
        <v>0.12654358815200001</v>
      </c>
      <c r="E218" s="4">
        <v>-1.2768056227E-2</v>
      </c>
      <c r="F218" s="4">
        <v>8.1257088926000004E-2</v>
      </c>
      <c r="G218" s="4">
        <f t="shared" si="3"/>
        <v>-3.4598300788954581E-2</v>
      </c>
      <c r="AQ218">
        <v>211</v>
      </c>
      <c r="AR218">
        <v>588</v>
      </c>
    </row>
    <row r="219" spans="3:44" x14ac:dyDescent="0.2">
      <c r="C219" s="4">
        <v>1.3516600000000001</v>
      </c>
      <c r="D219" s="4">
        <v>0.12632866655</v>
      </c>
      <c r="E219" s="4">
        <v>-1.3422942534999999E-2</v>
      </c>
      <c r="F219" s="4">
        <v>8.1728614421000004E-2</v>
      </c>
      <c r="G219" s="4">
        <f t="shared" si="3"/>
        <v>-3.9876168056993004E-2</v>
      </c>
      <c r="AQ219">
        <v>212</v>
      </c>
      <c r="AR219">
        <v>599</v>
      </c>
    </row>
    <row r="220" spans="3:44" x14ac:dyDescent="0.2">
      <c r="C220" s="4">
        <v>1.368285</v>
      </c>
      <c r="D220" s="4">
        <v>0.12609923574000001</v>
      </c>
      <c r="E220" s="4">
        <v>-1.4191690692999999E-2</v>
      </c>
      <c r="F220" s="4">
        <v>8.2340336723999999E-2</v>
      </c>
      <c r="G220" s="4">
        <f t="shared" si="3"/>
        <v>-4.6240490706767216E-2</v>
      </c>
      <c r="AQ220">
        <v>213</v>
      </c>
      <c r="AR220">
        <v>610</v>
      </c>
    </row>
    <row r="221" spans="3:44" x14ac:dyDescent="0.2">
      <c r="C221" s="4">
        <v>1.3851150000000001</v>
      </c>
      <c r="D221" s="4">
        <v>0.125853291314</v>
      </c>
      <c r="E221" s="4">
        <v>-1.5046714092999999E-2</v>
      </c>
      <c r="F221" s="4">
        <v>8.3046664231999995E-2</v>
      </c>
      <c r="G221" s="4">
        <f t="shared" si="3"/>
        <v>-5.0803529411764338E-2</v>
      </c>
      <c r="AQ221">
        <v>214</v>
      </c>
      <c r="AR221">
        <v>621</v>
      </c>
    </row>
    <row r="222" spans="3:44" x14ac:dyDescent="0.2">
      <c r="C222" s="4">
        <v>1.4021520000000001</v>
      </c>
      <c r="D222" s="4">
        <v>0.12558883625299999</v>
      </c>
      <c r="E222" s="4">
        <v>-1.6007787943E-2</v>
      </c>
      <c r="F222" s="4">
        <v>8.3871638164999998E-2</v>
      </c>
      <c r="G222" s="4">
        <f t="shared" si="3"/>
        <v>-5.6410979045606768E-2</v>
      </c>
      <c r="AQ222">
        <v>215</v>
      </c>
      <c r="AR222">
        <v>633</v>
      </c>
    </row>
    <row r="223" spans="3:44" x14ac:dyDescent="0.2">
      <c r="C223" s="4">
        <v>1.4193990000000001</v>
      </c>
      <c r="D223" s="4">
        <v>0.12530389143099999</v>
      </c>
      <c r="E223" s="4">
        <v>-1.7056934095999999E-2</v>
      </c>
      <c r="F223" s="4">
        <v>8.4784835444000006E-2</v>
      </c>
      <c r="G223" s="4">
        <f t="shared" si="3"/>
        <v>-6.083064608337671E-2</v>
      </c>
      <c r="AQ223">
        <v>216</v>
      </c>
      <c r="AR223">
        <v>645</v>
      </c>
    </row>
    <row r="224" spans="3:44" x14ac:dyDescent="0.2">
      <c r="C224" s="4">
        <v>1.4368570000000001</v>
      </c>
      <c r="D224" s="4">
        <v>0.12499650327</v>
      </c>
      <c r="E224" s="4">
        <v>-1.8172501298999999E-2</v>
      </c>
      <c r="F224" s="4">
        <v>8.5752077358000001E-2</v>
      </c>
      <c r="G224" s="4">
        <f t="shared" si="3"/>
        <v>-6.3900057452171033E-2</v>
      </c>
      <c r="AQ224">
        <v>217</v>
      </c>
      <c r="AR224">
        <v>658</v>
      </c>
    </row>
    <row r="225" spans="3:44" x14ac:dyDescent="0.2">
      <c r="C225" s="4">
        <v>1.454531</v>
      </c>
      <c r="D225" s="4">
        <v>0.12466475513399999</v>
      </c>
      <c r="E225" s="4">
        <v>-1.9379228617000002E-2</v>
      </c>
      <c r="F225" s="4">
        <v>8.6804538190000002E-2</v>
      </c>
      <c r="G225" s="4">
        <f t="shared" si="3"/>
        <v>-6.8276978499491048E-2</v>
      </c>
      <c r="AQ225">
        <v>218</v>
      </c>
      <c r="AR225">
        <v>671</v>
      </c>
    </row>
    <row r="226" spans="3:44" x14ac:dyDescent="0.2">
      <c r="C226" s="4">
        <v>1.472421</v>
      </c>
      <c r="D226" s="4">
        <v>0.124306774854</v>
      </c>
      <c r="E226" s="4">
        <v>-2.0657481100999998E-2</v>
      </c>
      <c r="F226" s="4">
        <v>8.7911537698000003E-2</v>
      </c>
      <c r="G226" s="4">
        <f t="shared" si="3"/>
        <v>-7.1450669871436542E-2</v>
      </c>
      <c r="AQ226">
        <v>219</v>
      </c>
      <c r="AR226">
        <v>684</v>
      </c>
    </row>
    <row r="227" spans="3:44" x14ac:dyDescent="0.2">
      <c r="C227" s="4">
        <v>1.490532</v>
      </c>
      <c r="D227" s="4">
        <v>0.123920744133</v>
      </c>
      <c r="E227" s="4">
        <v>-2.1979223881000001E-2</v>
      </c>
      <c r="F227" s="4">
        <v>8.9032521855999996E-2</v>
      </c>
      <c r="G227" s="4">
        <f t="shared" si="3"/>
        <v>-7.2980110430125547E-2</v>
      </c>
      <c r="AQ227">
        <v>220</v>
      </c>
      <c r="AR227">
        <v>699</v>
      </c>
    </row>
    <row r="228" spans="3:44" x14ac:dyDescent="0.2">
      <c r="C228" s="4">
        <v>1.508866</v>
      </c>
      <c r="D228" s="4">
        <v>0.123504907719</v>
      </c>
      <c r="E228" s="4">
        <v>-2.3374653549E-2</v>
      </c>
      <c r="F228" s="4">
        <v>9.0206026108999998E-2</v>
      </c>
      <c r="G228" s="4">
        <f t="shared" si="3"/>
        <v>-7.6111577833532978E-2</v>
      </c>
      <c r="AQ228">
        <v>221</v>
      </c>
      <c r="AR228">
        <v>713</v>
      </c>
    </row>
    <row r="229" spans="3:44" x14ac:dyDescent="0.2">
      <c r="C229" s="4">
        <v>1.527425</v>
      </c>
      <c r="D229" s="4">
        <v>0.123057581182</v>
      </c>
      <c r="E229" s="4">
        <v>-2.4837520862000001E-2</v>
      </c>
      <c r="F229" s="4">
        <v>9.1420959307000005E-2</v>
      </c>
      <c r="G229" s="4">
        <f t="shared" si="3"/>
        <v>-7.8822528853925378E-2</v>
      </c>
      <c r="AQ229">
        <v>222</v>
      </c>
      <c r="AR229">
        <v>729</v>
      </c>
    </row>
    <row r="230" spans="3:44" x14ac:dyDescent="0.2">
      <c r="C230" s="4">
        <v>1.5462119999999999</v>
      </c>
      <c r="D230" s="4">
        <v>0.122577158092</v>
      </c>
      <c r="E230" s="4">
        <v>-2.6324173489E-2</v>
      </c>
      <c r="F230" s="4">
        <v>9.2618323124999999E-2</v>
      </c>
      <c r="G230" s="4">
        <f t="shared" si="3"/>
        <v>-7.9131986320328279E-2</v>
      </c>
      <c r="AQ230">
        <v>223</v>
      </c>
      <c r="AR230">
        <v>745</v>
      </c>
    </row>
    <row r="231" spans="3:44" x14ac:dyDescent="0.2">
      <c r="C231" s="4">
        <v>1.5652299999999999</v>
      </c>
      <c r="D231" s="4">
        <v>0.122062118522</v>
      </c>
      <c r="E231" s="4">
        <v>-2.7850037147E-2</v>
      </c>
      <c r="F231" s="4">
        <v>9.3817418208999998E-2</v>
      </c>
      <c r="G231" s="4">
        <f t="shared" si="3"/>
        <v>-8.0232603743821754E-2</v>
      </c>
      <c r="AQ231">
        <v>224</v>
      </c>
      <c r="AR231">
        <v>762</v>
      </c>
    </row>
    <row r="232" spans="3:44" x14ac:dyDescent="0.2">
      <c r="C232" s="4">
        <v>1.5844830000000001</v>
      </c>
      <c r="D232" s="4">
        <v>0.121511035111</v>
      </c>
      <c r="E232" s="4">
        <v>-2.9403525642000002E-2</v>
      </c>
      <c r="F232" s="4">
        <v>9.5002507165E-2</v>
      </c>
      <c r="G232" s="4">
        <f t="shared" si="3"/>
        <v>-8.0688126266035762E-2</v>
      </c>
      <c r="AQ232">
        <v>225</v>
      </c>
      <c r="AR232">
        <v>780</v>
      </c>
    </row>
    <row r="233" spans="3:44" x14ac:dyDescent="0.2">
      <c r="C233" s="4">
        <v>1.603972</v>
      </c>
      <c r="D233" s="4">
        <v>0.12092258016</v>
      </c>
      <c r="E233" s="4">
        <v>-3.0977498055E-2</v>
      </c>
      <c r="F233" s="4">
        <v>9.6164138965000007E-2</v>
      </c>
      <c r="G233" s="4">
        <f t="shared" si="3"/>
        <v>-8.0762092103238203E-2</v>
      </c>
      <c r="AQ233">
        <v>226</v>
      </c>
      <c r="AR233">
        <v>798</v>
      </c>
    </row>
    <row r="234" spans="3:44" x14ac:dyDescent="0.2">
      <c r="C234" s="4">
        <v>1.6237010000000001</v>
      </c>
      <c r="D234" s="4">
        <v>0.12029553063700001</v>
      </c>
      <c r="E234" s="4">
        <v>-3.2584195570000002E-2</v>
      </c>
      <c r="F234" s="4">
        <v>9.7317188590000006E-2</v>
      </c>
      <c r="G234" s="4">
        <f t="shared" si="3"/>
        <v>-8.143836560393293E-2</v>
      </c>
      <c r="AQ234">
        <v>227</v>
      </c>
      <c r="AR234">
        <v>818</v>
      </c>
    </row>
    <row r="235" spans="3:44" x14ac:dyDescent="0.2">
      <c r="C235" s="4">
        <v>1.643672</v>
      </c>
      <c r="D235" s="4">
        <v>0.11962877506900001</v>
      </c>
      <c r="E235" s="4">
        <v>-3.4196449242E-2</v>
      </c>
      <c r="F235" s="4">
        <v>9.8427855561000005E-2</v>
      </c>
      <c r="G235" s="4">
        <f t="shared" si="3"/>
        <v>-8.0729741725502055E-2</v>
      </c>
      <c r="AQ235">
        <v>228</v>
      </c>
      <c r="AR235">
        <v>838</v>
      </c>
    </row>
    <row r="236" spans="3:44" x14ac:dyDescent="0.2">
      <c r="C236" s="4">
        <v>1.663889</v>
      </c>
      <c r="D236" s="4">
        <v>0.11892131606799999</v>
      </c>
      <c r="E236" s="4">
        <v>-3.5790728106000001E-2</v>
      </c>
      <c r="F236" s="4">
        <v>9.9468343412999996E-2</v>
      </c>
      <c r="G236" s="4">
        <f t="shared" si="3"/>
        <v>-7.8858330316070965E-2</v>
      </c>
      <c r="AQ236">
        <v>229</v>
      </c>
      <c r="AR236">
        <v>860</v>
      </c>
    </row>
    <row r="237" spans="3:44" x14ac:dyDescent="0.2">
      <c r="C237" s="4">
        <v>1.684355</v>
      </c>
      <c r="D237" s="4">
        <v>0.118172277283</v>
      </c>
      <c r="E237" s="4">
        <v>-3.7395958804999997E-2</v>
      </c>
      <c r="F237" s="4">
        <v>0.100474513216</v>
      </c>
      <c r="G237" s="4">
        <f t="shared" si="3"/>
        <v>-7.8434022231993958E-2</v>
      </c>
      <c r="AQ237">
        <v>230</v>
      </c>
      <c r="AR237">
        <v>882</v>
      </c>
    </row>
    <row r="238" spans="3:44" x14ac:dyDescent="0.2">
      <c r="C238" s="4">
        <v>1.7050730000000001</v>
      </c>
      <c r="D238" s="4">
        <v>0.11738090510599999</v>
      </c>
      <c r="E238" s="4">
        <v>-3.8986221347E-2</v>
      </c>
      <c r="F238" s="4">
        <v>0.101416193232</v>
      </c>
      <c r="G238" s="4">
        <f t="shared" si="3"/>
        <v>-7.6757531711555235E-2</v>
      </c>
      <c r="AQ238">
        <v>231</v>
      </c>
      <c r="AR238">
        <v>906</v>
      </c>
    </row>
    <row r="239" spans="3:44" x14ac:dyDescent="0.2">
      <c r="C239" s="4">
        <v>1.7260450000000001</v>
      </c>
      <c r="D239" s="4">
        <v>0.116546572492</v>
      </c>
      <c r="E239" s="4">
        <v>-4.0574892326999998E-2</v>
      </c>
      <c r="F239" s="4">
        <v>0.102310224317</v>
      </c>
      <c r="G239" s="4">
        <f t="shared" si="3"/>
        <v>-7.5752001716574424E-2</v>
      </c>
      <c r="AQ239">
        <v>232</v>
      </c>
      <c r="AR239">
        <v>931</v>
      </c>
    </row>
    <row r="240" spans="3:44" x14ac:dyDescent="0.2">
      <c r="C240" s="4">
        <v>1.7472760000000001</v>
      </c>
      <c r="D240" s="4">
        <v>0.115668781081</v>
      </c>
      <c r="E240" s="4">
        <v>-4.2114572423999998E-2</v>
      </c>
      <c r="F240" s="4">
        <v>0.10310310202300001</v>
      </c>
      <c r="G240" s="4">
        <f t="shared" si="3"/>
        <v>-7.2520375724176911E-2</v>
      </c>
      <c r="AQ240">
        <v>233</v>
      </c>
      <c r="AR240">
        <v>958</v>
      </c>
    </row>
    <row r="241" spans="3:44" x14ac:dyDescent="0.2">
      <c r="C241" s="4">
        <v>1.768767</v>
      </c>
      <c r="D241" s="4">
        <v>0.114747164177</v>
      </c>
      <c r="E241" s="4">
        <v>-4.3644425532999999E-2</v>
      </c>
      <c r="F241" s="4">
        <v>0.103841827507</v>
      </c>
      <c r="G241" s="4">
        <f t="shared" si="3"/>
        <v>-7.1185757247220066E-2</v>
      </c>
      <c r="AQ241">
        <v>234</v>
      </c>
      <c r="AR241">
        <v>986</v>
      </c>
    </row>
    <row r="242" spans="3:44" x14ac:dyDescent="0.2">
      <c r="C242" s="4">
        <v>1.7905230000000001</v>
      </c>
      <c r="D242" s="4">
        <v>0.113781486646</v>
      </c>
      <c r="E242" s="4">
        <v>-4.5133758327E-2</v>
      </c>
      <c r="F242" s="4">
        <v>0.104493161036</v>
      </c>
      <c r="G242" s="4">
        <f t="shared" si="3"/>
        <v>-6.8456186523257634E-2</v>
      </c>
      <c r="AQ242">
        <v>235</v>
      </c>
      <c r="AR242">
        <v>1016</v>
      </c>
    </row>
    <row r="243" spans="3:44" x14ac:dyDescent="0.2">
      <c r="C243" s="4">
        <v>1.812546</v>
      </c>
      <c r="D243" s="4">
        <v>0.112771645984</v>
      </c>
      <c r="E243" s="4">
        <v>-4.6577036226999997E-2</v>
      </c>
      <c r="F243" s="4">
        <v>0.10505327186299999</v>
      </c>
      <c r="G243" s="4">
        <f t="shared" si="3"/>
        <v>-6.5535027017209466E-2</v>
      </c>
      <c r="AQ243">
        <v>236</v>
      </c>
      <c r="AR243">
        <v>1048</v>
      </c>
    </row>
    <row r="244" spans="3:44" x14ac:dyDescent="0.2">
      <c r="C244" s="4">
        <v>1.8348409999999999</v>
      </c>
      <c r="D244" s="4">
        <v>0.11171767329100001</v>
      </c>
      <c r="E244" s="4">
        <v>-4.7968739929999997E-2</v>
      </c>
      <c r="F244" s="4">
        <v>0.105518594989</v>
      </c>
      <c r="G244" s="4">
        <f t="shared" si="3"/>
        <v>-6.2422233819242091E-2</v>
      </c>
      <c r="AQ244">
        <v>237</v>
      </c>
      <c r="AR244">
        <v>1081</v>
      </c>
    </row>
    <row r="245" spans="3:44" x14ac:dyDescent="0.2">
      <c r="C245" s="4">
        <v>1.8574090000000001</v>
      </c>
      <c r="D245" s="4">
        <v>0.11061973255599999</v>
      </c>
      <c r="E245" s="4">
        <v>-4.9323253413999998E-2</v>
      </c>
      <c r="F245" s="4">
        <v>0.10590723717099999</v>
      </c>
      <c r="G245" s="4">
        <f t="shared" si="3"/>
        <v>-6.0019207904997908E-2</v>
      </c>
      <c r="AQ245">
        <v>238</v>
      </c>
      <c r="AR245">
        <v>1118</v>
      </c>
    </row>
    <row r="246" spans="3:44" x14ac:dyDescent="0.2">
      <c r="C246" s="4">
        <v>1.880255</v>
      </c>
      <c r="D246" s="4">
        <v>0.10947811902100001</v>
      </c>
      <c r="E246" s="4">
        <v>-5.0600112604999997E-2</v>
      </c>
      <c r="F246" s="4">
        <v>0.106178155479</v>
      </c>
      <c r="G246" s="4">
        <f t="shared" si="3"/>
        <v>-5.5889835901251995E-2</v>
      </c>
      <c r="AQ246">
        <v>239</v>
      </c>
      <c r="AR246">
        <v>1156</v>
      </c>
    </row>
    <row r="247" spans="3:44" x14ac:dyDescent="0.2">
      <c r="C247" s="4">
        <v>1.903383</v>
      </c>
      <c r="D247" s="4">
        <v>0.108293257818</v>
      </c>
      <c r="E247" s="4">
        <v>-5.1849743267000002E-2</v>
      </c>
      <c r="F247" s="4">
        <v>0.10638786167399999</v>
      </c>
      <c r="G247" s="4">
        <f t="shared" si="3"/>
        <v>-5.403107324455219E-2</v>
      </c>
      <c r="AQ247">
        <v>240</v>
      </c>
      <c r="AR247">
        <v>1197</v>
      </c>
    </row>
    <row r="248" spans="3:44" x14ac:dyDescent="0.2">
      <c r="C248" s="4">
        <v>1.9267939999999999</v>
      </c>
      <c r="D248" s="4">
        <v>0.107065702713</v>
      </c>
      <c r="E248" s="4">
        <v>-5.3010077561999998E-2</v>
      </c>
      <c r="F248" s="4">
        <v>0.106473447006</v>
      </c>
      <c r="G248" s="4">
        <f t="shared" si="3"/>
        <v>-4.956363653837953E-2</v>
      </c>
      <c r="AQ248">
        <v>241</v>
      </c>
      <c r="AR248">
        <v>1242</v>
      </c>
    </row>
    <row r="249" spans="3:44" x14ac:dyDescent="0.2">
      <c r="C249" s="4">
        <v>1.950494</v>
      </c>
      <c r="D249" s="4">
        <v>0.105796133207</v>
      </c>
      <c r="E249" s="4">
        <v>-5.4115861895999998E-2</v>
      </c>
      <c r="F249" s="4">
        <v>0.106474376693</v>
      </c>
      <c r="G249" s="4">
        <f t="shared" si="3"/>
        <v>-4.6657566835442921E-2</v>
      </c>
      <c r="AQ249">
        <v>242</v>
      </c>
      <c r="AR249">
        <v>1289</v>
      </c>
    </row>
    <row r="250" spans="3:44" x14ac:dyDescent="0.2">
      <c r="C250" s="4">
        <v>1.974485</v>
      </c>
      <c r="D250" s="4">
        <v>0.104485351238</v>
      </c>
      <c r="E250" s="4">
        <v>-5.5144391514000003E-2</v>
      </c>
      <c r="F250" s="4">
        <v>0.10637010583500001</v>
      </c>
      <c r="G250" s="4">
        <f t="shared" si="3"/>
        <v>-4.287147755408284E-2</v>
      </c>
      <c r="AQ250">
        <v>243</v>
      </c>
      <c r="AR250">
        <v>1341</v>
      </c>
    </row>
    <row r="251" spans="3:44" x14ac:dyDescent="0.2">
      <c r="C251" s="4">
        <v>1.9987710000000001</v>
      </c>
      <c r="D251" s="4">
        <v>0.103134278412</v>
      </c>
      <c r="E251" s="4">
        <v>-5.6097572234999997E-2</v>
      </c>
      <c r="F251" s="4">
        <v>0.106165781738</v>
      </c>
      <c r="G251" s="4">
        <f t="shared" si="3"/>
        <v>-3.924815618051522E-2</v>
      </c>
      <c r="AQ251">
        <v>244</v>
      </c>
      <c r="AR251">
        <v>1397</v>
      </c>
    </row>
    <row r="252" spans="3:44" x14ac:dyDescent="0.2">
      <c r="C252" s="4">
        <v>2.0233560000000002</v>
      </c>
      <c r="D252" s="4">
        <v>0.101743951055</v>
      </c>
      <c r="E252" s="4">
        <v>-5.6987017558000001E-2</v>
      </c>
      <c r="F252" s="4">
        <v>0.105875984444</v>
      </c>
      <c r="G252" s="4">
        <f t="shared" si="3"/>
        <v>-3.6178373927191435E-2</v>
      </c>
      <c r="AQ252">
        <v>245</v>
      </c>
      <c r="AR252">
        <v>1458</v>
      </c>
    </row>
    <row r="253" spans="3:44" x14ac:dyDescent="0.2">
      <c r="C253" s="4">
        <v>2.0482429999999998</v>
      </c>
      <c r="D253" s="4">
        <v>0.100315517122</v>
      </c>
      <c r="E253" s="4">
        <v>-5.7791779331999998E-2</v>
      </c>
      <c r="F253" s="4">
        <v>0.10548287468299999</v>
      </c>
      <c r="G253" s="4">
        <f t="shared" si="3"/>
        <v>-3.2336632539076954E-2</v>
      </c>
      <c r="AQ253">
        <v>246</v>
      </c>
      <c r="AR253">
        <v>1524</v>
      </c>
    </row>
    <row r="254" spans="3:44" x14ac:dyDescent="0.2">
      <c r="C254" s="4">
        <v>2.0734360000000001</v>
      </c>
      <c r="D254" s="4">
        <v>9.8850230925999996E-2</v>
      </c>
      <c r="E254" s="4">
        <v>-5.8510167149000002E-2</v>
      </c>
      <c r="F254" s="4">
        <v>0.104988128284</v>
      </c>
      <c r="G254" s="4">
        <f t="shared" si="3"/>
        <v>-2.8515373992775626E-2</v>
      </c>
      <c r="AQ254">
        <v>247</v>
      </c>
      <c r="AR254">
        <v>1596</v>
      </c>
    </row>
    <row r="255" spans="3:44" x14ac:dyDescent="0.2">
      <c r="C255" s="4">
        <v>2.0989399999999998</v>
      </c>
      <c r="D255" s="4">
        <v>9.7349448076000003E-2</v>
      </c>
      <c r="E255" s="4">
        <v>-5.9157158033E-2</v>
      </c>
      <c r="F255" s="4">
        <v>0.104409310805</v>
      </c>
      <c r="G255" s="4">
        <f t="shared" si="3"/>
        <v>-2.536821220200771E-2</v>
      </c>
      <c r="AQ255">
        <v>248</v>
      </c>
      <c r="AR255">
        <v>1676</v>
      </c>
    </row>
    <row r="256" spans="3:44" x14ac:dyDescent="0.2">
      <c r="C256" s="4">
        <v>2.1247569999999998</v>
      </c>
      <c r="D256" s="4">
        <v>9.5814621409000003E-2</v>
      </c>
      <c r="E256" s="4">
        <v>-5.9718438935999998E-2</v>
      </c>
      <c r="F256" s="4">
        <v>0.103735653096</v>
      </c>
      <c r="G256" s="4">
        <f t="shared" si="3"/>
        <v>-2.1740748460316806E-2</v>
      </c>
      <c r="AQ256">
        <v>249</v>
      </c>
      <c r="AR256">
        <v>1764</v>
      </c>
    </row>
    <row r="257" spans="3:44" x14ac:dyDescent="0.2">
      <c r="C257" s="4">
        <v>2.1508910000000001</v>
      </c>
      <c r="D257" s="4">
        <v>9.4247293563999995E-2</v>
      </c>
      <c r="E257" s="4">
        <v>-6.0205963378999999E-2</v>
      </c>
      <c r="F257" s="4">
        <v>0.10298140844000001</v>
      </c>
      <c r="G257" s="4">
        <f t="shared" si="3"/>
        <v>-1.8654796165913937E-2</v>
      </c>
      <c r="AQ257">
        <v>250</v>
      </c>
      <c r="AR257">
        <v>1862</v>
      </c>
    </row>
    <row r="258" spans="3:44" x14ac:dyDescent="0.2">
      <c r="C258" s="4">
        <v>2.1773470000000001</v>
      </c>
      <c r="D258" s="4">
        <v>9.2649092491999999E-2</v>
      </c>
      <c r="E258" s="4">
        <v>-6.0602951262999999E-2</v>
      </c>
      <c r="F258" s="4">
        <v>0.102133830111</v>
      </c>
      <c r="G258" s="4">
        <f t="shared" si="3"/>
        <v>-1.5005589809494976E-2</v>
      </c>
      <c r="AQ258">
        <v>251</v>
      </c>
      <c r="AR258">
        <v>1972</v>
      </c>
    </row>
    <row r="259" spans="3:44" x14ac:dyDescent="0.2">
      <c r="C259" s="4">
        <v>2.204129</v>
      </c>
      <c r="D259" s="4">
        <v>9.1021724856000005E-2</v>
      </c>
      <c r="E259" s="4">
        <v>-6.0909595199000001E-2</v>
      </c>
      <c r="F259" s="4">
        <v>0.101196266482</v>
      </c>
      <c r="G259" s="4">
        <f t="shared" si="3"/>
        <v>-1.1449627959077125E-2</v>
      </c>
      <c r="AQ259">
        <v>252</v>
      </c>
      <c r="AR259">
        <v>2095</v>
      </c>
    </row>
    <row r="260" spans="3:44" x14ac:dyDescent="0.2">
      <c r="C260" s="4">
        <v>2.231239</v>
      </c>
      <c r="D260" s="4">
        <v>8.9366970153000005E-2</v>
      </c>
      <c r="E260" s="4">
        <v>-6.1140484421999999E-2</v>
      </c>
      <c r="F260" s="4">
        <v>0.10018489516</v>
      </c>
      <c r="G260" s="4">
        <f t="shared" si="3"/>
        <v>-8.5167548137218257E-3</v>
      </c>
      <c r="AQ260">
        <v>253</v>
      </c>
      <c r="AR260">
        <v>2235</v>
      </c>
    </row>
    <row r="261" spans="3:44" x14ac:dyDescent="0.2">
      <c r="C261" s="4">
        <v>2.2586840000000001</v>
      </c>
      <c r="D261" s="4">
        <v>8.7686674690999999E-2</v>
      </c>
      <c r="E261" s="4">
        <v>-6.1298356133999997E-2</v>
      </c>
      <c r="F261" s="4">
        <v>9.9104698697000004E-2</v>
      </c>
      <c r="G261" s="4">
        <f t="shared" si="3"/>
        <v>-5.7522941155036117E-3</v>
      </c>
      <c r="AQ261">
        <v>254</v>
      </c>
      <c r="AR261">
        <v>2395</v>
      </c>
    </row>
    <row r="262" spans="3:44" x14ac:dyDescent="0.2">
      <c r="C262" s="4">
        <v>2.2864650000000002</v>
      </c>
      <c r="D262" s="4">
        <v>8.5982744089999993E-2</v>
      </c>
      <c r="E262" s="4">
        <v>-6.1353381215000002E-2</v>
      </c>
      <c r="F262" s="4">
        <v>9.79320043E-2</v>
      </c>
      <c r="G262" s="4">
        <f t="shared" si="3"/>
        <v>-1.9806731579138769E-3</v>
      </c>
      <c r="AQ262">
        <v>255</v>
      </c>
      <c r="AR262">
        <v>2579</v>
      </c>
    </row>
    <row r="263" spans="3:44" x14ac:dyDescent="0.2">
      <c r="C263" s="4">
        <v>2.3145889999999998</v>
      </c>
      <c r="D263" s="4">
        <v>8.4257137085000003E-2</v>
      </c>
      <c r="E263" s="4">
        <v>-6.1347345923E-2</v>
      </c>
      <c r="F263" s="4">
        <v>9.6706241383999997E-2</v>
      </c>
      <c r="G263" s="4">
        <f t="shared" si="3"/>
        <v>2.1459579007261097E-4</v>
      </c>
      <c r="AQ263">
        <v>256</v>
      </c>
      <c r="AR263">
        <v>2794</v>
      </c>
    </row>
    <row r="264" spans="3:44" x14ac:dyDescent="0.2">
      <c r="C264" s="4">
        <v>2.3430580000000001</v>
      </c>
      <c r="D264" s="4">
        <v>8.2511859399000007E-2</v>
      </c>
      <c r="E264" s="4">
        <v>-6.1254244131000002E-2</v>
      </c>
      <c r="F264" s="4">
        <v>9.5407148706000006E-2</v>
      </c>
      <c r="G264" s="4">
        <f t="shared" si="3"/>
        <v>3.2702866978115684E-3</v>
      </c>
      <c r="AQ264">
        <v>257</v>
      </c>
      <c r="AR264">
        <v>3048</v>
      </c>
    </row>
    <row r="265" spans="3:44" x14ac:dyDescent="0.2">
      <c r="C265" s="4">
        <v>2.3718780000000002</v>
      </c>
      <c r="D265" s="4">
        <v>8.0748956442000003E-2</v>
      </c>
      <c r="E265" s="4">
        <v>-6.1076149428999998E-2</v>
      </c>
      <c r="F265" s="4">
        <v>9.4039185861000005E-2</v>
      </c>
      <c r="G265" s="4">
        <f t="shared" ref="G265:G328" si="4">(E265-E264)/(C265-C264)</f>
        <v>6.1795524635670724E-3</v>
      </c>
      <c r="AQ265">
        <v>258</v>
      </c>
      <c r="AR265">
        <v>3353</v>
      </c>
    </row>
    <row r="266" spans="3:44" x14ac:dyDescent="0.2">
      <c r="C266" s="4">
        <v>2.401052</v>
      </c>
      <c r="D266" s="4">
        <v>7.8970507376999996E-2</v>
      </c>
      <c r="E266" s="4">
        <v>-6.0830491155999998E-2</v>
      </c>
      <c r="F266" s="4">
        <v>9.2619464698000004E-2</v>
      </c>
      <c r="G266" s="4">
        <f t="shared" si="4"/>
        <v>8.4204522177281811E-3</v>
      </c>
    </row>
    <row r="267" spans="3:44" x14ac:dyDescent="0.2">
      <c r="C267" s="4">
        <v>2.4305850000000002</v>
      </c>
      <c r="D267" s="4">
        <v>7.7178617443999994E-2</v>
      </c>
      <c r="E267" s="4">
        <v>-6.0504810297999999E-2</v>
      </c>
      <c r="F267" s="4">
        <v>9.1139747514000002E-2</v>
      </c>
      <c r="G267" s="4">
        <f t="shared" si="4"/>
        <v>1.102769302136581E-2</v>
      </c>
    </row>
    <row r="268" spans="3:44" x14ac:dyDescent="0.2">
      <c r="C268" s="4">
        <v>2.4604810000000001</v>
      </c>
      <c r="D268" s="4">
        <v>7.5375411340999995E-2</v>
      </c>
      <c r="E268" s="4">
        <v>-6.0111465863999999E-2</v>
      </c>
      <c r="F268" s="4">
        <v>8.9612432251000004E-2</v>
      </c>
      <c r="G268" s="4">
        <f t="shared" si="4"/>
        <v>1.3157092386941413E-2</v>
      </c>
    </row>
    <row r="269" spans="3:44" x14ac:dyDescent="0.2">
      <c r="C269" s="4">
        <v>2.490745</v>
      </c>
      <c r="D269" s="4">
        <v>7.3563027409000004E-2</v>
      </c>
      <c r="E269" s="4">
        <v>-5.9651858214999999E-2</v>
      </c>
      <c r="F269" s="4">
        <v>8.8040585414999997E-2</v>
      </c>
      <c r="G269" s="4">
        <f t="shared" si="4"/>
        <v>1.5186612774253327E-2</v>
      </c>
    </row>
    <row r="270" spans="3:44" x14ac:dyDescent="0.2">
      <c r="C270" s="4">
        <v>2.5213809999999999</v>
      </c>
      <c r="D270" s="4">
        <v>7.1743610644999997E-2</v>
      </c>
      <c r="E270" s="4">
        <v>-5.9118162178999997E-2</v>
      </c>
      <c r="F270" s="4">
        <v>8.6419867708999995E-2</v>
      </c>
      <c r="G270" s="4">
        <f t="shared" si="4"/>
        <v>1.7420552160856632E-2</v>
      </c>
    </row>
    <row r="271" spans="3:44" x14ac:dyDescent="0.2">
      <c r="C271" s="4">
        <v>2.5523940000000001</v>
      </c>
      <c r="D271" s="4">
        <v>6.9919306983999993E-2</v>
      </c>
      <c r="E271" s="4">
        <v>-5.8524159109000003E-2</v>
      </c>
      <c r="F271" s="4">
        <v>8.4763140850999993E-2</v>
      </c>
      <c r="G271" s="4">
        <f t="shared" si="4"/>
        <v>1.9153357301776388E-2</v>
      </c>
    </row>
    <row r="272" spans="3:44" x14ac:dyDescent="0.2">
      <c r="C272" s="4">
        <v>2.5837889999999999</v>
      </c>
      <c r="D272" s="4">
        <v>6.8092255774999999E-2</v>
      </c>
      <c r="E272" s="4">
        <v>-5.7861273062999999E-2</v>
      </c>
      <c r="F272" s="4">
        <v>8.3065400555999994E-2</v>
      </c>
      <c r="G272" s="4">
        <f t="shared" si="4"/>
        <v>2.1114382736104706E-2</v>
      </c>
    </row>
    <row r="273" spans="3:7" x14ac:dyDescent="0.2">
      <c r="C273" s="4">
        <v>2.6155689999999998</v>
      </c>
      <c r="D273" s="4">
        <v>6.6264584567000004E-2</v>
      </c>
      <c r="E273" s="4">
        <v>-5.7142462652999999E-2</v>
      </c>
      <c r="F273" s="4">
        <v>8.1338407113E-2</v>
      </c>
      <c r="G273" s="4">
        <f t="shared" si="4"/>
        <v>2.2618326305852778E-2</v>
      </c>
    </row>
    <row r="274" spans="3:7" x14ac:dyDescent="0.2">
      <c r="C274" s="4">
        <v>2.6477409999999999</v>
      </c>
      <c r="D274" s="4">
        <v>6.4438402591999996E-2</v>
      </c>
      <c r="E274" s="4">
        <v>-5.6370008476000003E-2</v>
      </c>
      <c r="F274" s="4">
        <v>7.9585344156000007E-2</v>
      </c>
      <c r="G274" s="4">
        <f t="shared" si="4"/>
        <v>2.4010138536615523E-2</v>
      </c>
    </row>
    <row r="275" spans="3:7" x14ac:dyDescent="0.2">
      <c r="C275" s="4">
        <v>2.6803080000000001</v>
      </c>
      <c r="D275" s="4">
        <v>6.2615795966000004E-2</v>
      </c>
      <c r="E275" s="4">
        <v>-5.5546356067000001E-2</v>
      </c>
      <c r="F275" s="4">
        <v>7.7809415265000001E-2</v>
      </c>
      <c r="G275" s="4">
        <f t="shared" si="4"/>
        <v>2.5291012650842746E-2</v>
      </c>
    </row>
    <row r="276" spans="3:7" x14ac:dyDescent="0.2">
      <c r="C276" s="4">
        <v>2.713276</v>
      </c>
      <c r="D276" s="4">
        <v>6.0798821949999998E-2</v>
      </c>
      <c r="E276" s="4">
        <v>-5.4676205945E-2</v>
      </c>
      <c r="F276" s="4">
        <v>7.6015380566999996E-2</v>
      </c>
      <c r="G276" s="4">
        <f t="shared" si="4"/>
        <v>2.6393779483135267E-2</v>
      </c>
    </row>
    <row r="277" spans="3:7" x14ac:dyDescent="0.2">
      <c r="C277" s="4">
        <v>2.7466490000000001</v>
      </c>
      <c r="D277" s="4">
        <v>5.8989502516999998E-2</v>
      </c>
      <c r="E277" s="4">
        <v>-5.3753862600000001E-2</v>
      </c>
      <c r="F277" s="4">
        <v>7.4200247334000005E-2</v>
      </c>
      <c r="G277" s="4">
        <f t="shared" si="4"/>
        <v>2.7637411829922309E-2</v>
      </c>
    </row>
    <row r="278" spans="3:7" x14ac:dyDescent="0.2">
      <c r="C278" s="4">
        <v>2.7804329999999999</v>
      </c>
      <c r="D278" s="4">
        <v>5.7189820167999998E-2</v>
      </c>
      <c r="E278" s="4">
        <v>-5.2783134747999998E-2</v>
      </c>
      <c r="F278" s="4">
        <v>7.2368050271999995E-2</v>
      </c>
      <c r="G278" s="4">
        <f t="shared" si="4"/>
        <v>2.8733360525692878E-2</v>
      </c>
    </row>
    <row r="279" spans="3:7" x14ac:dyDescent="0.2">
      <c r="C279" s="4">
        <v>2.814632</v>
      </c>
      <c r="D279" s="4">
        <v>5.5401712991000003E-2</v>
      </c>
      <c r="E279" s="4">
        <v>-5.1779953519999998E-2</v>
      </c>
      <c r="F279" s="4">
        <v>7.0531291142000005E-2</v>
      </c>
      <c r="G279" s="4">
        <f t="shared" si="4"/>
        <v>2.9333642153279247E-2</v>
      </c>
    </row>
    <row r="280" spans="3:7" x14ac:dyDescent="0.2">
      <c r="C280" s="4">
        <v>2.8492519999999999</v>
      </c>
      <c r="D280" s="4">
        <v>5.3627070440999999E-2</v>
      </c>
      <c r="E280" s="4">
        <v>-5.0740426344999999E-2</v>
      </c>
      <c r="F280" s="4">
        <v>6.8687995981999997E-2</v>
      </c>
      <c r="G280" s="4">
        <f t="shared" si="4"/>
        <v>3.0026781484691012E-2</v>
      </c>
    </row>
    <row r="281" spans="3:7" x14ac:dyDescent="0.2">
      <c r="C281" s="4">
        <v>2.8842979999999998</v>
      </c>
      <c r="D281" s="4">
        <v>5.1867728209999998E-2</v>
      </c>
      <c r="E281" s="4">
        <v>-4.9663468480999999E-2</v>
      </c>
      <c r="F281" s="4">
        <v>6.6838270709000003E-2</v>
      </c>
      <c r="G281" s="4">
        <f t="shared" si="4"/>
        <v>3.0729836900074265E-2</v>
      </c>
    </row>
    <row r="282" spans="3:7" x14ac:dyDescent="0.2">
      <c r="C282" s="4">
        <v>2.919775</v>
      </c>
      <c r="D282" s="4">
        <v>5.0125464943999998E-2</v>
      </c>
      <c r="E282" s="4">
        <v>-4.8556743404E-2</v>
      </c>
      <c r="F282" s="4">
        <v>6.4988248228000006E-2</v>
      </c>
      <c r="G282" s="4">
        <f t="shared" si="4"/>
        <v>3.1195565493136207E-2</v>
      </c>
    </row>
    <row r="283" spans="3:7" x14ac:dyDescent="0.2">
      <c r="C283" s="4">
        <v>2.9556879999999999</v>
      </c>
      <c r="D283" s="4">
        <v>4.8401997692000001E-2</v>
      </c>
      <c r="E283" s="4">
        <v>-4.7423496346000002E-2</v>
      </c>
      <c r="F283" s="4">
        <v>6.3140814365999998E-2</v>
      </c>
      <c r="G283" s="4">
        <f t="shared" si="4"/>
        <v>3.155534369169944E-2</v>
      </c>
    </row>
    <row r="284" spans="3:7" x14ac:dyDescent="0.2">
      <c r="C284" s="9">
        <v>2.9920429999999998</v>
      </c>
      <c r="D284" s="4">
        <v>4.6698978923999997E-2</v>
      </c>
      <c r="E284" s="4">
        <v>-4.6266661414000002E-2</v>
      </c>
      <c r="F284" s="9">
        <v>6.1298542916000003E-2</v>
      </c>
      <c r="G284" s="4">
        <f t="shared" si="4"/>
        <v>3.1820518003025808E-2</v>
      </c>
    </row>
    <row r="285" spans="3:7" x14ac:dyDescent="0.2">
      <c r="C285" s="9">
        <v>3.028845</v>
      </c>
      <c r="D285" s="4">
        <v>4.5017993398999999E-2</v>
      </c>
      <c r="E285" s="4">
        <v>-4.5085046678E-2</v>
      </c>
      <c r="F285" s="9">
        <v>5.9461192610999997E-2</v>
      </c>
      <c r="G285" s="4">
        <f t="shared" si="4"/>
        <v>3.2107351122221461E-2</v>
      </c>
    </row>
    <row r="286" spans="3:7" x14ac:dyDescent="0.2">
      <c r="C286" s="4">
        <v>3.0661</v>
      </c>
      <c r="D286" s="4">
        <v>4.3360555144000001E-2</v>
      </c>
      <c r="E286" s="4">
        <v>-4.3890441400000001E-2</v>
      </c>
      <c r="F286" s="4">
        <v>5.7637034536999997E-2</v>
      </c>
      <c r="G286" s="4">
        <f t="shared" si="4"/>
        <v>3.2065636236746693E-2</v>
      </c>
    </row>
    <row r="287" spans="3:7" x14ac:dyDescent="0.2">
      <c r="C287" s="4">
        <v>3.1038130000000002</v>
      </c>
      <c r="D287" s="4">
        <v>4.1728104766000002E-2</v>
      </c>
      <c r="E287" s="4">
        <v>-4.2680665617999998E-2</v>
      </c>
      <c r="F287" s="4">
        <v>5.5824970490999999E-2</v>
      </c>
      <c r="G287" s="4">
        <f t="shared" si="4"/>
        <v>3.2078481743695784E-2</v>
      </c>
    </row>
    <row r="288" spans="3:7" x14ac:dyDescent="0.2">
      <c r="C288" s="4">
        <v>3.1419899999999998</v>
      </c>
      <c r="D288" s="4">
        <v>4.0122006808000002E-2</v>
      </c>
      <c r="E288" s="4">
        <v>-4.1459246876E-2</v>
      </c>
      <c r="F288" s="4">
        <v>5.4027616105000002E-2</v>
      </c>
      <c r="G288" s="4">
        <f t="shared" si="4"/>
        <v>3.1993575765513482E-2</v>
      </c>
    </row>
    <row r="289" spans="3:7" x14ac:dyDescent="0.2">
      <c r="C289" s="4">
        <v>3.1806359999999998</v>
      </c>
      <c r="D289" s="4">
        <v>3.8543548093E-2</v>
      </c>
      <c r="E289" s="4">
        <v>-4.0228973757999997E-2</v>
      </c>
      <c r="F289" s="4">
        <v>5.2247024176000002E-2</v>
      </c>
      <c r="G289" s="4">
        <f t="shared" si="4"/>
        <v>3.1834423174455416E-2</v>
      </c>
    </row>
    <row r="290" spans="3:7" x14ac:dyDescent="0.2">
      <c r="C290" s="4">
        <v>3.2197580000000001</v>
      </c>
      <c r="D290" s="4">
        <v>3.6993936005999997E-2</v>
      </c>
      <c r="E290" s="4">
        <v>-3.8992585507999999E-2</v>
      </c>
      <c r="F290" s="4">
        <v>5.0485144236999999E-2</v>
      </c>
      <c r="G290" s="4">
        <f t="shared" si="4"/>
        <v>3.1603400899749189E-2</v>
      </c>
    </row>
    <row r="291" spans="3:7" x14ac:dyDescent="0.2">
      <c r="C291" s="4">
        <v>3.2593610000000002</v>
      </c>
      <c r="D291" s="4">
        <v>3.5474296938999998E-2</v>
      </c>
      <c r="E291" s="4">
        <v>-3.7753221488999997E-2</v>
      </c>
      <c r="F291" s="4">
        <v>4.8744102339999998E-2</v>
      </c>
      <c r="G291" s="4">
        <f t="shared" si="4"/>
        <v>3.129470037623415E-2</v>
      </c>
    </row>
    <row r="292" spans="3:7" x14ac:dyDescent="0.2">
      <c r="C292" s="4">
        <v>3.2994509999999999</v>
      </c>
      <c r="D292" s="4">
        <v>3.3985674915E-2</v>
      </c>
      <c r="E292" s="4">
        <v>-3.651290729E-2</v>
      </c>
      <c r="F292" s="4">
        <v>4.7025270426E-2</v>
      </c>
      <c r="G292" s="4">
        <f t="shared" si="4"/>
        <v>3.0938243926166238E-2</v>
      </c>
    </row>
    <row r="293" spans="3:7" x14ac:dyDescent="0.2">
      <c r="C293" s="4">
        <v>3.3400349999999999</v>
      </c>
      <c r="D293" s="4">
        <v>3.2529030658000002E-2</v>
      </c>
      <c r="E293" s="4">
        <v>-3.5274431899000001E-2</v>
      </c>
      <c r="F293" s="4">
        <v>4.5330433562999997E-2</v>
      </c>
      <c r="G293" s="4">
        <f t="shared" si="4"/>
        <v>3.0516346121624297E-2</v>
      </c>
    </row>
    <row r="294" spans="3:7" x14ac:dyDescent="0.2">
      <c r="C294" s="4">
        <v>3.3811170000000002</v>
      </c>
      <c r="D294" s="4">
        <v>3.1105241018E-2</v>
      </c>
      <c r="E294" s="4">
        <v>-3.4042407642999997E-2</v>
      </c>
      <c r="F294" s="4">
        <v>4.3662390182000001E-2</v>
      </c>
      <c r="G294" s="4">
        <f t="shared" si="4"/>
        <v>2.9989393310938989E-2</v>
      </c>
    </row>
    <row r="295" spans="3:7" x14ac:dyDescent="0.2">
      <c r="C295" s="4">
        <v>3.4227050000000001</v>
      </c>
      <c r="D295" s="4">
        <v>2.9715098876000001E-2</v>
      </c>
      <c r="E295" s="4">
        <v>-3.2814583623999999E-2</v>
      </c>
      <c r="F295" s="4">
        <v>4.2019812290999999E-2</v>
      </c>
      <c r="G295" s="4">
        <f t="shared" si="4"/>
        <v>2.9523516855823786E-2</v>
      </c>
    </row>
    <row r="296" spans="3:7" x14ac:dyDescent="0.2">
      <c r="C296" s="4">
        <v>3.464804</v>
      </c>
      <c r="D296" s="4">
        <v>2.8359312676E-2</v>
      </c>
      <c r="E296" s="4">
        <v>-3.1597358685999999E-2</v>
      </c>
      <c r="F296" s="4">
        <v>4.0406446760999998E-2</v>
      </c>
      <c r="G296" s="4">
        <f t="shared" si="4"/>
        <v>2.8913393144730355E-2</v>
      </c>
    </row>
    <row r="297" spans="3:7" x14ac:dyDescent="0.2">
      <c r="C297" s="4">
        <v>3.5074209999999999</v>
      </c>
      <c r="D297" s="4">
        <v>2.7038506678999999E-2</v>
      </c>
      <c r="E297" s="4">
        <v>-3.0392171308E-2</v>
      </c>
      <c r="F297" s="4">
        <v>3.8823048186999998E-2</v>
      </c>
      <c r="G297" s="4">
        <f t="shared" si="4"/>
        <v>2.8279498275336181E-2</v>
      </c>
    </row>
    <row r="298" spans="3:7" x14ac:dyDescent="0.2">
      <c r="C298" s="4">
        <v>3.5505620000000002</v>
      </c>
      <c r="D298" s="4">
        <v>2.5753221093999999E-2</v>
      </c>
      <c r="E298" s="4">
        <v>-2.9197966245000002E-2</v>
      </c>
      <c r="F298" s="4">
        <v>3.7268944446999998E-2</v>
      </c>
      <c r="G298" s="4">
        <f t="shared" si="4"/>
        <v>2.7681441389860898E-2</v>
      </c>
    </row>
    <row r="299" spans="3:7" x14ac:dyDescent="0.2">
      <c r="C299" s="4">
        <v>3.5942340000000002</v>
      </c>
      <c r="D299" s="4">
        <v>2.4503913031E-2</v>
      </c>
      <c r="E299" s="4">
        <v>-2.8020034522000001E-2</v>
      </c>
      <c r="F299" s="4">
        <v>3.5747040920999999E-2</v>
      </c>
      <c r="G299" s="4">
        <f t="shared" si="4"/>
        <v>2.6972241321670684E-2</v>
      </c>
    </row>
    <row r="300" spans="3:7" x14ac:dyDescent="0.2">
      <c r="C300" s="4">
        <v>3.6384430000000001</v>
      </c>
      <c r="D300" s="4">
        <v>2.329095724E-2</v>
      </c>
      <c r="E300" s="4">
        <v>-2.6858449417999999E-2</v>
      </c>
      <c r="F300" s="4">
        <v>3.4257247097000003E-2</v>
      </c>
      <c r="G300" s="4">
        <f t="shared" si="4"/>
        <v>2.6274855889072458E-2</v>
      </c>
    </row>
    <row r="301" spans="3:7" x14ac:dyDescent="0.2">
      <c r="C301" s="4">
        <v>3.6831960000000001</v>
      </c>
      <c r="D301" s="4">
        <v>2.2114647162000001E-2</v>
      </c>
      <c r="E301" s="4">
        <v>-2.5716023141000001E-2</v>
      </c>
      <c r="F301" s="4">
        <v>3.2800974213000003E-2</v>
      </c>
      <c r="G301" s="4">
        <f t="shared" si="4"/>
        <v>2.5527367483744033E-2</v>
      </c>
    </row>
    <row r="302" spans="3:7" x14ac:dyDescent="0.2">
      <c r="C302" s="4">
        <v>3.7284999999999999</v>
      </c>
      <c r="D302" s="4">
        <v>2.0975196187999999E-2</v>
      </c>
      <c r="E302" s="4">
        <v>-2.4592731906E-2</v>
      </c>
      <c r="F302" s="4">
        <v>3.1378052933999999E-2</v>
      </c>
      <c r="G302" s="4">
        <f t="shared" si="4"/>
        <v>2.4794526642239224E-2</v>
      </c>
    </row>
    <row r="303" spans="3:7" x14ac:dyDescent="0.2">
      <c r="C303" s="4">
        <v>3.7743600000000002</v>
      </c>
      <c r="D303" s="4">
        <v>1.9872739034000001E-2</v>
      </c>
      <c r="E303" s="4">
        <v>-2.3491579097999999E-2</v>
      </c>
      <c r="F303" s="4">
        <v>2.9989933186999999E-2</v>
      </c>
      <c r="G303" s="4">
        <f t="shared" si="4"/>
        <v>2.4011182032272038E-2</v>
      </c>
    </row>
    <row r="304" spans="3:7" x14ac:dyDescent="0.2">
      <c r="C304" s="4">
        <v>3.8207849999999999</v>
      </c>
      <c r="D304" s="4">
        <v>1.8807333600999999E-2</v>
      </c>
      <c r="E304" s="4">
        <v>-2.241268112E-2</v>
      </c>
      <c r="F304" s="4">
        <v>2.8636489147999999E-2</v>
      </c>
      <c r="G304" s="4">
        <f t="shared" si="4"/>
        <v>2.3239590263866575E-2</v>
      </c>
    </row>
    <row r="305" spans="3:7" x14ac:dyDescent="0.2">
      <c r="C305" s="4">
        <v>3.8677800000000002</v>
      </c>
      <c r="D305" s="4">
        <v>1.7778962794999999E-2</v>
      </c>
      <c r="E305" s="4">
        <v>-2.1358166059999999E-2</v>
      </c>
      <c r="F305" s="4">
        <v>2.7318644638E-2</v>
      </c>
      <c r="G305" s="4">
        <f t="shared" si="4"/>
        <v>2.2438877752952287E-2</v>
      </c>
    </row>
    <row r="306" spans="3:7" x14ac:dyDescent="0.2">
      <c r="C306" s="4">
        <v>3.9153539999999998</v>
      </c>
      <c r="D306" s="4">
        <v>1.6787536573E-2</v>
      </c>
      <c r="E306" s="4">
        <v>-2.0327936649000001E-2</v>
      </c>
      <c r="F306" s="4">
        <v>2.6036143774999999E-2</v>
      </c>
      <c r="G306" s="4">
        <f t="shared" si="4"/>
        <v>2.1655303548156726E-2</v>
      </c>
    </row>
    <row r="307" spans="3:7" x14ac:dyDescent="0.2">
      <c r="C307" s="4">
        <v>3.9635129999999998</v>
      </c>
      <c r="D307" s="4">
        <v>1.5832894130999999E-2</v>
      </c>
      <c r="E307" s="4">
        <v>-1.9323689912000001E-2</v>
      </c>
      <c r="F307" s="4">
        <v>2.4789648024000001E-2</v>
      </c>
      <c r="G307" s="4">
        <f t="shared" si="4"/>
        <v>2.0852732344940679E-2</v>
      </c>
    </row>
    <row r="308" spans="3:7" x14ac:dyDescent="0.2">
      <c r="C308" s="4">
        <v>4.0122640000000001</v>
      </c>
      <c r="D308" s="4">
        <v>1.4914806183E-2</v>
      </c>
      <c r="E308" s="4">
        <v>-1.8346556045E-2</v>
      </c>
      <c r="F308" s="4">
        <v>2.3579502119E-2</v>
      </c>
      <c r="G308" s="4">
        <f t="shared" si="4"/>
        <v>2.0043360484913068E-2</v>
      </c>
    </row>
    <row r="309" spans="3:7" x14ac:dyDescent="0.2">
      <c r="C309" s="4">
        <v>4.0616149999999998</v>
      </c>
      <c r="D309" s="4">
        <v>1.4032977628E-2</v>
      </c>
      <c r="E309" s="4">
        <v>-1.7397146113999999E-2</v>
      </c>
      <c r="F309" s="4">
        <v>2.240577392E-2</v>
      </c>
      <c r="G309" s="4">
        <f t="shared" si="4"/>
        <v>1.9237906648295007E-2</v>
      </c>
    </row>
    <row r="310" spans="3:7" x14ac:dyDescent="0.2">
      <c r="C310" s="4">
        <v>4.1115729999999999</v>
      </c>
      <c r="D310" s="4">
        <v>1.3187050138000001E-2</v>
      </c>
      <c r="E310" s="4">
        <v>-1.6475449133E-2</v>
      </c>
      <c r="F310" s="4">
        <v>2.1268218584E-2</v>
      </c>
      <c r="G310" s="4">
        <f t="shared" si="4"/>
        <v>1.8449437147203582E-2</v>
      </c>
    </row>
    <row r="311" spans="3:7" x14ac:dyDescent="0.2">
      <c r="C311" s="4">
        <v>4.1621449999999998</v>
      </c>
      <c r="D311" s="4">
        <v>1.2376604968999999E-2</v>
      </c>
      <c r="E311" s="4">
        <v>-1.558237684E-2</v>
      </c>
      <c r="F311" s="4">
        <v>2.0167037546000001E-2</v>
      </c>
      <c r="G311" s="4">
        <f t="shared" si="4"/>
        <v>1.7659422071502059E-2</v>
      </c>
    </row>
    <row r="312" spans="3:7" x14ac:dyDescent="0.2">
      <c r="C312" s="4">
        <v>4.2133399999999996</v>
      </c>
      <c r="D312" s="4">
        <v>1.1601165817999999E-2</v>
      </c>
      <c r="E312" s="4">
        <v>-1.4718260455E-2</v>
      </c>
      <c r="F312" s="4">
        <v>1.9102135845999998E-2</v>
      </c>
      <c r="G312" s="4">
        <f t="shared" si="4"/>
        <v>1.6878921476706759E-2</v>
      </c>
    </row>
    <row r="313" spans="3:7" x14ac:dyDescent="0.2">
      <c r="C313" s="4">
        <v>4.2651640000000004</v>
      </c>
      <c r="D313" s="4">
        <v>1.0860201823E-2</v>
      </c>
      <c r="E313" s="4">
        <v>-1.3883678916E-2</v>
      </c>
      <c r="F313" s="4">
        <v>1.8073525723E-2</v>
      </c>
      <c r="G313" s="4">
        <f t="shared" si="4"/>
        <v>1.6104151339147652E-2</v>
      </c>
    </row>
    <row r="314" spans="3:7" x14ac:dyDescent="0.2">
      <c r="C314" s="4">
        <v>4.3176249999999996</v>
      </c>
      <c r="D314" s="4">
        <v>1.0153130683E-2</v>
      </c>
      <c r="E314" s="4">
        <v>-1.3078801461E-2</v>
      </c>
      <c r="F314" s="4">
        <v>1.7081013107000002E-2</v>
      </c>
      <c r="G314" s="4">
        <f t="shared" si="4"/>
        <v>1.5342396351575693E-2</v>
      </c>
    </row>
    <row r="315" spans="3:7" x14ac:dyDescent="0.2">
      <c r="C315" s="4">
        <v>4.3707320000000003</v>
      </c>
      <c r="D315" s="4">
        <v>9.4793218480000007E-3</v>
      </c>
      <c r="E315" s="4">
        <v>-1.2303395692999999E-2</v>
      </c>
      <c r="F315" s="4">
        <v>1.6124211098999999E-2</v>
      </c>
      <c r="G315" s="4">
        <f t="shared" si="4"/>
        <v>1.4600820381493781E-2</v>
      </c>
    </row>
    <row r="316" spans="3:7" x14ac:dyDescent="0.2">
      <c r="C316" s="4">
        <v>4.4244919999999999</v>
      </c>
      <c r="D316" s="4">
        <v>8.8380997870000002E-3</v>
      </c>
      <c r="E316" s="4">
        <v>-1.1557994588E-2</v>
      </c>
      <c r="F316" s="4">
        <v>1.5203076667E-2</v>
      </c>
      <c r="G316" s="4">
        <f t="shared" si="4"/>
        <v>1.3865347935267959E-2</v>
      </c>
    </row>
    <row r="317" spans="3:7" x14ac:dyDescent="0.2">
      <c r="C317" s="4">
        <v>4.4789130000000004</v>
      </c>
      <c r="D317" s="4">
        <v>8.2287472920000004E-3</v>
      </c>
      <c r="E317" s="4">
        <v>-1.0842190648000001E-2</v>
      </c>
      <c r="F317" s="4">
        <v>1.4317125692999999E-2</v>
      </c>
      <c r="G317" s="4">
        <f t="shared" si="4"/>
        <v>1.3153083184799845E-2</v>
      </c>
    </row>
    <row r="318" spans="3:7" x14ac:dyDescent="0.2">
      <c r="C318" s="4">
        <v>4.5340040000000004</v>
      </c>
      <c r="D318" s="4">
        <v>7.6505088239999996E-3</v>
      </c>
      <c r="E318" s="4">
        <v>-1.0156321748E-2</v>
      </c>
      <c r="F318" s="4">
        <v>1.3466200497E-2</v>
      </c>
      <c r="G318" s="4">
        <f t="shared" si="4"/>
        <v>1.244974496741756E-2</v>
      </c>
    </row>
    <row r="319" spans="3:7" x14ac:dyDescent="0.2">
      <c r="C319" s="4">
        <v>4.589772</v>
      </c>
      <c r="D319" s="4">
        <v>7.1025939740000004E-3</v>
      </c>
      <c r="E319" s="4">
        <v>-9.4996743570000004E-3</v>
      </c>
      <c r="F319" s="4">
        <v>1.2649664732E-2</v>
      </c>
      <c r="G319" s="4">
        <f t="shared" si="4"/>
        <v>1.1774626864868819E-2</v>
      </c>
    </row>
    <row r="320" spans="3:7" x14ac:dyDescent="0.2">
      <c r="C320" s="4">
        <v>4.6462260000000004</v>
      </c>
      <c r="D320" s="4">
        <v>6.5841808680000002E-3</v>
      </c>
      <c r="E320" s="4">
        <v>-8.8722283119999999E-3</v>
      </c>
      <c r="F320" s="4">
        <v>1.1867180671E-2</v>
      </c>
      <c r="G320" s="4">
        <f t="shared" si="4"/>
        <v>1.1114288535798978E-2</v>
      </c>
    </row>
    <row r="321" spans="3:7" x14ac:dyDescent="0.2">
      <c r="C321" s="4">
        <v>4.7033750000000003</v>
      </c>
      <c r="D321" s="4">
        <v>6.0944196400000003E-3</v>
      </c>
      <c r="E321" s="4">
        <v>-8.2736505690000003E-3</v>
      </c>
      <c r="F321" s="4">
        <v>1.1118261019E-2</v>
      </c>
      <c r="G321" s="4">
        <f t="shared" si="4"/>
        <v>1.0473984549160976E-2</v>
      </c>
    </row>
    <row r="322" spans="3:7" x14ac:dyDescent="0.2">
      <c r="C322" s="4">
        <v>4.7612269999999999</v>
      </c>
      <c r="D322" s="4">
        <v>5.6324358890000002E-3</v>
      </c>
      <c r="E322" s="4">
        <v>-7.7035112640000004E-3</v>
      </c>
      <c r="F322" s="4">
        <v>1.0402366164999999E-2</v>
      </c>
      <c r="G322" s="4">
        <f t="shared" si="4"/>
        <v>9.855135604646412E-3</v>
      </c>
    </row>
    <row r="323" spans="3:7" x14ac:dyDescent="0.2">
      <c r="C323" s="4">
        <v>4.8197900000000002</v>
      </c>
      <c r="D323" s="4">
        <v>5.19733413E-3</v>
      </c>
      <c r="E323" s="4">
        <v>-7.1613605110000004E-3</v>
      </c>
      <c r="F323" s="4">
        <v>9.7189368660000001E-3</v>
      </c>
      <c r="G323" s="4">
        <f t="shared" si="4"/>
        <v>9.2575645544114293E-3</v>
      </c>
    </row>
    <row r="324" spans="3:7" x14ac:dyDescent="0.2">
      <c r="C324" s="4">
        <v>4.879073</v>
      </c>
      <c r="D324" s="4">
        <v>4.7882012139999998E-3</v>
      </c>
      <c r="E324" s="4">
        <v>-6.6467959409999998E-3</v>
      </c>
      <c r="F324" s="4">
        <v>9.0674208829999992E-3</v>
      </c>
      <c r="G324" s="4">
        <f t="shared" si="4"/>
        <v>8.6797997739656019E-3</v>
      </c>
    </row>
    <row r="325" spans="3:7" x14ac:dyDescent="0.2">
      <c r="C325" s="4">
        <v>4.9390859999999996</v>
      </c>
      <c r="D325" s="4">
        <v>4.4041097389999999E-3</v>
      </c>
      <c r="E325" s="4">
        <v>-6.1590006869999998E-3</v>
      </c>
      <c r="F325" s="4">
        <v>8.4470833189999994E-3</v>
      </c>
      <c r="G325" s="4">
        <f t="shared" si="4"/>
        <v>8.1281597987103247E-3</v>
      </c>
    </row>
    <row r="326" spans="3:7" x14ac:dyDescent="0.2">
      <c r="C326" s="4">
        <v>4.9998360000000002</v>
      </c>
      <c r="D326" s="4">
        <v>4.0441213959999996E-3</v>
      </c>
      <c r="E326" s="4">
        <v>-5.6975635700000004E-3</v>
      </c>
      <c r="F326" s="4">
        <v>7.8573437189999994E-3</v>
      </c>
      <c r="G326" s="4">
        <f t="shared" si="4"/>
        <v>7.5956727078188542E-3</v>
      </c>
    </row>
    <row r="327" spans="3:7" x14ac:dyDescent="0.2">
      <c r="C327" s="4">
        <v>5.0613340000000004</v>
      </c>
      <c r="D327" s="4">
        <v>3.707290284E-3</v>
      </c>
      <c r="E327" s="4">
        <v>-5.26171244E-3</v>
      </c>
      <c r="F327" s="4">
        <v>7.2974620300000001E-3</v>
      </c>
      <c r="G327" s="4">
        <f t="shared" si="4"/>
        <v>7.0872407232755296E-3</v>
      </c>
    </row>
    <row r="328" spans="3:7" x14ac:dyDescent="0.2">
      <c r="C328" s="4">
        <v>5.1235889999999999</v>
      </c>
      <c r="D328" s="4">
        <v>3.3926661229999999E-3</v>
      </c>
      <c r="E328" s="4">
        <v>-4.8508615020000003E-3</v>
      </c>
      <c r="F328" s="4">
        <v>6.766760135E-3</v>
      </c>
      <c r="G328" s="4">
        <f t="shared" si="4"/>
        <v>6.5994849891575441E-3</v>
      </c>
    </row>
    <row r="329" spans="3:7" x14ac:dyDescent="0.2">
      <c r="C329" s="4">
        <v>5.1866089999999998</v>
      </c>
      <c r="D329" s="4">
        <v>3.0992974110000001E-3</v>
      </c>
      <c r="E329" s="4">
        <v>-4.4641929849999996E-3</v>
      </c>
      <c r="F329" s="4">
        <v>6.2644553430000003E-3</v>
      </c>
      <c r="G329" s="4">
        <f t="shared" ref="G329:G382" si="5">(E329-E328)/(C329-C328)</f>
        <v>6.1356476832751762E-3</v>
      </c>
    </row>
    <row r="330" spans="3:7" x14ac:dyDescent="0.2">
      <c r="C330" s="4">
        <v>5.2504039999999996</v>
      </c>
      <c r="D330" s="4">
        <v>2.8262344559999999E-3</v>
      </c>
      <c r="E330" s="4">
        <v>-4.1010056660000004E-3</v>
      </c>
      <c r="F330" s="4">
        <v>5.7897981419999999E-3</v>
      </c>
      <c r="G330" s="4">
        <f t="shared" si="5"/>
        <v>5.6930373696998235E-3</v>
      </c>
    </row>
    <row r="331" spans="3:7" x14ac:dyDescent="0.2">
      <c r="C331" s="4">
        <v>5.3149839999999999</v>
      </c>
      <c r="D331" s="4">
        <v>2.5725323410000001E-3</v>
      </c>
      <c r="E331" s="4">
        <v>-3.760416102E-3</v>
      </c>
      <c r="F331" s="4">
        <v>5.3419567279999998E-3</v>
      </c>
      <c r="G331" s="4">
        <f t="shared" si="5"/>
        <v>5.2739170641065165E-3</v>
      </c>
    </row>
    <row r="332" spans="3:7" x14ac:dyDescent="0.2">
      <c r="C332" s="4">
        <v>5.3803580000000002</v>
      </c>
      <c r="D332" s="4">
        <v>2.337253774E-3</v>
      </c>
      <c r="E332" s="4">
        <v>-3.4417141029999998E-3</v>
      </c>
      <c r="F332" s="4">
        <v>4.9201532679999998E-3</v>
      </c>
      <c r="G332" s="4">
        <f t="shared" si="5"/>
        <v>4.8750573469574883E-3</v>
      </c>
    </row>
    <row r="333" spans="3:7" x14ac:dyDescent="0.2">
      <c r="C333" s="4">
        <v>5.4465370000000002</v>
      </c>
      <c r="D333" s="4">
        <v>2.1194717869999998E-3</v>
      </c>
      <c r="E333" s="4">
        <v>-3.1440114429999999E-3</v>
      </c>
      <c r="F333" s="4">
        <v>4.5235310739999996E-3</v>
      </c>
      <c r="G333" s="4">
        <f t="shared" si="5"/>
        <v>4.4984460327294152E-3</v>
      </c>
    </row>
    <row r="334" spans="3:7" x14ac:dyDescent="0.2">
      <c r="C334" s="4">
        <v>5.5135290000000001</v>
      </c>
      <c r="D334" s="4">
        <v>1.918272301E-3</v>
      </c>
      <c r="E334" s="4">
        <v>-2.8665048239999999E-3</v>
      </c>
      <c r="F334" s="4">
        <v>4.1512543940000002E-3</v>
      </c>
      <c r="G334" s="4">
        <f t="shared" si="5"/>
        <v>4.1423844488894229E-3</v>
      </c>
    </row>
    <row r="335" spans="3:7" x14ac:dyDescent="0.2">
      <c r="C335" s="4">
        <v>5.5813459999999999</v>
      </c>
      <c r="D335" s="4">
        <v>1.732756548E-3</v>
      </c>
      <c r="E335" s="4">
        <v>-2.6083074800000001E-3</v>
      </c>
      <c r="F335" s="4">
        <v>3.8024467450000002E-3</v>
      </c>
      <c r="G335" s="4">
        <f t="shared" si="5"/>
        <v>3.8072657888140239E-3</v>
      </c>
    </row>
    <row r="336" spans="3:7" x14ac:dyDescent="0.2">
      <c r="C336" s="4">
        <v>5.6499959999999998</v>
      </c>
      <c r="D336" s="4">
        <v>1.5620433500000001E-3</v>
      </c>
      <c r="E336" s="4">
        <v>-2.368585511E-3</v>
      </c>
      <c r="F336" s="4">
        <v>3.4762418199999999E-3</v>
      </c>
      <c r="G336" s="4">
        <f t="shared" si="5"/>
        <v>3.4919441951930153E-3</v>
      </c>
    </row>
    <row r="337" spans="3:7" x14ac:dyDescent="0.2">
      <c r="C337" s="4">
        <v>5.7194909999999997</v>
      </c>
      <c r="D337" s="4">
        <v>1.4052712429999999E-3</v>
      </c>
      <c r="E337" s="4">
        <v>-2.1464751909999998E-3</v>
      </c>
      <c r="F337" s="4">
        <v>3.1717544360000001E-3</v>
      </c>
      <c r="G337" s="4">
        <f t="shared" si="5"/>
        <v>3.1960618749550421E-3</v>
      </c>
    </row>
    <row r="338" spans="3:7" x14ac:dyDescent="0.2">
      <c r="C338" s="4">
        <v>5.789841</v>
      </c>
      <c r="D338" s="4">
        <v>1.261600413E-3</v>
      </c>
      <c r="E338" s="4">
        <v>-1.9411219679999999E-3</v>
      </c>
      <c r="F338" s="4">
        <v>2.8880958739999998E-3</v>
      </c>
      <c r="G338" s="4">
        <f t="shared" si="5"/>
        <v>2.919022359630403E-3</v>
      </c>
    </row>
    <row r="339" spans="3:7" x14ac:dyDescent="0.2">
      <c r="C339" s="4">
        <v>5.8610559999999996</v>
      </c>
      <c r="D339" s="4">
        <v>1.130214455E-3</v>
      </c>
      <c r="E339" s="4">
        <v>-1.7516682589999999E-3</v>
      </c>
      <c r="F339" s="4">
        <v>2.6243709310000002E-3</v>
      </c>
      <c r="G339" s="4">
        <f t="shared" si="5"/>
        <v>2.6603062416625865E-3</v>
      </c>
    </row>
    <row r="340" spans="3:7" x14ac:dyDescent="0.2">
      <c r="C340" s="4">
        <v>5.9331469999999999</v>
      </c>
      <c r="D340" s="4">
        <v>1.0103219509999999E-3</v>
      </c>
      <c r="E340" s="4">
        <v>-1.5772650940000001E-3</v>
      </c>
      <c r="F340" s="4">
        <v>2.3796835050000002E-3</v>
      </c>
      <c r="G340" s="4">
        <f t="shared" si="5"/>
        <v>2.4192085697243623E-3</v>
      </c>
    </row>
    <row r="341" spans="3:7" x14ac:dyDescent="0.2">
      <c r="C341" s="4">
        <v>6.0061249999999999</v>
      </c>
      <c r="D341" s="4">
        <v>9.0115788100000004E-4</v>
      </c>
      <c r="E341" s="4">
        <v>-1.41707633E-3</v>
      </c>
      <c r="F341" s="4">
        <v>2.153139566E-3</v>
      </c>
      <c r="G341" s="4">
        <f t="shared" si="5"/>
        <v>2.1950281454684991E-3</v>
      </c>
    </row>
    <row r="342" spans="3:7" x14ac:dyDescent="0.2">
      <c r="C342" s="4">
        <v>6.08</v>
      </c>
      <c r="D342" s="4">
        <v>8.0198484400000004E-4</v>
      </c>
      <c r="E342" s="4">
        <v>-1.270267659E-3</v>
      </c>
      <c r="F342" s="4">
        <v>1.943845179E-3</v>
      </c>
      <c r="G342" s="4">
        <f t="shared" si="5"/>
        <v>1.9872578138747841E-3</v>
      </c>
    </row>
    <row r="343" spans="3:7" x14ac:dyDescent="0.2">
      <c r="C343" s="4">
        <v>6.1547840000000003</v>
      </c>
      <c r="D343" s="4">
        <v>7.12094089E-4</v>
      </c>
      <c r="E343" s="4">
        <v>-1.1360434660000001E-3</v>
      </c>
      <c r="F343" s="4">
        <v>1.7509204539999999E-3</v>
      </c>
      <c r="G343" s="4">
        <f t="shared" si="5"/>
        <v>1.7948250026743637E-3</v>
      </c>
    </row>
    <row r="344" spans="3:7" x14ac:dyDescent="0.2">
      <c r="C344" s="4">
        <v>6.2304880000000002</v>
      </c>
      <c r="D344" s="4">
        <v>6.3080633899999998E-4</v>
      </c>
      <c r="E344" s="4">
        <v>-1.0136226279999999E-3</v>
      </c>
      <c r="F344" s="4">
        <v>1.573493122E-3</v>
      </c>
      <c r="G344" s="4">
        <f t="shared" si="5"/>
        <v>1.6170986737821008E-3</v>
      </c>
    </row>
    <row r="345" spans="3:7" x14ac:dyDescent="0.2">
      <c r="C345" s="4">
        <v>6.3071229999999998</v>
      </c>
      <c r="D345" s="4">
        <v>5.5747244699999999E-4</v>
      </c>
      <c r="E345" s="4">
        <v>-9.02228552E-4</v>
      </c>
      <c r="F345" s="4">
        <v>1.410697283E-3</v>
      </c>
      <c r="G345" s="4">
        <f t="shared" si="5"/>
        <v>1.4535665948978999E-3</v>
      </c>
    </row>
    <row r="346" spans="3:7" x14ac:dyDescent="0.2">
      <c r="C346" s="4">
        <v>6.3846999999999996</v>
      </c>
      <c r="D346" s="4">
        <v>4.91473861E-4</v>
      </c>
      <c r="E346" s="4">
        <v>-8.0111848E-4</v>
      </c>
      <c r="F346" s="4">
        <v>1.26168474E-3</v>
      </c>
      <c r="G346" s="4">
        <f t="shared" si="5"/>
        <v>1.3033511478917756E-3</v>
      </c>
    </row>
    <row r="347" spans="3:7" x14ac:dyDescent="0.2">
      <c r="C347" s="4">
        <v>6.4632319999999996</v>
      </c>
      <c r="D347" s="4">
        <v>4.32222926E-4</v>
      </c>
      <c r="E347" s="4">
        <v>-7.0957306099999999E-4</v>
      </c>
      <c r="F347" s="4">
        <v>1.1256233850000001E-3</v>
      </c>
      <c r="G347" s="4">
        <f t="shared" si="5"/>
        <v>1.1657084882595624E-3</v>
      </c>
    </row>
    <row r="348" spans="3:7" x14ac:dyDescent="0.2">
      <c r="C348" s="4">
        <v>6.5427299999999997</v>
      </c>
      <c r="D348" s="4">
        <v>3.7916299599999998E-4</v>
      </c>
      <c r="E348" s="4">
        <v>-6.26898129E-4</v>
      </c>
      <c r="F348" s="4">
        <v>1.001699549E-3</v>
      </c>
      <c r="G348" s="4">
        <f t="shared" si="5"/>
        <v>1.0399624141487825E-3</v>
      </c>
    </row>
    <row r="349" spans="3:7" x14ac:dyDescent="0.2">
      <c r="C349" s="4">
        <v>6.6232059999999997</v>
      </c>
      <c r="D349" s="4">
        <v>3.31768373E-4</v>
      </c>
      <c r="E349" s="4">
        <v>-5.5243183900000005E-4</v>
      </c>
      <c r="F349" s="4">
        <v>8.8912192799999997E-4</v>
      </c>
      <c r="G349" s="4">
        <f t="shared" si="5"/>
        <v>9.2532295342710822E-4</v>
      </c>
    </row>
    <row r="350" spans="3:7" x14ac:dyDescent="0.2">
      <c r="C350" s="4">
        <v>6.7046710000000003</v>
      </c>
      <c r="D350" s="4">
        <v>2.8954408800000001E-4</v>
      </c>
      <c r="E350" s="4">
        <v>-4.8553369400000001E-4</v>
      </c>
      <c r="F350" s="4">
        <v>7.8711988300000002E-4</v>
      </c>
      <c r="G350" s="4">
        <f t="shared" si="5"/>
        <v>8.2118879273307031E-4</v>
      </c>
    </row>
    <row r="351" spans="3:7" x14ac:dyDescent="0.2">
      <c r="C351" s="4">
        <v>6.7871389999999998</v>
      </c>
      <c r="D351" s="4">
        <v>2.5202554200000002E-4</v>
      </c>
      <c r="E351" s="4">
        <v>-4.2559928900000001E-4</v>
      </c>
      <c r="F351" s="4">
        <v>6.9494949300000003E-4</v>
      </c>
      <c r="G351" s="4">
        <f t="shared" si="5"/>
        <v>7.2675953096959219E-4</v>
      </c>
    </row>
    <row r="352" spans="3:7" x14ac:dyDescent="0.2">
      <c r="C352" s="4">
        <v>6.8706199999999997</v>
      </c>
      <c r="D352" s="4">
        <v>2.1877800000000001E-4</v>
      </c>
      <c r="E352" s="4">
        <v>-3.7204914800000001E-4</v>
      </c>
      <c r="F352" s="4">
        <v>6.1189165500000003E-4</v>
      </c>
      <c r="G352" s="4">
        <f t="shared" si="5"/>
        <v>6.4146501599166353E-4</v>
      </c>
    </row>
    <row r="353" spans="3:7" x14ac:dyDescent="0.2">
      <c r="C353" s="4">
        <v>6.9551290000000003</v>
      </c>
      <c r="D353" s="4">
        <v>1.8939595199999999E-4</v>
      </c>
      <c r="E353" s="4">
        <v>-3.2433829900000002E-4</v>
      </c>
      <c r="F353" s="4">
        <v>5.37256259E-4</v>
      </c>
      <c r="G353" s="4">
        <f t="shared" si="5"/>
        <v>5.6456530073719529E-4</v>
      </c>
    </row>
    <row r="354" spans="3:7" x14ac:dyDescent="0.2">
      <c r="C354" s="4">
        <v>7.0406769999999996</v>
      </c>
      <c r="D354" s="4">
        <v>1.6350234800000001E-4</v>
      </c>
      <c r="E354" s="4">
        <v>-2.8195077499999999E-4</v>
      </c>
      <c r="F354" s="4">
        <v>4.7038175599999998E-4</v>
      </c>
      <c r="G354" s="4">
        <f t="shared" si="5"/>
        <v>4.954823490905735E-4</v>
      </c>
    </row>
    <row r="355" spans="3:7" x14ac:dyDescent="0.2">
      <c r="C355" s="4">
        <v>7.1272770000000003</v>
      </c>
      <c r="D355" s="4">
        <v>1.4074772399999999E-4</v>
      </c>
      <c r="E355" s="4">
        <v>-2.4440151599999999E-4</v>
      </c>
      <c r="F355" s="4">
        <v>4.10636754E-4</v>
      </c>
      <c r="G355" s="4">
        <f t="shared" si="5"/>
        <v>4.3359421478059704E-4</v>
      </c>
    </row>
    <row r="356" spans="3:7" x14ac:dyDescent="0.2">
      <c r="C356" s="4">
        <v>7.2149429999999999</v>
      </c>
      <c r="D356" s="4">
        <v>1.20809252E-4</v>
      </c>
      <c r="E356" s="4">
        <v>-2.1123662300000001E-4</v>
      </c>
      <c r="F356" s="4">
        <v>3.5742095399999999E-4</v>
      </c>
      <c r="G356" s="4">
        <f t="shared" si="5"/>
        <v>3.7830964113795703E-4</v>
      </c>
    </row>
    <row r="357" spans="3:7" x14ac:dyDescent="0.2">
      <c r="C357" s="4">
        <v>7.303687</v>
      </c>
      <c r="D357" s="4">
        <v>1.0338968899999999E-4</v>
      </c>
      <c r="E357" s="4">
        <v>-1.8203037199999999E-4</v>
      </c>
      <c r="F357" s="4">
        <v>3.1016502300000001E-4</v>
      </c>
      <c r="G357" s="4">
        <f t="shared" si="5"/>
        <v>3.2910676778148343E-4</v>
      </c>
    </row>
    <row r="358" spans="3:7" x14ac:dyDescent="0.2">
      <c r="C358" s="4">
        <v>7.3935219999999999</v>
      </c>
      <c r="D358" s="4">
        <v>8.8216278999999993E-5</v>
      </c>
      <c r="E358" s="4">
        <v>-1.5638974799999999E-4</v>
      </c>
      <c r="F358" s="4">
        <v>2.6833236E-4</v>
      </c>
      <c r="G358" s="4">
        <f t="shared" si="5"/>
        <v>2.8541909055490664E-4</v>
      </c>
    </row>
    <row r="359" spans="3:7" x14ac:dyDescent="0.2">
      <c r="C359" s="4">
        <v>7.4844619999999997</v>
      </c>
      <c r="D359" s="4">
        <v>7.5039579999999998E-5</v>
      </c>
      <c r="E359" s="4">
        <v>-1.33948305E-4</v>
      </c>
      <c r="F359" s="4">
        <v>2.3141773799999999E-4</v>
      </c>
      <c r="G359" s="4">
        <f t="shared" si="5"/>
        <v>2.4677197053002024E-4</v>
      </c>
    </row>
    <row r="360" spans="3:7" x14ac:dyDescent="0.2">
      <c r="C360" s="4">
        <v>7.5765209999999996</v>
      </c>
      <c r="D360" s="4">
        <v>6.3632262999999996E-5</v>
      </c>
      <c r="E360" s="4">
        <v>-1.14368425E-4</v>
      </c>
      <c r="F360" s="4">
        <v>1.9894809299999999E-4</v>
      </c>
      <c r="G360" s="4">
        <f t="shared" si="5"/>
        <v>2.1268838462290516E-4</v>
      </c>
    </row>
    <row r="361" spans="3:7" x14ac:dyDescent="0.2">
      <c r="C361" s="4">
        <v>7.6697119999999996</v>
      </c>
      <c r="D361" s="4">
        <v>5.3787874999999999E-5</v>
      </c>
      <c r="E361" s="4">
        <v>-9.7339712999999995E-5</v>
      </c>
      <c r="F361" s="4">
        <v>1.70482057E-4</v>
      </c>
      <c r="G361" s="4">
        <f t="shared" si="5"/>
        <v>1.8272914766447401E-4</v>
      </c>
    </row>
    <row r="362" spans="3:7" x14ac:dyDescent="0.2">
      <c r="C362" s="4">
        <v>7.7640500000000001</v>
      </c>
      <c r="D362" s="4">
        <v>4.5319582999999999E-5</v>
      </c>
      <c r="E362" s="4">
        <v>-8.2577547000000002E-5</v>
      </c>
      <c r="F362" s="4">
        <v>1.4560938799999999E-4</v>
      </c>
      <c r="G362" s="4">
        <f t="shared" si="5"/>
        <v>1.5648165108439778E-4</v>
      </c>
    </row>
    <row r="363" spans="3:7" x14ac:dyDescent="0.2">
      <c r="C363" s="4">
        <v>7.8595480000000002</v>
      </c>
      <c r="D363" s="4">
        <v>3.8058904E-5</v>
      </c>
      <c r="E363" s="4">
        <v>-6.9822063000000002E-5</v>
      </c>
      <c r="F363" s="4">
        <v>1.23950341E-4</v>
      </c>
      <c r="G363" s="4">
        <f t="shared" si="5"/>
        <v>1.3356807472407787E-4</v>
      </c>
    </row>
    <row r="364" spans="3:7" x14ac:dyDescent="0.2">
      <c r="C364" s="4">
        <v>7.9562200000000001</v>
      </c>
      <c r="D364" s="4">
        <v>3.1854435E-5</v>
      </c>
      <c r="E364" s="4">
        <v>-5.8837637000000002E-5</v>
      </c>
      <c r="F364" s="4">
        <v>1.05155028E-4</v>
      </c>
      <c r="G364" s="4">
        <f t="shared" si="5"/>
        <v>1.1362572409798095E-4</v>
      </c>
    </row>
    <row r="365" spans="3:7" x14ac:dyDescent="0.2">
      <c r="C365" s="4">
        <v>8.0540819999999993</v>
      </c>
      <c r="D365" s="4">
        <v>2.6570599999999999E-5</v>
      </c>
      <c r="E365" s="4">
        <v>-4.9410448000000002E-5</v>
      </c>
      <c r="F365" s="4">
        <v>8.8902137000000005E-5</v>
      </c>
      <c r="G365" s="4">
        <f t="shared" si="5"/>
        <v>9.6331456540843985E-5</v>
      </c>
    </row>
    <row r="366" spans="3:7" x14ac:dyDescent="0.2">
      <c r="C366" s="4">
        <v>8.1531470000000006</v>
      </c>
      <c r="D366" s="4">
        <v>2.2086433999999999E-5</v>
      </c>
      <c r="E366" s="4">
        <v>-4.1348038000000002E-5</v>
      </c>
      <c r="F366" s="4">
        <v>7.4898047000000002E-5</v>
      </c>
      <c r="G366" s="4">
        <f t="shared" si="5"/>
        <v>8.1385050219551764E-5</v>
      </c>
    </row>
    <row r="367" spans="3:7" x14ac:dyDescent="0.2">
      <c r="C367" s="4">
        <v>8.2534310000000009</v>
      </c>
      <c r="D367" s="4">
        <v>1.8294393E-5</v>
      </c>
      <c r="E367" s="4">
        <v>-3.4477426999999997E-5</v>
      </c>
      <c r="F367" s="4">
        <v>6.2875467999999997E-5</v>
      </c>
      <c r="G367" s="4">
        <f t="shared" si="5"/>
        <v>6.8511537234254582E-5</v>
      </c>
    </row>
    <row r="368" spans="3:7" x14ac:dyDescent="0.2">
      <c r="C368" s="4">
        <v>8.3549480000000003</v>
      </c>
      <c r="D368" s="4">
        <v>1.5099213999999999E-5</v>
      </c>
      <c r="E368" s="4">
        <v>-2.8643871999999999E-5</v>
      </c>
      <c r="F368" s="4">
        <v>5.2592152000000003E-5</v>
      </c>
      <c r="G368" s="4">
        <f t="shared" si="5"/>
        <v>5.7463823793059601E-5</v>
      </c>
    </row>
    <row r="369" spans="3:7" x14ac:dyDescent="0.2">
      <c r="C369" s="4">
        <v>8.4577139999999993</v>
      </c>
      <c r="D369" s="4">
        <v>1.2416813999999999E-5</v>
      </c>
      <c r="E369" s="4">
        <v>-2.3709485E-5</v>
      </c>
      <c r="F369" s="4">
        <v>4.3829499999999998E-5</v>
      </c>
      <c r="G369" s="4">
        <f t="shared" si="5"/>
        <v>4.8015754237783374E-5</v>
      </c>
    </row>
    <row r="370" spans="3:7" x14ac:dyDescent="0.2">
      <c r="C370" s="4">
        <v>8.5617439999999991</v>
      </c>
      <c r="D370" s="4">
        <v>1.0173266E-5</v>
      </c>
      <c r="E370" s="4">
        <v>-1.9551752999999999E-5</v>
      </c>
      <c r="F370" s="4">
        <v>3.6391086E-5</v>
      </c>
      <c r="G370" s="4">
        <f t="shared" si="5"/>
        <v>3.9966663462462808E-5</v>
      </c>
    </row>
    <row r="371" spans="3:7" x14ac:dyDescent="0.2">
      <c r="C371" s="4">
        <v>8.6670529999999992</v>
      </c>
      <c r="D371" s="4">
        <v>8.3038229999999996E-6</v>
      </c>
      <c r="E371" s="4">
        <v>-1.6062156999999999E-5</v>
      </c>
      <c r="F371" s="4">
        <v>3.0101171E-5</v>
      </c>
      <c r="G371" s="4">
        <f t="shared" si="5"/>
        <v>3.3136730953669651E-5</v>
      </c>
    </row>
    <row r="372" spans="3:7" x14ac:dyDescent="0.2">
      <c r="C372" s="4">
        <v>8.7736579999999993</v>
      </c>
      <c r="D372" s="4">
        <v>6.7520260000000002E-6</v>
      </c>
      <c r="E372" s="4">
        <v>-1.3144917999999999E-5</v>
      </c>
      <c r="F372" s="4">
        <v>2.4803224999999998E-5</v>
      </c>
      <c r="G372" s="4">
        <f t="shared" si="5"/>
        <v>2.7364935978612619E-5</v>
      </c>
    </row>
    <row r="373" spans="3:7" x14ac:dyDescent="0.2">
      <c r="C373" s="4">
        <v>8.8815740000000005</v>
      </c>
      <c r="D373" s="4">
        <v>5.4688559999999999E-6</v>
      </c>
      <c r="E373" s="4">
        <v>-1.0715836E-5</v>
      </c>
      <c r="F373" s="4">
        <v>2.0358454999999999E-5</v>
      </c>
      <c r="G373" s="4">
        <f t="shared" si="5"/>
        <v>2.2509007005448417E-5</v>
      </c>
    </row>
    <row r="374" spans="3:7" x14ac:dyDescent="0.2">
      <c r="C374" s="4">
        <v>8.9908169999999998</v>
      </c>
      <c r="D374" s="4">
        <v>4.4119519999999998E-6</v>
      </c>
      <c r="E374" s="4">
        <v>-8.7012689999999994E-6</v>
      </c>
      <c r="F374" s="4">
        <v>1.6644384999999998E-5</v>
      </c>
      <c r="G374" s="4">
        <f t="shared" si="5"/>
        <v>1.8441154124291839E-5</v>
      </c>
    </row>
    <row r="375" spans="3:7" x14ac:dyDescent="0.2">
      <c r="C375" s="4">
        <v>9.1014040000000005</v>
      </c>
      <c r="D375" s="4">
        <v>3.5448669999999999E-6</v>
      </c>
      <c r="E375" s="4">
        <v>-7.0371659999999996E-6</v>
      </c>
      <c r="F375" s="4">
        <v>1.3553456E-5</v>
      </c>
      <c r="G375" s="4">
        <f t="shared" si="5"/>
        <v>1.504790798195077E-5</v>
      </c>
    </row>
    <row r="376" spans="3:7" x14ac:dyDescent="0.2">
      <c r="C376" s="4">
        <v>9.2133509999999994</v>
      </c>
      <c r="D376" s="4">
        <v>2.8363799999999999E-6</v>
      </c>
      <c r="E376" s="4">
        <v>-5.6681150000000002E-6</v>
      </c>
      <c r="F376" s="4">
        <v>1.0991662E-5</v>
      </c>
      <c r="G376" s="4">
        <f t="shared" si="5"/>
        <v>1.2229456796519895E-5</v>
      </c>
    </row>
    <row r="377" spans="3:7" x14ac:dyDescent="0.2">
      <c r="C377" s="4">
        <v>9.3266760000000009</v>
      </c>
      <c r="D377" s="4">
        <v>2.259864E-6</v>
      </c>
      <c r="E377" s="4">
        <v>-4.5464180000000003E-6</v>
      </c>
      <c r="F377" s="4">
        <v>8.8772390000000003E-6</v>
      </c>
      <c r="G377" s="4">
        <f t="shared" si="5"/>
        <v>9.8980542686961E-6</v>
      </c>
    </row>
    <row r="378" spans="3:7" x14ac:dyDescent="0.2">
      <c r="C378" s="4">
        <v>9.4413940000000007</v>
      </c>
      <c r="D378" s="4">
        <v>1.792707E-6</v>
      </c>
      <c r="E378" s="4">
        <v>-3.631214E-6</v>
      </c>
      <c r="F378" s="4">
        <v>7.1394069999999998E-6</v>
      </c>
      <c r="G378" s="4">
        <f t="shared" si="5"/>
        <v>7.9778587492808563E-6</v>
      </c>
    </row>
    <row r="379" spans="3:7" x14ac:dyDescent="0.2">
      <c r="C379" s="4">
        <v>9.5575229999999998</v>
      </c>
      <c r="D379" s="4">
        <v>1.415789E-6</v>
      </c>
      <c r="E379" s="4">
        <v>-2.887656E-6</v>
      </c>
      <c r="F379" s="4">
        <v>5.7171909999999996E-6</v>
      </c>
      <c r="G379" s="4">
        <f t="shared" si="5"/>
        <v>6.4028623341284797E-6</v>
      </c>
    </row>
    <row r="380" spans="3:7" x14ac:dyDescent="0.2">
      <c r="C380" s="4">
        <v>9.6750799999999995</v>
      </c>
      <c r="D380" s="4">
        <v>1.1130120000000001E-6</v>
      </c>
      <c r="E380" s="4">
        <v>-2.286162E-6</v>
      </c>
      <c r="F380" s="4">
        <v>4.5583089999999997E-6</v>
      </c>
      <c r="G380" s="4">
        <f t="shared" si="5"/>
        <v>5.1166157693714665E-6</v>
      </c>
    </row>
    <row r="381" spans="3:7" x14ac:dyDescent="0.2">
      <c r="C381" s="4">
        <v>9.7940839999999998</v>
      </c>
      <c r="D381" s="4">
        <v>8.7088399999999998E-7</v>
      </c>
      <c r="E381" s="4">
        <v>-1.8017310000000001E-6</v>
      </c>
      <c r="F381" s="4">
        <v>3.6181550000000002E-6</v>
      </c>
      <c r="G381" s="4">
        <f t="shared" si="5"/>
        <v>4.0707119088433884E-6</v>
      </c>
    </row>
    <row r="382" spans="3:7" x14ac:dyDescent="0.2">
      <c r="C382" s="4">
        <v>9.9145509999999994</v>
      </c>
      <c r="D382" s="4">
        <v>6.7814600000000002E-7</v>
      </c>
      <c r="E382" s="4">
        <v>-1.413336E-6</v>
      </c>
      <c r="F382" s="4">
        <v>2.858853E-6</v>
      </c>
      <c r="G382" s="4">
        <f t="shared" si="5"/>
        <v>3.2240779632596575E-6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6DAB-44A1-9449-8646-669C478204B3}">
  <dimension ref="C2:Z44"/>
  <sheetViews>
    <sheetView topLeftCell="B1" zoomScaleNormal="100" workbookViewId="0">
      <selection activeCell="J43" sqref="J43"/>
    </sheetView>
  </sheetViews>
  <sheetFormatPr baseColWidth="10" defaultRowHeight="16" x14ac:dyDescent="0.2"/>
  <cols>
    <col min="3" max="3" width="14.33203125" bestFit="1" customWidth="1"/>
    <col min="4" max="5" width="13.6640625" bestFit="1" customWidth="1"/>
    <col min="6" max="6" width="14.33203125" bestFit="1" customWidth="1"/>
    <col min="8" max="11" width="14.33203125" bestFit="1" customWidth="1"/>
    <col min="13" max="16" width="14.33203125" bestFit="1" customWidth="1"/>
    <col min="18" max="21" width="14.33203125" bestFit="1" customWidth="1"/>
    <col min="23" max="23" width="11.6640625" style="5" bestFit="1" customWidth="1"/>
    <col min="24" max="26" width="10.83203125" style="5"/>
  </cols>
  <sheetData>
    <row r="2" spans="3:26" x14ac:dyDescent="0.2">
      <c r="C2" t="s">
        <v>11</v>
      </c>
      <c r="D2">
        <v>0</v>
      </c>
      <c r="E2">
        <v>0</v>
      </c>
      <c r="F2">
        <v>3</v>
      </c>
    </row>
    <row r="3" spans="3:26" x14ac:dyDescent="0.2">
      <c r="C3" t="s">
        <v>13</v>
      </c>
      <c r="D3">
        <v>5.0000000000000001E-3</v>
      </c>
    </row>
    <row r="5" spans="3:26" x14ac:dyDescent="0.2">
      <c r="C5" s="1" t="s">
        <v>10</v>
      </c>
      <c r="D5" s="1"/>
      <c r="E5" s="1"/>
      <c r="F5" s="1"/>
      <c r="G5" s="1"/>
      <c r="H5" s="1" t="s">
        <v>14</v>
      </c>
      <c r="I5" s="1"/>
      <c r="J5" s="1"/>
      <c r="K5" s="1"/>
      <c r="L5" s="1"/>
      <c r="M5" s="1" t="s">
        <v>15</v>
      </c>
      <c r="N5" s="1"/>
      <c r="O5" s="1"/>
      <c r="P5" s="1"/>
      <c r="Q5" s="1"/>
      <c r="R5" s="1"/>
      <c r="S5" s="1"/>
      <c r="T5" s="1"/>
      <c r="U5" s="1"/>
    </row>
    <row r="6" spans="3:26" x14ac:dyDescent="0.2">
      <c r="C6" s="1">
        <v>6.0897052766E-2</v>
      </c>
      <c r="D6" s="1">
        <v>0</v>
      </c>
      <c r="E6" s="1">
        <v>0</v>
      </c>
      <c r="F6" s="1">
        <v>-6.5970996337000001E-2</v>
      </c>
      <c r="G6" s="1"/>
      <c r="H6" s="1">
        <v>-4.5848765567000002E-2</v>
      </c>
      <c r="I6" s="1">
        <v>0</v>
      </c>
      <c r="J6" s="1">
        <v>0</v>
      </c>
      <c r="K6" s="1">
        <v>4.1039728631E-2</v>
      </c>
      <c r="L6" s="1"/>
      <c r="M6" s="1">
        <v>-4.6169589067E-2</v>
      </c>
      <c r="N6" s="1">
        <v>0</v>
      </c>
      <c r="O6" s="1">
        <v>0</v>
      </c>
      <c r="P6" s="1">
        <v>4.1121811048000001E-2</v>
      </c>
      <c r="Q6" s="1"/>
      <c r="R6" s="1">
        <f>(H6-M6)/2/$D$3</f>
        <v>3.208234999999976E-2</v>
      </c>
      <c r="S6" s="1">
        <f t="shared" ref="S6:U9" si="0">(I6-N6)/2/$D$3</f>
        <v>0</v>
      </c>
      <c r="T6" s="1">
        <f t="shared" si="0"/>
        <v>0</v>
      </c>
      <c r="U6" s="1">
        <f t="shared" si="0"/>
        <v>-8.2082417000001184E-3</v>
      </c>
      <c r="W6" s="5">
        <f>(C6-R6)/C6</f>
        <v>0.47317072760026974</v>
      </c>
      <c r="X6" s="5" t="e">
        <f t="shared" ref="X6:Z15" si="1">(D6-S6)/D6</f>
        <v>#DIV/0!</v>
      </c>
      <c r="Y6" s="5" t="e">
        <f t="shared" si="1"/>
        <v>#DIV/0!</v>
      </c>
      <c r="Z6" s="5">
        <f t="shared" si="1"/>
        <v>0.87557802434770104</v>
      </c>
    </row>
    <row r="7" spans="3:26" x14ac:dyDescent="0.2">
      <c r="C7" s="1">
        <v>0</v>
      </c>
      <c r="D7" s="1">
        <v>3.6314370760999998E-2</v>
      </c>
      <c r="E7" s="1">
        <v>0</v>
      </c>
      <c r="F7" s="1">
        <v>0</v>
      </c>
      <c r="G7" s="1"/>
      <c r="H7" s="1">
        <v>0</v>
      </c>
      <c r="I7" s="1">
        <v>-1.2130554828E-2</v>
      </c>
      <c r="J7" s="1">
        <v>0</v>
      </c>
      <c r="K7" s="1">
        <v>0</v>
      </c>
      <c r="L7" s="1"/>
      <c r="M7" s="1">
        <v>0</v>
      </c>
      <c r="N7" s="1">
        <v>-1.2198169359E-2</v>
      </c>
      <c r="O7" s="1">
        <v>0</v>
      </c>
      <c r="P7" s="1">
        <v>0</v>
      </c>
      <c r="Q7" s="1"/>
      <c r="R7" s="1">
        <f t="shared" ref="R7:R9" si="2">(H7-M7)/2/$D$3</f>
        <v>0</v>
      </c>
      <c r="S7" s="1">
        <f t="shared" si="0"/>
        <v>6.7614530999999742E-3</v>
      </c>
      <c r="T7" s="1">
        <f t="shared" si="0"/>
        <v>0</v>
      </c>
      <c r="U7" s="1">
        <f t="shared" si="0"/>
        <v>0</v>
      </c>
      <c r="W7" s="5" t="e">
        <f t="shared" ref="W7:W15" si="3">(C7-R7)/C7</f>
        <v>#DIV/0!</v>
      </c>
      <c r="X7" s="5">
        <f t="shared" si="1"/>
        <v>0.81380778577990753</v>
      </c>
      <c r="Y7" s="5" t="e">
        <f t="shared" si="1"/>
        <v>#DIV/0!</v>
      </c>
      <c r="Z7" s="5" t="e">
        <f t="shared" si="1"/>
        <v>#DIV/0!</v>
      </c>
    </row>
    <row r="8" spans="3:26" x14ac:dyDescent="0.2">
      <c r="C8" s="1">
        <v>0</v>
      </c>
      <c r="D8" s="1">
        <v>0</v>
      </c>
      <c r="E8" s="1">
        <v>3.6314370760999998E-2</v>
      </c>
      <c r="F8" s="1">
        <v>0</v>
      </c>
      <c r="G8" s="1"/>
      <c r="H8" s="1">
        <v>0</v>
      </c>
      <c r="I8" s="1">
        <v>0</v>
      </c>
      <c r="J8" s="1">
        <v>-1.2130554828E-2</v>
      </c>
      <c r="K8" s="1">
        <v>0</v>
      </c>
      <c r="L8" s="1"/>
      <c r="M8" s="1">
        <v>0</v>
      </c>
      <c r="N8" s="1">
        <v>0</v>
      </c>
      <c r="O8" s="1">
        <v>-1.2198169359E-2</v>
      </c>
      <c r="P8" s="1">
        <v>0</v>
      </c>
      <c r="Q8" s="1"/>
      <c r="R8" s="1">
        <f t="shared" si="2"/>
        <v>0</v>
      </c>
      <c r="S8" s="1">
        <f t="shared" si="0"/>
        <v>0</v>
      </c>
      <c r="T8" s="1">
        <f t="shared" si="0"/>
        <v>6.7614530999999742E-3</v>
      </c>
      <c r="U8" s="1">
        <f t="shared" si="0"/>
        <v>0</v>
      </c>
      <c r="W8" s="5" t="e">
        <f t="shared" si="3"/>
        <v>#DIV/0!</v>
      </c>
      <c r="X8" s="5" t="e">
        <f t="shared" si="1"/>
        <v>#DIV/0!</v>
      </c>
      <c r="Y8" s="5">
        <f t="shared" si="1"/>
        <v>0.81380778577990753</v>
      </c>
      <c r="Z8" s="5" t="e">
        <f t="shared" si="1"/>
        <v>#DIV/0!</v>
      </c>
    </row>
    <row r="9" spans="3:26" x14ac:dyDescent="0.2">
      <c r="C9" s="1">
        <v>-6.5970996337000001E-2</v>
      </c>
      <c r="D9" s="1">
        <v>0</v>
      </c>
      <c r="E9" s="1">
        <v>0</v>
      </c>
      <c r="F9" s="1">
        <v>-0.67286673164800004</v>
      </c>
      <c r="G9" s="1"/>
      <c r="H9" s="1">
        <v>4.1039728631E-2</v>
      </c>
      <c r="I9" s="1">
        <v>0</v>
      </c>
      <c r="J9" s="1">
        <v>0</v>
      </c>
      <c r="K9" s="1">
        <v>-4.2179612525999999E-2</v>
      </c>
      <c r="L9" s="1"/>
      <c r="M9" s="1">
        <v>4.1121811048000001E-2</v>
      </c>
      <c r="N9" s="1">
        <v>0</v>
      </c>
      <c r="O9" s="1">
        <v>0</v>
      </c>
      <c r="P9" s="1">
        <v>-4.2028440586999997E-2</v>
      </c>
      <c r="Q9" s="1"/>
      <c r="R9" s="1">
        <f t="shared" si="2"/>
        <v>-8.2082417000001184E-3</v>
      </c>
      <c r="S9" s="1">
        <f t="shared" si="0"/>
        <v>0</v>
      </c>
      <c r="T9" s="1">
        <f t="shared" si="0"/>
        <v>0</v>
      </c>
      <c r="U9" s="1">
        <f t="shared" si="0"/>
        <v>-1.5117193900000131E-2</v>
      </c>
      <c r="W9" s="5">
        <f t="shared" si="3"/>
        <v>0.87557802434770104</v>
      </c>
      <c r="X9" s="5" t="e">
        <f t="shared" si="1"/>
        <v>#DIV/0!</v>
      </c>
      <c r="Y9" s="5" t="e">
        <f t="shared" si="1"/>
        <v>#DIV/0!</v>
      </c>
      <c r="Z9" s="5">
        <f t="shared" si="1"/>
        <v>0.97753315301683186</v>
      </c>
    </row>
    <row r="10" spans="3:26" x14ac:dyDescent="0.2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3:26" x14ac:dyDescent="0.2">
      <c r="C11" s="1" t="s">
        <v>12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3:26" x14ac:dyDescent="0.2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>
        <f t="shared" ref="R12:U15" si="4">(H12-M12)/2/$D$3</f>
        <v>0</v>
      </c>
      <c r="S12" s="1">
        <f t="shared" si="4"/>
        <v>0</v>
      </c>
      <c r="T12" s="1">
        <f t="shared" si="4"/>
        <v>0</v>
      </c>
      <c r="U12" s="1">
        <f t="shared" si="4"/>
        <v>0</v>
      </c>
      <c r="W12" s="5" t="e">
        <f t="shared" si="3"/>
        <v>#DIV/0!</v>
      </c>
      <c r="X12" s="5" t="e">
        <f t="shared" si="1"/>
        <v>#DIV/0!</v>
      </c>
      <c r="Y12" s="5" t="e">
        <f t="shared" si="1"/>
        <v>#DIV/0!</v>
      </c>
      <c r="Z12" s="5" t="e">
        <f t="shared" si="1"/>
        <v>#DIV/0!</v>
      </c>
    </row>
    <row r="13" spans="3:26" x14ac:dyDescent="0.2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>
        <f t="shared" si="4"/>
        <v>0</v>
      </c>
      <c r="S13" s="1">
        <f t="shared" si="4"/>
        <v>0</v>
      </c>
      <c r="T13" s="1">
        <f t="shared" si="4"/>
        <v>0</v>
      </c>
      <c r="U13" s="1">
        <f t="shared" si="4"/>
        <v>0</v>
      </c>
      <c r="W13" s="5" t="e">
        <f t="shared" si="3"/>
        <v>#DIV/0!</v>
      </c>
      <c r="X13" s="5" t="e">
        <f t="shared" si="1"/>
        <v>#DIV/0!</v>
      </c>
      <c r="Y13" s="5" t="e">
        <f t="shared" si="1"/>
        <v>#DIV/0!</v>
      </c>
      <c r="Z13" s="5" t="e">
        <f t="shared" si="1"/>
        <v>#DIV/0!</v>
      </c>
    </row>
    <row r="14" spans="3:26" x14ac:dyDescent="0.2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>
        <f t="shared" si="4"/>
        <v>0</v>
      </c>
      <c r="S14" s="1">
        <f t="shared" si="4"/>
        <v>0</v>
      </c>
      <c r="T14" s="1">
        <f t="shared" si="4"/>
        <v>0</v>
      </c>
      <c r="U14" s="1">
        <f t="shared" si="4"/>
        <v>0</v>
      </c>
      <c r="W14" s="5" t="e">
        <f t="shared" si="3"/>
        <v>#DIV/0!</v>
      </c>
      <c r="X14" s="5" t="e">
        <f t="shared" si="1"/>
        <v>#DIV/0!</v>
      </c>
      <c r="Y14" s="5" t="e">
        <f t="shared" si="1"/>
        <v>#DIV/0!</v>
      </c>
      <c r="Z14" s="5" t="e">
        <f t="shared" si="1"/>
        <v>#DIV/0!</v>
      </c>
    </row>
    <row r="15" spans="3:26" x14ac:dyDescent="0.2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>
        <f t="shared" si="4"/>
        <v>0</v>
      </c>
      <c r="S15" s="1">
        <f t="shared" si="4"/>
        <v>0</v>
      </c>
      <c r="T15" s="1">
        <f t="shared" si="4"/>
        <v>0</v>
      </c>
      <c r="U15" s="1">
        <f t="shared" si="4"/>
        <v>0</v>
      </c>
      <c r="W15" s="5" t="e">
        <f t="shared" si="3"/>
        <v>#DIV/0!</v>
      </c>
      <c r="X15" s="5" t="e">
        <f t="shared" si="1"/>
        <v>#DIV/0!</v>
      </c>
      <c r="Y15" s="5" t="e">
        <f t="shared" si="1"/>
        <v>#DIV/0!</v>
      </c>
      <c r="Z15" s="5" t="e">
        <f t="shared" si="1"/>
        <v>#DIV/0!</v>
      </c>
    </row>
    <row r="16" spans="3:26" x14ac:dyDescent="0.2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3:21" x14ac:dyDescent="0.2">
      <c r="C17" s="1" t="s">
        <v>16</v>
      </c>
      <c r="D17" s="1"/>
      <c r="E17" s="1"/>
      <c r="F17" s="1"/>
      <c r="G17" s="1"/>
      <c r="H17" s="1">
        <f>C6/R6</f>
        <v>1.8981481333505947</v>
      </c>
      <c r="I17" s="1">
        <f>H17/PI()</f>
        <v>0.60419931628680257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3:21" x14ac:dyDescent="0.2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3:21" x14ac:dyDescent="0.2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3:21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3:21" x14ac:dyDescent="0.2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3:21" x14ac:dyDescent="0.2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3:21" x14ac:dyDescent="0.2">
      <c r="C23" s="1" t="s">
        <v>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3:21" x14ac:dyDescent="0.2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3:21" x14ac:dyDescent="0.2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3:21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3:21" x14ac:dyDescent="0.2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3:21" x14ac:dyDescent="0.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3:21" x14ac:dyDescent="0.2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3:21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3:21" x14ac:dyDescent="0.2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3:21" x14ac:dyDescent="0.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3:21" x14ac:dyDescent="0.2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3:21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 x14ac:dyDescent="0.2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3:21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3:21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B77E-21F8-4244-8FAC-AD58EE54D6EE}">
  <dimension ref="C2:AE44"/>
  <sheetViews>
    <sheetView zoomScale="90" zoomScaleNormal="90" workbookViewId="0">
      <selection activeCell="H18" sqref="H18"/>
    </sheetView>
  </sheetViews>
  <sheetFormatPr baseColWidth="10" defaultRowHeight="16" x14ac:dyDescent="0.2"/>
  <cols>
    <col min="3" max="3" width="14.33203125" bestFit="1" customWidth="1"/>
    <col min="4" max="5" width="13.6640625" bestFit="1" customWidth="1"/>
    <col min="6" max="6" width="14.33203125" bestFit="1" customWidth="1"/>
    <col min="8" max="11" width="14.33203125" bestFit="1" customWidth="1"/>
    <col min="13" max="16" width="14.33203125" bestFit="1" customWidth="1"/>
    <col min="18" max="21" width="14.33203125" bestFit="1" customWidth="1"/>
    <col min="23" max="23" width="11.6640625" style="5" bestFit="1" customWidth="1"/>
    <col min="24" max="26" width="10.83203125" style="5"/>
    <col min="28" max="28" width="14.6640625" bestFit="1" customWidth="1"/>
    <col min="29" max="30" width="14" bestFit="1" customWidth="1"/>
    <col min="31" max="31" width="14.6640625" bestFit="1" customWidth="1"/>
  </cols>
  <sheetData>
    <row r="2" spans="3:31" x14ac:dyDescent="0.2">
      <c r="C2" t="s">
        <v>11</v>
      </c>
      <c r="D2">
        <v>0</v>
      </c>
      <c r="E2">
        <v>0</v>
      </c>
      <c r="F2">
        <v>10</v>
      </c>
    </row>
    <row r="3" spans="3:31" x14ac:dyDescent="0.2">
      <c r="C3" t="s">
        <v>13</v>
      </c>
      <c r="D3">
        <v>5.0000000000000001E-3</v>
      </c>
    </row>
    <row r="5" spans="3:31" x14ac:dyDescent="0.2">
      <c r="C5" s="1" t="s">
        <v>10</v>
      </c>
      <c r="D5" s="1"/>
      <c r="E5" s="1"/>
      <c r="F5" s="1"/>
      <c r="G5" s="1"/>
      <c r="H5" s="1" t="s">
        <v>14</v>
      </c>
      <c r="I5" s="1"/>
      <c r="J5" s="1"/>
      <c r="K5" s="1"/>
      <c r="L5" s="1"/>
      <c r="M5" s="1" t="s">
        <v>15</v>
      </c>
      <c r="N5" s="1"/>
      <c r="O5" s="1"/>
      <c r="P5" s="1"/>
      <c r="Q5" s="1"/>
      <c r="R5" s="1"/>
      <c r="S5" s="1"/>
      <c r="T5" s="1"/>
      <c r="U5" s="1"/>
    </row>
    <row r="6" spans="3:31" x14ac:dyDescent="0.2">
      <c r="C6" s="1">
        <v>1.9846455674999999E-2</v>
      </c>
      <c r="D6" s="1">
        <v>0</v>
      </c>
      <c r="E6" s="1">
        <v>0</v>
      </c>
      <c r="F6" s="1">
        <v>-1.8676900903000001E-2</v>
      </c>
      <c r="G6" s="1"/>
      <c r="H6" s="1">
        <v>-1.8489825203E-2</v>
      </c>
      <c r="I6" s="1">
        <v>0</v>
      </c>
      <c r="J6" s="1">
        <v>0</v>
      </c>
      <c r="K6" s="1">
        <v>2.3776884798000001E-2</v>
      </c>
      <c r="L6" s="1"/>
      <c r="M6" s="1">
        <v>-1.8688601959999999E-2</v>
      </c>
      <c r="N6" s="1">
        <v>0</v>
      </c>
      <c r="O6" s="1">
        <v>0</v>
      </c>
      <c r="P6" s="1">
        <v>2.3964635665000001E-2</v>
      </c>
      <c r="Q6" s="1"/>
      <c r="R6" s="1">
        <f>(H6-M6)/2/$D$3</f>
        <v>1.9877675699999861E-2</v>
      </c>
      <c r="S6" s="1">
        <f t="shared" ref="S6:U6" si="0">(I6-N6)/2/$D$3</f>
        <v>0</v>
      </c>
      <c r="T6" s="1">
        <f t="shared" si="0"/>
        <v>0</v>
      </c>
      <c r="U6" s="1">
        <f t="shared" si="0"/>
        <v>-1.8775086699999999E-2</v>
      </c>
      <c r="W6" s="5">
        <f>(C6-R6)/C6</f>
        <v>-1.5730781108280567E-3</v>
      </c>
      <c r="X6" s="5" t="e">
        <f t="shared" ref="X6:Z6" si="1">(D6-S6)/D6</f>
        <v>#DIV/0!</v>
      </c>
      <c r="Y6" s="5" t="e">
        <f t="shared" si="1"/>
        <v>#DIV/0!</v>
      </c>
      <c r="Z6" s="5">
        <f t="shared" si="1"/>
        <v>-5.2570711548952246E-3</v>
      </c>
      <c r="AB6" s="12">
        <f>(C6-R6)</f>
        <v>-3.1220024999861762E-5</v>
      </c>
      <c r="AC6" s="12">
        <f t="shared" ref="AC6:AE6" si="2">(D6-S6)</f>
        <v>0</v>
      </c>
      <c r="AD6" s="12">
        <f t="shared" si="2"/>
        <v>0</v>
      </c>
      <c r="AE6" s="12">
        <f t="shared" si="2"/>
        <v>9.8185796999997882E-5</v>
      </c>
    </row>
    <row r="7" spans="3:31" x14ac:dyDescent="0.2">
      <c r="C7" s="1">
        <v>0</v>
      </c>
      <c r="D7" s="1">
        <v>5.1219254060000004E-3</v>
      </c>
      <c r="E7" s="1">
        <v>0</v>
      </c>
      <c r="F7" s="1">
        <v>0</v>
      </c>
      <c r="G7" s="1"/>
      <c r="H7" s="1">
        <v>0</v>
      </c>
      <c r="I7" s="1">
        <v>-5.872540289E-3</v>
      </c>
      <c r="J7" s="1">
        <v>0</v>
      </c>
      <c r="K7" s="1">
        <v>0</v>
      </c>
      <c r="L7" s="1"/>
      <c r="M7" s="1">
        <v>0</v>
      </c>
      <c r="N7" s="1">
        <v>-5.9237595200000003E-3</v>
      </c>
      <c r="O7" s="1">
        <v>0</v>
      </c>
      <c r="P7" s="1">
        <v>0</v>
      </c>
      <c r="Q7" s="1"/>
      <c r="R7" s="1">
        <f t="shared" ref="R7:R9" si="3">(H7-M7)/2/$D$3</f>
        <v>0</v>
      </c>
      <c r="S7" s="1">
        <f t="shared" ref="S7:S9" si="4">(I7-N7)/2/$D$3</f>
        <v>5.1219231000000295E-3</v>
      </c>
      <c r="T7" s="1">
        <f t="shared" ref="T7:T9" si="5">(J7-O7)/2/$D$3</f>
        <v>0</v>
      </c>
      <c r="U7" s="1">
        <f t="shared" ref="U7:U9" si="6">(K7-P7)/2/$D$3</f>
        <v>0</v>
      </c>
      <c r="W7" s="5" t="e">
        <f t="shared" ref="W7:W15" si="7">(C7-R7)/C7</f>
        <v>#DIV/0!</v>
      </c>
      <c r="X7" s="5">
        <f t="shared" ref="X7:X15" si="8">(D7-S7)/D7</f>
        <v>4.5022131094198106E-7</v>
      </c>
      <c r="Y7" s="5" t="e">
        <f t="shared" ref="Y7:Y15" si="9">(E7-T7)/E7</f>
        <v>#DIV/0!</v>
      </c>
      <c r="Z7" s="5" t="e">
        <f t="shared" ref="Z7:Z15" si="10">(F7-U7)/F7</f>
        <v>#DIV/0!</v>
      </c>
      <c r="AB7" s="12">
        <f t="shared" ref="AB7:AB9" si="11">(C7-R7)</f>
        <v>0</v>
      </c>
      <c r="AC7" s="12">
        <f t="shared" ref="AC7:AC9" si="12">(D7-S7)</f>
        <v>2.3059999708363588E-9</v>
      </c>
      <c r="AD7" s="12">
        <f t="shared" ref="AD7:AD9" si="13">(E7-T7)</f>
        <v>0</v>
      </c>
      <c r="AE7" s="12">
        <f t="shared" ref="AE7:AE9" si="14">(F7-U7)</f>
        <v>0</v>
      </c>
    </row>
    <row r="8" spans="3:31" x14ac:dyDescent="0.2">
      <c r="C8" s="1">
        <v>0</v>
      </c>
      <c r="D8" s="1">
        <v>0</v>
      </c>
      <c r="E8" s="1">
        <v>5.1219254060000004E-3</v>
      </c>
      <c r="F8" s="1">
        <v>0</v>
      </c>
      <c r="G8" s="1"/>
      <c r="H8" s="1">
        <v>0</v>
      </c>
      <c r="I8" s="1">
        <v>0</v>
      </c>
      <c r="J8" s="1">
        <v>-5.872540289E-3</v>
      </c>
      <c r="K8" s="1">
        <v>0</v>
      </c>
      <c r="L8" s="1"/>
      <c r="M8" s="1">
        <v>0</v>
      </c>
      <c r="N8" s="1">
        <v>0</v>
      </c>
      <c r="O8" s="1">
        <v>-5.9237595200000003E-3</v>
      </c>
      <c r="P8" s="1">
        <v>0</v>
      </c>
      <c r="Q8" s="1"/>
      <c r="R8" s="1">
        <f t="shared" si="3"/>
        <v>0</v>
      </c>
      <c r="S8" s="1">
        <f t="shared" si="4"/>
        <v>0</v>
      </c>
      <c r="T8" s="1">
        <f t="shared" si="5"/>
        <v>5.1219231000000295E-3</v>
      </c>
      <c r="U8" s="1">
        <f t="shared" si="6"/>
        <v>0</v>
      </c>
      <c r="W8" s="5" t="e">
        <f t="shared" si="7"/>
        <v>#DIV/0!</v>
      </c>
      <c r="X8" s="5" t="e">
        <f t="shared" si="8"/>
        <v>#DIV/0!</v>
      </c>
      <c r="Y8" s="5">
        <f t="shared" si="9"/>
        <v>4.5022131094198106E-7</v>
      </c>
      <c r="Z8" s="5" t="e">
        <f t="shared" si="10"/>
        <v>#DIV/0!</v>
      </c>
      <c r="AB8" s="12">
        <f t="shared" si="11"/>
        <v>0</v>
      </c>
      <c r="AC8" s="12">
        <f t="shared" si="12"/>
        <v>0</v>
      </c>
      <c r="AD8" s="12">
        <f t="shared" si="13"/>
        <v>2.3059999708363588E-9</v>
      </c>
      <c r="AE8" s="12">
        <f t="shared" si="14"/>
        <v>0</v>
      </c>
    </row>
    <row r="9" spans="3:31" x14ac:dyDescent="0.2">
      <c r="C9" s="1">
        <v>-1.8676900903000001E-2</v>
      </c>
      <c r="D9" s="1">
        <v>0</v>
      </c>
      <c r="E9" s="1">
        <v>0</v>
      </c>
      <c r="F9" s="1">
        <v>1.6829689634999999E-2</v>
      </c>
      <c r="G9" s="1"/>
      <c r="H9" s="1">
        <v>2.3776884798000001E-2</v>
      </c>
      <c r="I9" s="1">
        <v>0</v>
      </c>
      <c r="J9" s="1">
        <v>0</v>
      </c>
      <c r="K9" s="1">
        <v>-3.6579283248999998E-2</v>
      </c>
      <c r="L9" s="1"/>
      <c r="M9" s="1">
        <v>2.3964635665000001E-2</v>
      </c>
      <c r="N9" s="1">
        <v>0</v>
      </c>
      <c r="O9" s="1">
        <v>0</v>
      </c>
      <c r="P9" s="1">
        <v>-3.6750672416000003E-2</v>
      </c>
      <c r="Q9" s="1"/>
      <c r="R9" s="1">
        <f t="shared" si="3"/>
        <v>-1.8775086699999999E-2</v>
      </c>
      <c r="S9" s="1">
        <f t="shared" si="4"/>
        <v>0</v>
      </c>
      <c r="T9" s="1">
        <f t="shared" si="5"/>
        <v>0</v>
      </c>
      <c r="U9" s="1">
        <f t="shared" si="6"/>
        <v>1.7138916700000506E-2</v>
      </c>
      <c r="W9" s="5">
        <f t="shared" si="7"/>
        <v>-5.2570711548952246E-3</v>
      </c>
      <c r="X9" s="5" t="e">
        <f t="shared" si="8"/>
        <v>#DIV/0!</v>
      </c>
      <c r="Y9" s="5" t="e">
        <f t="shared" si="9"/>
        <v>#DIV/0!</v>
      </c>
      <c r="Z9" s="5">
        <f t="shared" si="10"/>
        <v>-1.8373901819164901E-2</v>
      </c>
      <c r="AB9" s="12">
        <f t="shared" si="11"/>
        <v>9.8185796999997882E-5</v>
      </c>
      <c r="AC9" s="12">
        <f t="shared" si="12"/>
        <v>0</v>
      </c>
      <c r="AD9" s="12">
        <f t="shared" si="13"/>
        <v>0</v>
      </c>
      <c r="AE9" s="12">
        <f t="shared" si="14"/>
        <v>-3.0922706500050717E-4</v>
      </c>
    </row>
    <row r="10" spans="3:31" x14ac:dyDescent="0.2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3:31" x14ac:dyDescent="0.2">
      <c r="C11" s="1" t="s">
        <v>12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3:31" x14ac:dyDescent="0.2">
      <c r="C12" s="1">
        <v>0</v>
      </c>
      <c r="D12" s="1">
        <v>7.4621937549999998E-3</v>
      </c>
      <c r="E12" s="1">
        <v>0</v>
      </c>
      <c r="F12" s="1">
        <v>0</v>
      </c>
      <c r="G12" s="1"/>
      <c r="H12" s="1">
        <v>0</v>
      </c>
      <c r="I12" s="1">
        <v>-5.9419609309999998E-3</v>
      </c>
      <c r="J12" s="1">
        <v>0</v>
      </c>
      <c r="K12" s="1">
        <v>0</v>
      </c>
      <c r="L12" s="1"/>
      <c r="M12" s="1">
        <v>0</v>
      </c>
      <c r="N12" s="1">
        <v>-6.0165850700000002E-3</v>
      </c>
      <c r="O12" s="1">
        <v>0</v>
      </c>
      <c r="P12" s="1">
        <v>0</v>
      </c>
      <c r="Q12" s="1"/>
      <c r="R12" s="1">
        <f t="shared" ref="R12:R15" si="15">(H12-M12)/2/$D$3</f>
        <v>0</v>
      </c>
      <c r="S12" s="1">
        <f t="shared" ref="S12:S15" si="16">(I12-N12)/2/$D$3</f>
        <v>7.4624139000000443E-3</v>
      </c>
      <c r="T12" s="1">
        <f t="shared" ref="T12:T15" si="17">(J12-O12)/2/$D$3</f>
        <v>0</v>
      </c>
      <c r="U12" s="1">
        <f t="shared" ref="U12:U15" si="18">(K12-P12)/2/$D$3</f>
        <v>0</v>
      </c>
      <c r="W12" s="5" t="e">
        <f t="shared" si="7"/>
        <v>#DIV/0!</v>
      </c>
      <c r="X12" s="5">
        <f t="shared" si="8"/>
        <v>-2.950137818346127E-5</v>
      </c>
      <c r="Y12" s="5" t="e">
        <f t="shared" si="9"/>
        <v>#DIV/0!</v>
      </c>
      <c r="Z12" s="5" t="e">
        <f t="shared" si="10"/>
        <v>#DIV/0!</v>
      </c>
    </row>
    <row r="13" spans="3:31" x14ac:dyDescent="0.2">
      <c r="C13" s="1">
        <v>7.4621937549999998E-3</v>
      </c>
      <c r="D13" s="1">
        <v>0</v>
      </c>
      <c r="E13" s="1">
        <v>0</v>
      </c>
      <c r="F13" s="1">
        <v>-1.0405804758999999E-2</v>
      </c>
      <c r="G13" s="1"/>
      <c r="H13" s="1">
        <v>-5.9419609309999998E-3</v>
      </c>
      <c r="I13" s="1">
        <v>0</v>
      </c>
      <c r="J13" s="1">
        <v>0</v>
      </c>
      <c r="K13" s="1">
        <v>1.0807706815E-2</v>
      </c>
      <c r="L13" s="1"/>
      <c r="M13" s="1">
        <v>-6.0165850700000002E-3</v>
      </c>
      <c r="N13" s="1">
        <v>0</v>
      </c>
      <c r="O13" s="1">
        <v>0</v>
      </c>
      <c r="P13" s="1">
        <v>1.0911770909E-2</v>
      </c>
      <c r="Q13" s="1"/>
      <c r="R13" s="1">
        <f t="shared" si="15"/>
        <v>7.4624139000000443E-3</v>
      </c>
      <c r="S13" s="1">
        <f t="shared" si="16"/>
        <v>0</v>
      </c>
      <c r="T13" s="1">
        <f t="shared" si="17"/>
        <v>0</v>
      </c>
      <c r="U13" s="1">
        <f t="shared" si="18"/>
        <v>-1.0406409399999969E-2</v>
      </c>
      <c r="W13" s="5">
        <f t="shared" si="7"/>
        <v>-2.950137818346127E-5</v>
      </c>
      <c r="X13" s="5" t="e">
        <f t="shared" si="8"/>
        <v>#DIV/0!</v>
      </c>
      <c r="Y13" s="5" t="e">
        <f t="shared" si="9"/>
        <v>#DIV/0!</v>
      </c>
      <c r="Z13" s="5">
        <f t="shared" si="10"/>
        <v>-5.8106125760883331E-5</v>
      </c>
    </row>
    <row r="14" spans="3:31" x14ac:dyDescent="0.2">
      <c r="C14" s="1">
        <v>0</v>
      </c>
      <c r="D14" s="1">
        <v>0</v>
      </c>
      <c r="E14" s="1">
        <v>0</v>
      </c>
      <c r="F14" s="1">
        <v>0</v>
      </c>
      <c r="G14" s="1"/>
      <c r="H14" s="1">
        <v>0</v>
      </c>
      <c r="I14" s="1">
        <v>0</v>
      </c>
      <c r="J14" s="1">
        <v>0</v>
      </c>
      <c r="K14" s="1">
        <v>0</v>
      </c>
      <c r="L14" s="1"/>
      <c r="M14" s="1">
        <v>0</v>
      </c>
      <c r="N14" s="1">
        <v>0</v>
      </c>
      <c r="O14" s="1">
        <v>0</v>
      </c>
      <c r="P14" s="1">
        <v>0</v>
      </c>
      <c r="Q14" s="1"/>
      <c r="R14" s="1">
        <f t="shared" si="15"/>
        <v>0</v>
      </c>
      <c r="S14" s="1">
        <f t="shared" si="16"/>
        <v>0</v>
      </c>
      <c r="T14" s="1">
        <f t="shared" si="17"/>
        <v>0</v>
      </c>
      <c r="U14" s="1">
        <f t="shared" si="18"/>
        <v>0</v>
      </c>
      <c r="W14" s="5" t="e">
        <f t="shared" si="7"/>
        <v>#DIV/0!</v>
      </c>
      <c r="X14" s="5" t="e">
        <f t="shared" si="8"/>
        <v>#DIV/0!</v>
      </c>
      <c r="Y14" s="5" t="e">
        <f t="shared" si="9"/>
        <v>#DIV/0!</v>
      </c>
      <c r="Z14" s="5" t="e">
        <f t="shared" si="10"/>
        <v>#DIV/0!</v>
      </c>
    </row>
    <row r="15" spans="3:31" x14ac:dyDescent="0.2">
      <c r="C15" s="1">
        <v>0</v>
      </c>
      <c r="D15" s="1">
        <v>-1.0405804758999999E-2</v>
      </c>
      <c r="E15" s="1">
        <v>0</v>
      </c>
      <c r="F15" s="1">
        <v>0</v>
      </c>
      <c r="G15" s="1"/>
      <c r="H15" s="1">
        <v>0</v>
      </c>
      <c r="I15" s="1">
        <v>1.0807706815E-2</v>
      </c>
      <c r="J15" s="1">
        <v>0</v>
      </c>
      <c r="K15" s="1">
        <v>0</v>
      </c>
      <c r="L15" s="1"/>
      <c r="M15" s="1">
        <v>0</v>
      </c>
      <c r="N15" s="1">
        <v>1.0911770909E-2</v>
      </c>
      <c r="O15" s="1">
        <v>0</v>
      </c>
      <c r="P15" s="1">
        <v>0</v>
      </c>
      <c r="Q15" s="1"/>
      <c r="R15" s="1">
        <f t="shared" si="15"/>
        <v>0</v>
      </c>
      <c r="S15" s="1">
        <f t="shared" si="16"/>
        <v>-1.0406409399999969E-2</v>
      </c>
      <c r="T15" s="1">
        <f t="shared" si="17"/>
        <v>0</v>
      </c>
      <c r="U15" s="1">
        <f t="shared" si="18"/>
        <v>0</v>
      </c>
      <c r="W15" s="5" t="e">
        <f t="shared" si="7"/>
        <v>#DIV/0!</v>
      </c>
      <c r="X15" s="5">
        <f t="shared" si="8"/>
        <v>-5.8106125760883331E-5</v>
      </c>
      <c r="Y15" s="5" t="e">
        <f t="shared" si="9"/>
        <v>#DIV/0!</v>
      </c>
      <c r="Z15" s="5" t="e">
        <f t="shared" si="10"/>
        <v>#DIV/0!</v>
      </c>
    </row>
    <row r="16" spans="3:31" x14ac:dyDescent="0.2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3:26" x14ac:dyDescent="0.2">
      <c r="C17" s="1" t="s">
        <v>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3:26" x14ac:dyDescent="0.2">
      <c r="C18" s="1">
        <v>-4.6471670090000002E-3</v>
      </c>
      <c r="D18" s="1">
        <v>0</v>
      </c>
      <c r="E18" s="1">
        <v>0</v>
      </c>
      <c r="F18" s="1">
        <v>7.4621937549999998E-3</v>
      </c>
      <c r="G18" s="1"/>
      <c r="H18" s="1">
        <v>-2.3235724000000001E-5</v>
      </c>
      <c r="I18" s="1">
        <v>-5.9790980389999998E-3</v>
      </c>
      <c r="J18" s="1">
        <v>0</v>
      </c>
      <c r="K18" s="1">
        <v>3.7310759000000003E-5</v>
      </c>
      <c r="L18" s="1"/>
      <c r="M18" s="1">
        <v>2.3235724000000001E-5</v>
      </c>
      <c r="N18" s="1">
        <v>-5.9790980389999998E-3</v>
      </c>
      <c r="O18" s="1">
        <v>0</v>
      </c>
      <c r="P18" s="1">
        <v>-3.7310759000000003E-5</v>
      </c>
      <c r="Q18" s="1"/>
      <c r="R18" s="1">
        <f t="shared" ref="R18" si="19">(H18-M18)/2/$D$3</f>
        <v>-4.6471448E-3</v>
      </c>
      <c r="S18" s="1">
        <f t="shared" ref="S18" si="20">(I18-N18)/2/$D$3</f>
        <v>0</v>
      </c>
      <c r="T18" s="1">
        <f t="shared" ref="T18" si="21">(J18-O18)/2/$D$3</f>
        <v>0</v>
      </c>
      <c r="U18" s="1">
        <f t="shared" ref="U18" si="22">(K18-P18)/2/$D$3</f>
        <v>7.4621518000000005E-3</v>
      </c>
      <c r="W18" s="5">
        <f t="shared" ref="W18" si="23">(C18-R18)/C18</f>
        <v>4.7790406407065698E-6</v>
      </c>
      <c r="X18" s="5" t="e">
        <f t="shared" ref="X18" si="24">(D18-S18)/D18</f>
        <v>#DIV/0!</v>
      </c>
      <c r="Y18" s="5" t="e">
        <f t="shared" ref="Y18" si="25">(E18-T18)/E18</f>
        <v>#DIV/0!</v>
      </c>
      <c r="Z18" s="5">
        <f t="shared" ref="Z18" si="26">(F18-U18)/F18</f>
        <v>5.6223412815047212E-6</v>
      </c>
    </row>
    <row r="19" spans="3:26" x14ac:dyDescent="0.2">
      <c r="C19" s="1">
        <v>0</v>
      </c>
      <c r="D19" s="1">
        <v>3.9552904320000002E-3</v>
      </c>
      <c r="E19" s="1">
        <v>0</v>
      </c>
      <c r="F19" s="1">
        <v>0</v>
      </c>
      <c r="G19" s="1"/>
      <c r="H19" s="1">
        <v>-5.9790980389999998E-3</v>
      </c>
      <c r="I19" s="1">
        <v>1.9776272999999998E-5</v>
      </c>
      <c r="J19" s="1">
        <v>0</v>
      </c>
      <c r="K19" s="1">
        <v>1.0859514233E-2</v>
      </c>
      <c r="L19" s="1"/>
      <c r="M19" s="1">
        <v>-5.9790980389999998E-3</v>
      </c>
      <c r="N19" s="1">
        <v>-1.9776272999999998E-5</v>
      </c>
      <c r="O19" s="1">
        <v>0</v>
      </c>
      <c r="P19" s="1">
        <v>1.0859514233E-2</v>
      </c>
      <c r="Q19" s="1"/>
      <c r="R19" s="1">
        <f t="shared" ref="R19:R21" si="27">(H19-M19)/2/$D$3</f>
        <v>0</v>
      </c>
      <c r="S19" s="1">
        <f t="shared" ref="S19:S21" si="28">(I19-N19)/2/$D$3</f>
        <v>3.9552545999999994E-3</v>
      </c>
      <c r="T19" s="1">
        <f t="shared" ref="T19:T21" si="29">(J19-O19)/2/$D$3</f>
        <v>0</v>
      </c>
      <c r="U19" s="1">
        <f t="shared" ref="U19:U21" si="30">(K19-P19)/2/$D$3</f>
        <v>0</v>
      </c>
      <c r="W19" s="5" t="e">
        <f t="shared" ref="W19:W21" si="31">(C19-R19)/C19</f>
        <v>#DIV/0!</v>
      </c>
      <c r="X19" s="5">
        <f t="shared" ref="X19:X21" si="32">(D19-S19)/D19</f>
        <v>9.0592588880220167E-6</v>
      </c>
      <c r="Y19" s="5" t="e">
        <f t="shared" ref="Y19:Y21" si="33">(E19-T19)/E19</f>
        <v>#DIV/0!</v>
      </c>
      <c r="Z19" s="5" t="e">
        <f t="shared" ref="Z19:Z21" si="34">(F19-U19)/F19</f>
        <v>#DIV/0!</v>
      </c>
    </row>
    <row r="20" spans="3:26" x14ac:dyDescent="0.2">
      <c r="C20" s="1">
        <v>0</v>
      </c>
      <c r="D20" s="1">
        <v>0</v>
      </c>
      <c r="E20" s="1">
        <v>-1.474528187E-3</v>
      </c>
      <c r="F20" s="1">
        <v>0</v>
      </c>
      <c r="G20" s="1"/>
      <c r="H20" s="1">
        <v>0</v>
      </c>
      <c r="I20" s="1">
        <v>0</v>
      </c>
      <c r="J20" s="1">
        <v>-7.3726149999999997E-6</v>
      </c>
      <c r="K20" s="1">
        <v>0</v>
      </c>
      <c r="L20" s="1"/>
      <c r="M20" s="1">
        <v>0</v>
      </c>
      <c r="N20" s="1">
        <v>0</v>
      </c>
      <c r="O20" s="1">
        <v>7.3726149999999997E-6</v>
      </c>
      <c r="P20" s="1">
        <v>0</v>
      </c>
      <c r="Q20" s="1"/>
      <c r="R20" s="1">
        <f t="shared" si="27"/>
        <v>0</v>
      </c>
      <c r="S20" s="1">
        <f t="shared" si="28"/>
        <v>0</v>
      </c>
      <c r="T20" s="1">
        <f t="shared" si="29"/>
        <v>-1.4745229999999999E-3</v>
      </c>
      <c r="U20" s="1">
        <f t="shared" si="30"/>
        <v>0</v>
      </c>
      <c r="W20" s="5" t="e">
        <f t="shared" si="31"/>
        <v>#DIV/0!</v>
      </c>
      <c r="X20" s="5" t="e">
        <f t="shared" si="32"/>
        <v>#DIV/0!</v>
      </c>
      <c r="Y20" s="5">
        <f t="shared" si="33"/>
        <v>3.5177353989031968E-6</v>
      </c>
      <c r="Z20" s="5" t="e">
        <f t="shared" si="34"/>
        <v>#DIV/0!</v>
      </c>
    </row>
    <row r="21" spans="3:26" x14ac:dyDescent="0.2">
      <c r="C21" s="1">
        <v>7.4621937549999998E-3</v>
      </c>
      <c r="D21" s="1">
        <v>0</v>
      </c>
      <c r="E21" s="1">
        <v>0</v>
      </c>
      <c r="F21" s="1">
        <v>-1.4595242255E-2</v>
      </c>
      <c r="G21" s="1"/>
      <c r="H21" s="1">
        <v>3.7310759000000003E-5</v>
      </c>
      <c r="I21" s="1">
        <v>1.0859514233E-2</v>
      </c>
      <c r="J21" s="1">
        <v>0</v>
      </c>
      <c r="K21" s="1">
        <v>-7.2975748000000005E-5</v>
      </c>
      <c r="L21" s="1"/>
      <c r="M21" s="1">
        <v>-3.7310759000000003E-5</v>
      </c>
      <c r="N21" s="1">
        <v>1.0859514233E-2</v>
      </c>
      <c r="O21" s="1">
        <v>0</v>
      </c>
      <c r="P21" s="1">
        <v>7.2975748000000005E-5</v>
      </c>
      <c r="Q21" s="1"/>
      <c r="R21" s="1">
        <f t="shared" si="27"/>
        <v>7.4621518000000005E-3</v>
      </c>
      <c r="S21" s="1">
        <f t="shared" si="28"/>
        <v>0</v>
      </c>
      <c r="T21" s="1">
        <f t="shared" si="29"/>
        <v>0</v>
      </c>
      <c r="U21" s="1">
        <f t="shared" si="30"/>
        <v>-1.4595149600000001E-2</v>
      </c>
      <c r="W21" s="5">
        <f t="shared" si="31"/>
        <v>5.6223412815047212E-6</v>
      </c>
      <c r="X21" s="5" t="e">
        <f t="shared" si="32"/>
        <v>#DIV/0!</v>
      </c>
      <c r="Y21" s="5" t="e">
        <f t="shared" si="33"/>
        <v>#DIV/0!</v>
      </c>
      <c r="Z21" s="5">
        <f t="shared" si="34"/>
        <v>6.3483016163770633E-6</v>
      </c>
    </row>
    <row r="22" spans="3:26" x14ac:dyDescent="0.2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3:26" x14ac:dyDescent="0.2">
      <c r="C23" s="1" t="s">
        <v>16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3:26" x14ac:dyDescent="0.2">
      <c r="C24" s="1">
        <v>0</v>
      </c>
      <c r="D24" s="1">
        <v>0</v>
      </c>
      <c r="E24" s="1">
        <v>0</v>
      </c>
      <c r="F24" s="1">
        <v>0</v>
      </c>
      <c r="G24" s="1"/>
      <c r="H24" s="1">
        <v>0</v>
      </c>
      <c r="I24" s="1">
        <v>-5.9791446769999999E-3</v>
      </c>
      <c r="J24" s="1">
        <v>0</v>
      </c>
      <c r="K24" s="1">
        <v>0</v>
      </c>
      <c r="L24" s="1"/>
      <c r="M24" s="1">
        <v>0</v>
      </c>
      <c r="N24" s="1">
        <v>-5.9791446769999999E-3</v>
      </c>
      <c r="O24" s="1">
        <v>0</v>
      </c>
      <c r="P24" s="1">
        <v>0</v>
      </c>
      <c r="Q24" s="1"/>
      <c r="R24" s="1">
        <f t="shared" ref="R24:R27" si="35">(H24-M24)/2/$D$3</f>
        <v>0</v>
      </c>
      <c r="S24" s="1">
        <f t="shared" ref="S24:S27" si="36">(I24-N24)/2/$D$3</f>
        <v>0</v>
      </c>
      <c r="T24" s="1">
        <f t="shared" ref="T24:T27" si="37">(J24-O24)/2/$D$3</f>
        <v>0</v>
      </c>
      <c r="U24" s="1">
        <f t="shared" ref="U24:U27" si="38">(K24-P24)/2/$D$3</f>
        <v>0</v>
      </c>
      <c r="W24" s="5" t="e">
        <f t="shared" ref="W24:W27" si="39">(C24-R24)/C24</f>
        <v>#DIV/0!</v>
      </c>
      <c r="X24" s="5" t="e">
        <f t="shared" ref="X24:X27" si="40">(D24-S24)/D24</f>
        <v>#DIV/0!</v>
      </c>
      <c r="Y24" s="5" t="e">
        <f t="shared" ref="Y24:Y27" si="41">(E24-T24)/E24</f>
        <v>#DIV/0!</v>
      </c>
      <c r="Z24" s="5" t="e">
        <f t="shared" ref="Z24:Z27" si="42">(F24-U24)/F24</f>
        <v>#DIV/0!</v>
      </c>
    </row>
    <row r="25" spans="3:26" x14ac:dyDescent="0.2">
      <c r="C25" s="1">
        <v>0</v>
      </c>
      <c r="D25" s="1">
        <v>0</v>
      </c>
      <c r="E25" s="1">
        <v>2.7149093099999998E-3</v>
      </c>
      <c r="F25" s="1">
        <v>0</v>
      </c>
      <c r="G25" s="1"/>
      <c r="H25" s="1">
        <v>-5.9791446769999999E-3</v>
      </c>
      <c r="I25" s="1">
        <v>0</v>
      </c>
      <c r="J25" s="1">
        <v>1.3574495E-5</v>
      </c>
      <c r="K25" s="1">
        <v>1.0859596236E-2</v>
      </c>
      <c r="L25" s="1"/>
      <c r="M25" s="1">
        <v>-5.9791446769999999E-3</v>
      </c>
      <c r="N25" s="1">
        <v>0</v>
      </c>
      <c r="O25" s="1">
        <v>-1.3574495E-5</v>
      </c>
      <c r="P25" s="1">
        <v>1.0859596236E-2</v>
      </c>
      <c r="Q25" s="1"/>
      <c r="R25" s="1">
        <f t="shared" si="35"/>
        <v>0</v>
      </c>
      <c r="S25" s="1">
        <f t="shared" si="36"/>
        <v>0</v>
      </c>
      <c r="T25" s="1">
        <f t="shared" si="37"/>
        <v>2.7148989999999998E-3</v>
      </c>
      <c r="U25" s="1">
        <f t="shared" si="38"/>
        <v>0</v>
      </c>
      <c r="W25" s="5" t="e">
        <f t="shared" si="39"/>
        <v>#DIV/0!</v>
      </c>
      <c r="X25" s="5" t="e">
        <f t="shared" si="40"/>
        <v>#DIV/0!</v>
      </c>
      <c r="Y25" s="5">
        <f t="shared" si="41"/>
        <v>3.7975485818356696E-6</v>
      </c>
      <c r="Z25" s="5" t="e">
        <f t="shared" si="42"/>
        <v>#DIV/0!</v>
      </c>
    </row>
    <row r="26" spans="3:26" x14ac:dyDescent="0.2">
      <c r="C26" s="1">
        <v>0</v>
      </c>
      <c r="D26" s="1">
        <v>2.7149093099999998E-3</v>
      </c>
      <c r="E26" s="1">
        <v>0</v>
      </c>
      <c r="F26" s="1">
        <v>0</v>
      </c>
      <c r="G26" s="1"/>
      <c r="H26" s="1">
        <v>0</v>
      </c>
      <c r="I26" s="1">
        <v>1.3574495E-5</v>
      </c>
      <c r="J26" s="1">
        <v>0</v>
      </c>
      <c r="K26" s="1">
        <v>0</v>
      </c>
      <c r="L26" s="1"/>
      <c r="M26" s="1">
        <v>0</v>
      </c>
      <c r="N26" s="1">
        <v>-1.3574495E-5</v>
      </c>
      <c r="O26" s="1">
        <v>0</v>
      </c>
      <c r="P26" s="1">
        <v>0</v>
      </c>
      <c r="Q26" s="1"/>
      <c r="R26" s="1">
        <f t="shared" si="35"/>
        <v>0</v>
      </c>
      <c r="S26" s="1">
        <f t="shared" si="36"/>
        <v>2.7148989999999998E-3</v>
      </c>
      <c r="T26" s="1">
        <f t="shared" si="37"/>
        <v>0</v>
      </c>
      <c r="U26" s="1">
        <f t="shared" si="38"/>
        <v>0</v>
      </c>
      <c r="W26" s="5" t="e">
        <f t="shared" si="39"/>
        <v>#DIV/0!</v>
      </c>
      <c r="X26" s="5">
        <f t="shared" si="40"/>
        <v>3.7975485818356696E-6</v>
      </c>
      <c r="Y26" s="5" t="e">
        <f t="shared" si="41"/>
        <v>#DIV/0!</v>
      </c>
      <c r="Z26" s="5" t="e">
        <f t="shared" si="42"/>
        <v>#DIV/0!</v>
      </c>
    </row>
    <row r="27" spans="3:26" x14ac:dyDescent="0.2">
      <c r="C27" s="1">
        <v>0</v>
      </c>
      <c r="D27" s="1">
        <v>0</v>
      </c>
      <c r="E27" s="1">
        <v>0</v>
      </c>
      <c r="F27" s="1">
        <v>0</v>
      </c>
      <c r="G27" s="1"/>
      <c r="H27" s="1">
        <v>0</v>
      </c>
      <c r="I27" s="1">
        <v>1.0859596236E-2</v>
      </c>
      <c r="J27" s="1">
        <v>0</v>
      </c>
      <c r="K27" s="1">
        <v>0</v>
      </c>
      <c r="L27" s="1"/>
      <c r="M27" s="1">
        <v>0</v>
      </c>
      <c r="N27" s="1">
        <v>1.0859596236E-2</v>
      </c>
      <c r="O27" s="1">
        <v>0</v>
      </c>
      <c r="P27" s="1">
        <v>0</v>
      </c>
      <c r="Q27" s="1"/>
      <c r="R27" s="1">
        <f t="shared" si="35"/>
        <v>0</v>
      </c>
      <c r="S27" s="1">
        <f t="shared" si="36"/>
        <v>0</v>
      </c>
      <c r="T27" s="1">
        <f t="shared" si="37"/>
        <v>0</v>
      </c>
      <c r="U27" s="1">
        <f t="shared" si="38"/>
        <v>0</v>
      </c>
      <c r="W27" s="5" t="e">
        <f t="shared" si="39"/>
        <v>#DIV/0!</v>
      </c>
      <c r="X27" s="5" t="e">
        <f t="shared" si="40"/>
        <v>#DIV/0!</v>
      </c>
      <c r="Y27" s="5" t="e">
        <f t="shared" si="41"/>
        <v>#DIV/0!</v>
      </c>
      <c r="Z27" s="5" t="e">
        <f t="shared" si="42"/>
        <v>#DIV/0!</v>
      </c>
    </row>
    <row r="28" spans="3:26" x14ac:dyDescent="0.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3:26" x14ac:dyDescent="0.2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3:26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3:26" x14ac:dyDescent="0.2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3:26" x14ac:dyDescent="0.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3:21" x14ac:dyDescent="0.2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3:21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 x14ac:dyDescent="0.2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3:21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3:21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91A34-8DCF-7C4A-8E98-2C2A48BDD528}">
  <dimension ref="B1:Z60"/>
  <sheetViews>
    <sheetView topLeftCell="A3" workbookViewId="0">
      <selection activeCell="X44" sqref="X44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0" width="11.33203125" style="11" bestFit="1" customWidth="1"/>
    <col min="21" max="21" width="11.6640625" style="11" bestFit="1" customWidth="1"/>
    <col min="23" max="25" width="10.83203125" style="15"/>
    <col min="26" max="26" width="10.83203125" style="15" customWidth="1"/>
  </cols>
  <sheetData>
    <row r="1" spans="2:26" x14ac:dyDescent="0.2">
      <c r="F1" s="1" t="s">
        <v>37</v>
      </c>
      <c r="G1" t="s">
        <v>38</v>
      </c>
    </row>
    <row r="2" spans="2:26" x14ac:dyDescent="0.2">
      <c r="B2" t="s">
        <v>36</v>
      </c>
      <c r="C2" s="1">
        <v>0</v>
      </c>
      <c r="D2" s="1">
        <v>0</v>
      </c>
      <c r="E2" s="1">
        <v>3.5</v>
      </c>
      <c r="F2" s="1">
        <f>SQRT(C2*C2+D2*D2+E2*E2)</f>
        <v>3.5</v>
      </c>
      <c r="G2">
        <f>F2*0.529177</f>
        <v>1.8521195000000001</v>
      </c>
    </row>
    <row r="3" spans="2:26" x14ac:dyDescent="0.2">
      <c r="C3" s="1">
        <v>5.0000000000000001E-3</v>
      </c>
    </row>
    <row r="5" spans="2:26" x14ac:dyDescent="0.2">
      <c r="B5" t="s">
        <v>9</v>
      </c>
      <c r="C5" s="1">
        <v>-8.7428734679999998E-3</v>
      </c>
      <c r="D5" s="1">
        <v>0</v>
      </c>
      <c r="E5" s="1">
        <v>0</v>
      </c>
      <c r="F5" s="1">
        <v>1.2723224680000001E-2</v>
      </c>
      <c r="H5" s="11">
        <v>-4.3714122999999998E-5</v>
      </c>
      <c r="I5" s="11">
        <v>-1.0934592982E-2</v>
      </c>
      <c r="J5" s="11">
        <v>0</v>
      </c>
      <c r="K5" s="11">
        <v>6.3615690000000001E-5</v>
      </c>
      <c r="M5" s="11">
        <v>4.3714122999999998E-5</v>
      </c>
      <c r="N5" s="11">
        <v>-1.0934592982E-2</v>
      </c>
      <c r="O5" s="11">
        <v>0</v>
      </c>
      <c r="P5" s="11">
        <v>-6.3615690000000001E-5</v>
      </c>
      <c r="R5" s="11">
        <f t="shared" ref="R5:U8" si="0">(H5-M5)/2/$C$3</f>
        <v>-8.7428245999999991E-3</v>
      </c>
      <c r="S5" s="11">
        <f t="shared" si="0"/>
        <v>0</v>
      </c>
      <c r="T5" s="11">
        <f t="shared" si="0"/>
        <v>0</v>
      </c>
      <c r="U5" s="11">
        <f t="shared" si="0"/>
        <v>1.2723138E-2</v>
      </c>
      <c r="W5" s="15">
        <f>(C5-R5)/C5</f>
        <v>5.5894666873105049E-6</v>
      </c>
      <c r="X5" s="15" t="e">
        <f t="shared" ref="X5:Z5" si="1">(D5-S5)/D5</f>
        <v>#DIV/0!</v>
      </c>
      <c r="Y5" s="15" t="e">
        <f t="shared" si="1"/>
        <v>#DIV/0!</v>
      </c>
      <c r="Z5" s="15">
        <f t="shared" si="1"/>
        <v>6.8127382939989474E-6</v>
      </c>
    </row>
    <row r="6" spans="2:26" x14ac:dyDescent="0.2">
      <c r="C6" s="1">
        <v>0</v>
      </c>
      <c r="D6" s="1">
        <v>7.274610089E-3</v>
      </c>
      <c r="E6" s="1">
        <v>0</v>
      </c>
      <c r="F6" s="1">
        <v>0</v>
      </c>
      <c r="H6" s="11">
        <v>-1.0934592982E-2</v>
      </c>
      <c r="I6" s="11">
        <v>3.6372694999999998E-5</v>
      </c>
      <c r="J6" s="11">
        <v>0</v>
      </c>
      <c r="K6" s="11">
        <v>1.7133104927999999E-2</v>
      </c>
      <c r="M6" s="11">
        <v>-1.0934592982E-2</v>
      </c>
      <c r="N6" s="11">
        <v>-3.6372694999999998E-5</v>
      </c>
      <c r="O6" s="11">
        <v>0</v>
      </c>
      <c r="P6" s="11">
        <v>1.7133104927999999E-2</v>
      </c>
      <c r="R6" s="11">
        <f t="shared" si="0"/>
        <v>0</v>
      </c>
      <c r="S6" s="11">
        <f t="shared" si="0"/>
        <v>7.2745389999999991E-3</v>
      </c>
      <c r="T6" s="11">
        <f t="shared" si="0"/>
        <v>0</v>
      </c>
      <c r="U6" s="11">
        <f t="shared" si="0"/>
        <v>0</v>
      </c>
      <c r="W6" s="15" t="e">
        <f t="shared" ref="W6:W8" si="2">(C6-R6)/C6</f>
        <v>#DIV/0!</v>
      </c>
      <c r="X6" s="15">
        <f t="shared" ref="X6:X8" si="3">(D6-S6)/D6</f>
        <v>9.7722076002898071E-6</v>
      </c>
      <c r="Y6" s="15" t="e">
        <f t="shared" ref="Y6:Y8" si="4">(E6-T6)/E6</f>
        <v>#DIV/0!</v>
      </c>
      <c r="Z6" s="15" t="e">
        <f t="shared" ref="Z6:Z8" si="5">(F6-U6)/F6</f>
        <v>#DIV/0!</v>
      </c>
    </row>
    <row r="7" spans="2:26" x14ac:dyDescent="0.2">
      <c r="C7" s="1">
        <v>0</v>
      </c>
      <c r="D7" s="1">
        <v>0</v>
      </c>
      <c r="E7" s="1">
        <v>-2.515855878E-3</v>
      </c>
      <c r="F7" s="1">
        <v>0</v>
      </c>
      <c r="H7" s="11">
        <v>0</v>
      </c>
      <c r="I7" s="11">
        <v>0</v>
      </c>
      <c r="J7" s="11">
        <v>-1.2579233999999999E-5</v>
      </c>
      <c r="K7" s="11">
        <v>0</v>
      </c>
      <c r="M7" s="11">
        <v>0</v>
      </c>
      <c r="N7" s="11">
        <v>0</v>
      </c>
      <c r="O7" s="11">
        <v>1.2579233999999999E-5</v>
      </c>
      <c r="P7" s="11">
        <v>0</v>
      </c>
      <c r="R7" s="11">
        <f t="shared" si="0"/>
        <v>0</v>
      </c>
      <c r="S7" s="11">
        <f t="shared" si="0"/>
        <v>0</v>
      </c>
      <c r="T7" s="11">
        <f t="shared" si="0"/>
        <v>-2.5158467999999998E-3</v>
      </c>
      <c r="U7" s="11">
        <f t="shared" si="0"/>
        <v>0</v>
      </c>
      <c r="W7" s="15" t="e">
        <f t="shared" si="2"/>
        <v>#DIV/0!</v>
      </c>
      <c r="X7" s="15" t="e">
        <f t="shared" si="3"/>
        <v>#DIV/0!</v>
      </c>
      <c r="Y7" s="15">
        <f t="shared" si="4"/>
        <v>3.6083148003580893E-6</v>
      </c>
      <c r="Z7" s="15" t="e">
        <f t="shared" si="5"/>
        <v>#DIV/0!</v>
      </c>
    </row>
    <row r="8" spans="2:26" x14ac:dyDescent="0.2">
      <c r="C8" s="1">
        <v>1.2723224680000001E-2</v>
      </c>
      <c r="D8" s="1">
        <v>0</v>
      </c>
      <c r="E8" s="1">
        <v>0</v>
      </c>
      <c r="F8" s="1">
        <v>-2.2164043952000001E-2</v>
      </c>
      <c r="H8" s="11">
        <v>6.3615690000000001E-5</v>
      </c>
      <c r="I8" s="11">
        <v>1.7133104927999999E-2</v>
      </c>
      <c r="J8" s="11">
        <v>0</v>
      </c>
      <c r="K8" s="11">
        <v>-1.10819358E-4</v>
      </c>
      <c r="M8" s="11">
        <v>-6.3615690000000001E-5</v>
      </c>
      <c r="N8" s="11">
        <v>1.7133104927999999E-2</v>
      </c>
      <c r="O8" s="11">
        <v>0</v>
      </c>
      <c r="P8" s="11">
        <v>1.10819358E-4</v>
      </c>
      <c r="R8" s="11">
        <f t="shared" si="0"/>
        <v>1.2723138E-2</v>
      </c>
      <c r="S8" s="11">
        <f t="shared" si="0"/>
        <v>0</v>
      </c>
      <c r="T8" s="11">
        <f t="shared" si="0"/>
        <v>0</v>
      </c>
      <c r="U8" s="11">
        <f t="shared" si="0"/>
        <v>-2.2163871599999999E-2</v>
      </c>
      <c r="W8" s="15">
        <f t="shared" si="2"/>
        <v>6.8127382939989474E-6</v>
      </c>
      <c r="X8" s="15" t="e">
        <f t="shared" si="3"/>
        <v>#DIV/0!</v>
      </c>
      <c r="Y8" s="15" t="e">
        <f t="shared" si="4"/>
        <v>#DIV/0!</v>
      </c>
      <c r="Z8" s="15">
        <f t="shared" si="5"/>
        <v>7.7761982594418614E-6</v>
      </c>
    </row>
    <row r="11" spans="2:26" x14ac:dyDescent="0.2">
      <c r="B11" t="s">
        <v>16</v>
      </c>
      <c r="C11" s="1">
        <v>0</v>
      </c>
      <c r="D11" s="1">
        <v>0</v>
      </c>
      <c r="E11" s="1">
        <v>0</v>
      </c>
      <c r="F11" s="1">
        <v>0</v>
      </c>
      <c r="H11" s="11">
        <v>0</v>
      </c>
      <c r="I11" s="11">
        <v>0</v>
      </c>
      <c r="J11" s="11">
        <v>-1.0934683862E-2</v>
      </c>
      <c r="K11" s="11">
        <v>0</v>
      </c>
      <c r="M11" s="11">
        <v>0</v>
      </c>
      <c r="N11" s="11">
        <v>0</v>
      </c>
      <c r="O11" s="11">
        <v>-1.0934683862E-2</v>
      </c>
      <c r="P11" s="11">
        <v>0</v>
      </c>
      <c r="R11" s="11">
        <f t="shared" ref="R11:U14" si="6">(H11-M11)/2/$C$3</f>
        <v>0</v>
      </c>
      <c r="S11" s="11">
        <f t="shared" si="6"/>
        <v>0</v>
      </c>
      <c r="T11" s="11">
        <f t="shared" si="6"/>
        <v>0</v>
      </c>
      <c r="U11" s="11">
        <f t="shared" si="6"/>
        <v>0</v>
      </c>
      <c r="W11" s="15" t="e">
        <f t="shared" ref="W11:W32" si="7">(C11-R11)/C11</f>
        <v>#DIV/0!</v>
      </c>
      <c r="X11" s="15" t="e">
        <f t="shared" ref="X11:X32" si="8">(D11-S11)/D11</f>
        <v>#DIV/0!</v>
      </c>
      <c r="Y11" s="15" t="e">
        <f t="shared" ref="Y11:Y32" si="9">(E11-T11)/E11</f>
        <v>#DIV/0!</v>
      </c>
      <c r="Z11" s="15" t="e">
        <f t="shared" ref="Z11:Z32" si="10">(F11-U11)/F11</f>
        <v>#DIV/0!</v>
      </c>
    </row>
    <row r="12" spans="2:26" x14ac:dyDescent="0.2">
      <c r="B12" t="s">
        <v>33</v>
      </c>
      <c r="C12" s="1">
        <v>0</v>
      </c>
      <c r="D12" s="1">
        <v>0</v>
      </c>
      <c r="E12" s="1">
        <v>4.8952329839999998E-3</v>
      </c>
      <c r="F12" s="1">
        <v>0</v>
      </c>
      <c r="H12" s="11">
        <v>0</v>
      </c>
      <c r="I12" s="11">
        <v>0</v>
      </c>
      <c r="J12" s="11">
        <v>2.4476064999999999E-5</v>
      </c>
      <c r="K12" s="11">
        <v>0</v>
      </c>
      <c r="M12" s="11">
        <v>0</v>
      </c>
      <c r="N12" s="11">
        <v>0</v>
      </c>
      <c r="O12" s="11">
        <v>-2.4476064999999999E-5</v>
      </c>
      <c r="P12" s="11">
        <v>0</v>
      </c>
      <c r="R12" s="11">
        <f t="shared" si="6"/>
        <v>0</v>
      </c>
      <c r="S12" s="11">
        <f t="shared" si="6"/>
        <v>0</v>
      </c>
      <c r="T12" s="11">
        <f t="shared" si="6"/>
        <v>4.8952129999999998E-3</v>
      </c>
      <c r="U12" s="11">
        <f t="shared" si="6"/>
        <v>0</v>
      </c>
      <c r="W12" s="15" t="e">
        <f t="shared" si="7"/>
        <v>#DIV/0!</v>
      </c>
      <c r="X12" s="15" t="e">
        <f t="shared" si="8"/>
        <v>#DIV/0!</v>
      </c>
      <c r="Y12" s="15">
        <f t="shared" si="9"/>
        <v>4.0823388928091019E-6</v>
      </c>
      <c r="Z12" s="15" t="e">
        <f t="shared" si="10"/>
        <v>#DIV/0!</v>
      </c>
    </row>
    <row r="13" spans="2:26" x14ac:dyDescent="0.2">
      <c r="C13" s="1">
        <v>0</v>
      </c>
      <c r="D13" s="1">
        <v>4.8952329839999998E-3</v>
      </c>
      <c r="E13" s="1">
        <v>0</v>
      </c>
      <c r="F13" s="1">
        <v>0</v>
      </c>
      <c r="H13" s="11">
        <v>-1.0934683862E-2</v>
      </c>
      <c r="I13" s="11">
        <v>2.4476064999999999E-5</v>
      </c>
      <c r="J13" s="11">
        <v>0</v>
      </c>
      <c r="K13" s="11">
        <v>1.7133245270999999E-2</v>
      </c>
      <c r="M13" s="11">
        <v>-1.0934683862E-2</v>
      </c>
      <c r="N13" s="11">
        <v>-2.4476064999999999E-5</v>
      </c>
      <c r="O13" s="11">
        <v>0</v>
      </c>
      <c r="P13" s="11">
        <v>1.7133245270999999E-2</v>
      </c>
      <c r="R13" s="11">
        <f t="shared" si="6"/>
        <v>0</v>
      </c>
      <c r="S13" s="11">
        <f t="shared" si="6"/>
        <v>4.8952129999999998E-3</v>
      </c>
      <c r="T13" s="11">
        <f t="shared" si="6"/>
        <v>0</v>
      </c>
      <c r="U13" s="11">
        <f t="shared" si="6"/>
        <v>0</v>
      </c>
      <c r="W13" s="15" t="e">
        <f t="shared" si="7"/>
        <v>#DIV/0!</v>
      </c>
      <c r="X13" s="15">
        <f t="shared" si="8"/>
        <v>4.0823388928091019E-6</v>
      </c>
      <c r="Y13" s="15" t="e">
        <f t="shared" si="9"/>
        <v>#DIV/0!</v>
      </c>
      <c r="Z13" s="15" t="e">
        <f t="shared" si="10"/>
        <v>#DIV/0!</v>
      </c>
    </row>
    <row r="14" spans="2:26" x14ac:dyDescent="0.2">
      <c r="C14" s="1">
        <v>0</v>
      </c>
      <c r="D14" s="1">
        <v>0</v>
      </c>
      <c r="E14" s="1">
        <v>0</v>
      </c>
      <c r="F14" s="1">
        <v>0</v>
      </c>
      <c r="H14" s="11">
        <v>0</v>
      </c>
      <c r="I14" s="11">
        <v>0</v>
      </c>
      <c r="J14" s="11">
        <v>1.7133245270999999E-2</v>
      </c>
      <c r="K14" s="11">
        <v>0</v>
      </c>
      <c r="M14" s="11">
        <v>0</v>
      </c>
      <c r="N14" s="11">
        <v>0</v>
      </c>
      <c r="O14" s="11">
        <v>1.7133245270999999E-2</v>
      </c>
      <c r="P14" s="11"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W14" s="15" t="e">
        <f t="shared" si="7"/>
        <v>#DIV/0!</v>
      </c>
      <c r="X14" s="15" t="e">
        <f t="shared" si="8"/>
        <v>#DIV/0!</v>
      </c>
      <c r="Y14" s="15" t="e">
        <f t="shared" si="9"/>
        <v>#DIV/0!</v>
      </c>
      <c r="Z14" s="15" t="e">
        <f t="shared" si="10"/>
        <v>#DIV/0!</v>
      </c>
    </row>
    <row r="17" spans="2:26" x14ac:dyDescent="0.2">
      <c r="B17" t="s">
        <v>12</v>
      </c>
      <c r="C17" s="1">
        <v>0</v>
      </c>
      <c r="D17" s="1">
        <v>1.2723224680000001E-2</v>
      </c>
      <c r="E17" s="1">
        <v>0</v>
      </c>
      <c r="F17" s="1">
        <v>0</v>
      </c>
      <c r="H17" s="11">
        <v>-3.0599886287E-2</v>
      </c>
      <c r="I17" s="11">
        <v>6.3615690000000001E-5</v>
      </c>
      <c r="J17" s="11">
        <v>0</v>
      </c>
      <c r="K17" s="11">
        <v>3.3596298816999999E-2</v>
      </c>
      <c r="M17" s="11">
        <v>-3.0599886287E-2</v>
      </c>
      <c r="N17" s="11">
        <v>-6.3615690000000001E-5</v>
      </c>
      <c r="O17" s="11">
        <v>0</v>
      </c>
      <c r="P17" s="11">
        <v>3.3596298816999999E-2</v>
      </c>
      <c r="R17" s="11">
        <f t="shared" ref="R17:U20" si="11">(H17-M17)/2/$C$3</f>
        <v>0</v>
      </c>
      <c r="S17" s="11">
        <f t="shared" si="11"/>
        <v>1.2723138E-2</v>
      </c>
      <c r="T17" s="11">
        <f t="shared" si="11"/>
        <v>0</v>
      </c>
      <c r="U17" s="11">
        <f t="shared" si="11"/>
        <v>0</v>
      </c>
      <c r="W17" s="15" t="e">
        <f t="shared" si="7"/>
        <v>#DIV/0!</v>
      </c>
      <c r="X17" s="15">
        <f t="shared" si="8"/>
        <v>6.8127382939989474E-6</v>
      </c>
      <c r="Y17" s="15" t="e">
        <f t="shared" si="9"/>
        <v>#DIV/0!</v>
      </c>
      <c r="Z17" s="15" t="e">
        <f t="shared" si="10"/>
        <v>#DIV/0!</v>
      </c>
    </row>
    <row r="18" spans="2:26" x14ac:dyDescent="0.2">
      <c r="B18" t="s">
        <v>34</v>
      </c>
      <c r="C18" s="1">
        <v>1.2723224680000001E-2</v>
      </c>
      <c r="D18" s="1">
        <v>0</v>
      </c>
      <c r="E18" s="1">
        <v>0</v>
      </c>
      <c r="F18" s="1">
        <v>-1.475295509E-2</v>
      </c>
      <c r="H18" s="11">
        <v>6.3615690000000001E-5</v>
      </c>
      <c r="I18" s="11">
        <v>-8.8056039810000004E-3</v>
      </c>
      <c r="J18" s="11">
        <v>0</v>
      </c>
      <c r="K18" s="11">
        <v>-7.3764059000000002E-5</v>
      </c>
      <c r="M18" s="11">
        <v>-6.3615690000000001E-5</v>
      </c>
      <c r="N18" s="11">
        <v>-8.8056039810000004E-3</v>
      </c>
      <c r="O18" s="11">
        <v>0</v>
      </c>
      <c r="P18" s="11">
        <v>7.3764059000000002E-5</v>
      </c>
      <c r="R18" s="11">
        <f t="shared" si="11"/>
        <v>1.2723138E-2</v>
      </c>
      <c r="S18" s="11">
        <f t="shared" si="11"/>
        <v>0</v>
      </c>
      <c r="T18" s="11">
        <f t="shared" si="11"/>
        <v>0</v>
      </c>
      <c r="U18" s="11">
        <f t="shared" si="11"/>
        <v>-1.47528118E-2</v>
      </c>
      <c r="W18" s="15">
        <f t="shared" si="7"/>
        <v>6.8127382939989474E-6</v>
      </c>
      <c r="X18" s="15" t="e">
        <f t="shared" si="8"/>
        <v>#DIV/0!</v>
      </c>
      <c r="Y18" s="15" t="e">
        <f t="shared" si="9"/>
        <v>#DIV/0!</v>
      </c>
      <c r="Z18" s="15">
        <f t="shared" si="10"/>
        <v>9.7126303934791907E-6</v>
      </c>
    </row>
    <row r="19" spans="2:26" x14ac:dyDescent="0.2">
      <c r="C19" s="1">
        <v>0</v>
      </c>
      <c r="D19" s="1">
        <v>0</v>
      </c>
      <c r="E19" s="1">
        <v>0</v>
      </c>
      <c r="F19" s="1">
        <v>0</v>
      </c>
      <c r="H19" s="11">
        <v>0</v>
      </c>
      <c r="I19" s="11">
        <v>0</v>
      </c>
      <c r="J19" s="11">
        <v>-8.8054636379999995E-3</v>
      </c>
      <c r="K19" s="11">
        <v>0</v>
      </c>
      <c r="M19" s="11">
        <v>0</v>
      </c>
      <c r="N19" s="11">
        <v>0</v>
      </c>
      <c r="O19" s="11">
        <v>-8.8054636379999995E-3</v>
      </c>
      <c r="P19" s="11">
        <v>0</v>
      </c>
      <c r="R19" s="11">
        <f t="shared" si="11"/>
        <v>0</v>
      </c>
      <c r="S19" s="11">
        <f t="shared" si="11"/>
        <v>0</v>
      </c>
      <c r="T19" s="11">
        <f t="shared" si="11"/>
        <v>0</v>
      </c>
      <c r="U19" s="11">
        <f t="shared" si="11"/>
        <v>0</v>
      </c>
      <c r="W19" s="15" t="e">
        <f t="shared" si="7"/>
        <v>#DIV/0!</v>
      </c>
      <c r="X19" s="15" t="e">
        <f t="shared" si="8"/>
        <v>#DIV/0!</v>
      </c>
      <c r="Y19" s="15" t="e">
        <f t="shared" si="9"/>
        <v>#DIV/0!</v>
      </c>
      <c r="Z19" s="15" t="e">
        <f t="shared" si="10"/>
        <v>#DIV/0!</v>
      </c>
    </row>
    <row r="20" spans="2:26" x14ac:dyDescent="0.2">
      <c r="C20" s="1">
        <v>0</v>
      </c>
      <c r="D20" s="1">
        <v>-1.475295509E-2</v>
      </c>
      <c r="E20" s="1">
        <v>0</v>
      </c>
      <c r="F20" s="1">
        <v>0</v>
      </c>
      <c r="H20" s="11">
        <v>3.3596298816999999E-2</v>
      </c>
      <c r="I20" s="11">
        <v>-7.3764059000000002E-5</v>
      </c>
      <c r="J20" s="11">
        <v>0</v>
      </c>
      <c r="K20" s="11">
        <v>-4.3307059973000002E-2</v>
      </c>
      <c r="M20" s="11">
        <v>3.3596298816999999E-2</v>
      </c>
      <c r="N20" s="11">
        <v>7.3764059000000002E-5</v>
      </c>
      <c r="O20" s="11">
        <v>0</v>
      </c>
      <c r="P20" s="11">
        <v>-4.3307059973000002E-2</v>
      </c>
      <c r="R20" s="11">
        <f t="shared" si="11"/>
        <v>0</v>
      </c>
      <c r="S20" s="11">
        <f t="shared" si="11"/>
        <v>-1.47528118E-2</v>
      </c>
      <c r="T20" s="11">
        <f t="shared" si="11"/>
        <v>0</v>
      </c>
      <c r="U20" s="11">
        <f t="shared" si="11"/>
        <v>0</v>
      </c>
      <c r="W20" s="15" t="e">
        <f t="shared" si="7"/>
        <v>#DIV/0!</v>
      </c>
      <c r="X20" s="15">
        <f t="shared" si="8"/>
        <v>9.7126303934791907E-6</v>
      </c>
      <c r="Y20" s="15" t="e">
        <f t="shared" si="9"/>
        <v>#DIV/0!</v>
      </c>
      <c r="Z20" s="15" t="e">
        <f t="shared" si="10"/>
        <v>#DIV/0!</v>
      </c>
    </row>
    <row r="23" spans="2:26" x14ac:dyDescent="0.2">
      <c r="B23" t="s">
        <v>32</v>
      </c>
      <c r="C23" s="1">
        <v>-8.7428734679999998E-3</v>
      </c>
      <c r="D23" s="1">
        <v>0</v>
      </c>
      <c r="E23" s="1">
        <v>0</v>
      </c>
      <c r="F23" s="1">
        <v>1.2723224680000001E-2</v>
      </c>
      <c r="H23" s="11">
        <v>-4.3714122999999998E-5</v>
      </c>
      <c r="I23" s="11">
        <v>0</v>
      </c>
      <c r="J23" s="11">
        <v>-1.0934592982E-2</v>
      </c>
      <c r="K23" s="11">
        <v>6.3615690000000001E-5</v>
      </c>
      <c r="M23" s="11">
        <v>4.3714122999999998E-5</v>
      </c>
      <c r="N23" s="11">
        <v>0</v>
      </c>
      <c r="O23" s="11">
        <v>-1.0934592982E-2</v>
      </c>
      <c r="P23" s="11">
        <v>-6.3615690000000001E-5</v>
      </c>
      <c r="R23" s="11">
        <f t="shared" ref="R23:U26" si="12">(H23-M23)/2/$C$3</f>
        <v>-8.7428245999999991E-3</v>
      </c>
      <c r="S23" s="11">
        <f t="shared" si="12"/>
        <v>0</v>
      </c>
      <c r="T23" s="11">
        <f t="shared" si="12"/>
        <v>0</v>
      </c>
      <c r="U23" s="11">
        <f t="shared" si="12"/>
        <v>1.2723138E-2</v>
      </c>
      <c r="W23" s="15">
        <f t="shared" si="7"/>
        <v>5.5894666873105049E-6</v>
      </c>
      <c r="X23" s="15" t="e">
        <f t="shared" si="8"/>
        <v>#DIV/0!</v>
      </c>
      <c r="Y23" s="15" t="e">
        <f t="shared" si="9"/>
        <v>#DIV/0!</v>
      </c>
      <c r="Z23" s="15">
        <f t="shared" si="10"/>
        <v>6.8127382939989474E-6</v>
      </c>
    </row>
    <row r="24" spans="2:26" x14ac:dyDescent="0.2">
      <c r="C24" s="1">
        <v>0</v>
      </c>
      <c r="D24" s="1">
        <v>-2.515855878E-3</v>
      </c>
      <c r="E24" s="1">
        <v>0</v>
      </c>
      <c r="F24" s="1">
        <v>0</v>
      </c>
      <c r="H24" s="11">
        <v>0</v>
      </c>
      <c r="I24" s="11">
        <v>-1.2579233999999999E-5</v>
      </c>
      <c r="J24" s="11">
        <v>0</v>
      </c>
      <c r="K24" s="11">
        <v>0</v>
      </c>
      <c r="M24" s="11">
        <v>0</v>
      </c>
      <c r="N24" s="11">
        <v>1.2579233999999999E-5</v>
      </c>
      <c r="O24" s="11">
        <v>0</v>
      </c>
      <c r="P24" s="11">
        <v>0</v>
      </c>
      <c r="R24" s="11">
        <f t="shared" si="12"/>
        <v>0</v>
      </c>
      <c r="S24" s="11">
        <f t="shared" si="12"/>
        <v>-2.5158467999999998E-3</v>
      </c>
      <c r="T24" s="11">
        <f t="shared" si="12"/>
        <v>0</v>
      </c>
      <c r="U24" s="11">
        <f t="shared" si="12"/>
        <v>0</v>
      </c>
      <c r="W24" s="15" t="e">
        <f t="shared" si="7"/>
        <v>#DIV/0!</v>
      </c>
      <c r="X24" s="15">
        <f t="shared" si="8"/>
        <v>3.6083148003580893E-6</v>
      </c>
      <c r="Y24" s="15" t="e">
        <f t="shared" si="9"/>
        <v>#DIV/0!</v>
      </c>
      <c r="Z24" s="15" t="e">
        <f t="shared" si="10"/>
        <v>#DIV/0!</v>
      </c>
    </row>
    <row r="25" spans="2:26" x14ac:dyDescent="0.2">
      <c r="C25" s="1">
        <v>0</v>
      </c>
      <c r="D25" s="1">
        <v>0</v>
      </c>
      <c r="E25" s="1">
        <v>7.274610089E-3</v>
      </c>
      <c r="F25" s="1">
        <v>0</v>
      </c>
      <c r="H25" s="11">
        <v>-1.0934592982E-2</v>
      </c>
      <c r="I25" s="11">
        <v>0</v>
      </c>
      <c r="J25" s="11">
        <v>3.6372694999999998E-5</v>
      </c>
      <c r="K25" s="11">
        <v>1.7133104927999999E-2</v>
      </c>
      <c r="M25" s="11">
        <v>-1.0934592982E-2</v>
      </c>
      <c r="N25" s="11">
        <v>0</v>
      </c>
      <c r="O25" s="11">
        <v>-3.6372694999999998E-5</v>
      </c>
      <c r="P25" s="11">
        <v>1.7133104927999999E-2</v>
      </c>
      <c r="R25" s="11">
        <f t="shared" si="12"/>
        <v>0</v>
      </c>
      <c r="S25" s="11">
        <f t="shared" si="12"/>
        <v>0</v>
      </c>
      <c r="T25" s="11">
        <f t="shared" si="12"/>
        <v>7.2745389999999991E-3</v>
      </c>
      <c r="U25" s="11">
        <f t="shared" si="12"/>
        <v>0</v>
      </c>
      <c r="W25" s="15" t="e">
        <f t="shared" si="7"/>
        <v>#DIV/0!</v>
      </c>
      <c r="X25" s="15" t="e">
        <f t="shared" si="8"/>
        <v>#DIV/0!</v>
      </c>
      <c r="Y25" s="15">
        <f t="shared" si="9"/>
        <v>9.7722076002898071E-6</v>
      </c>
      <c r="Z25" s="15" t="e">
        <f t="shared" si="10"/>
        <v>#DIV/0!</v>
      </c>
    </row>
    <row r="26" spans="2:26" x14ac:dyDescent="0.2">
      <c r="C26" s="1">
        <v>1.2723224680000001E-2</v>
      </c>
      <c r="D26" s="1">
        <v>0</v>
      </c>
      <c r="E26" s="1">
        <v>0</v>
      </c>
      <c r="F26" s="1">
        <v>-2.2164043952000001E-2</v>
      </c>
      <c r="H26" s="11">
        <v>6.3615690000000001E-5</v>
      </c>
      <c r="I26" s="11">
        <v>0</v>
      </c>
      <c r="J26" s="11">
        <v>1.7133104927999999E-2</v>
      </c>
      <c r="K26" s="11">
        <v>-1.10819358E-4</v>
      </c>
      <c r="M26" s="11">
        <v>-6.3615690000000001E-5</v>
      </c>
      <c r="N26" s="11">
        <v>0</v>
      </c>
      <c r="O26" s="11">
        <v>1.7133104927999999E-2</v>
      </c>
      <c r="P26" s="11">
        <v>1.10819358E-4</v>
      </c>
      <c r="R26" s="11">
        <f t="shared" si="12"/>
        <v>1.2723138E-2</v>
      </c>
      <c r="S26" s="11">
        <f t="shared" si="12"/>
        <v>0</v>
      </c>
      <c r="T26" s="11">
        <f t="shared" si="12"/>
        <v>0</v>
      </c>
      <c r="U26" s="11">
        <f t="shared" si="12"/>
        <v>-2.2163871599999999E-2</v>
      </c>
      <c r="W26" s="15">
        <f t="shared" si="7"/>
        <v>6.8127382939989474E-6</v>
      </c>
      <c r="X26" s="15" t="e">
        <f t="shared" si="8"/>
        <v>#DIV/0!</v>
      </c>
      <c r="Y26" s="15" t="e">
        <f t="shared" si="9"/>
        <v>#DIV/0!</v>
      </c>
      <c r="Z26" s="15">
        <f t="shared" si="10"/>
        <v>7.7761982594418614E-6</v>
      </c>
    </row>
    <row r="29" spans="2:26" x14ac:dyDescent="0.2">
      <c r="B29" t="s">
        <v>33</v>
      </c>
      <c r="C29" s="1">
        <v>0</v>
      </c>
      <c r="D29" s="1">
        <v>0</v>
      </c>
      <c r="E29" s="1">
        <v>1.2723224680000001E-2</v>
      </c>
      <c r="F29" s="1">
        <v>0</v>
      </c>
      <c r="H29" s="11">
        <v>-3.0599886287E-2</v>
      </c>
      <c r="I29" s="11">
        <v>0</v>
      </c>
      <c r="J29" s="11">
        <v>6.3615690000000001E-5</v>
      </c>
      <c r="K29" s="11">
        <v>3.3596298816999999E-2</v>
      </c>
      <c r="M29" s="11">
        <v>-3.0599886287E-2</v>
      </c>
      <c r="N29" s="11">
        <v>0</v>
      </c>
      <c r="O29" s="11">
        <v>-6.3615690000000001E-5</v>
      </c>
      <c r="P29" s="11">
        <v>3.3596298816999999E-2</v>
      </c>
      <c r="R29" s="11">
        <f t="shared" ref="R29:U32" si="13">(H29-M29)/2/$C$3</f>
        <v>0</v>
      </c>
      <c r="S29" s="11">
        <f t="shared" si="13"/>
        <v>0</v>
      </c>
      <c r="T29" s="11">
        <f t="shared" si="13"/>
        <v>1.2723138E-2</v>
      </c>
      <c r="U29" s="11">
        <f t="shared" si="13"/>
        <v>0</v>
      </c>
      <c r="W29" s="15" t="e">
        <f t="shared" si="7"/>
        <v>#DIV/0!</v>
      </c>
      <c r="X29" s="15" t="e">
        <f t="shared" si="8"/>
        <v>#DIV/0!</v>
      </c>
      <c r="Y29" s="15">
        <f t="shared" si="9"/>
        <v>6.8127382939989474E-6</v>
      </c>
      <c r="Z29" s="15" t="e">
        <f t="shared" si="10"/>
        <v>#DIV/0!</v>
      </c>
    </row>
    <row r="30" spans="2:26" x14ac:dyDescent="0.2">
      <c r="B30" t="s">
        <v>35</v>
      </c>
      <c r="C30" s="1">
        <v>0</v>
      </c>
      <c r="D30" s="1">
        <v>0</v>
      </c>
      <c r="E30" s="1">
        <v>0</v>
      </c>
      <c r="F30" s="1">
        <v>0</v>
      </c>
      <c r="H30" s="11">
        <v>0</v>
      </c>
      <c r="I30" s="11">
        <v>-8.8054636379999995E-3</v>
      </c>
      <c r="J30" s="11">
        <v>0</v>
      </c>
      <c r="K30" s="11">
        <v>0</v>
      </c>
      <c r="M30" s="11">
        <v>0</v>
      </c>
      <c r="N30" s="11">
        <v>-8.8054636379999995E-3</v>
      </c>
      <c r="O30" s="11">
        <v>0</v>
      </c>
      <c r="P30" s="11">
        <v>0</v>
      </c>
      <c r="R30" s="11">
        <f t="shared" si="13"/>
        <v>0</v>
      </c>
      <c r="S30" s="11">
        <f t="shared" si="13"/>
        <v>0</v>
      </c>
      <c r="T30" s="11">
        <f t="shared" si="13"/>
        <v>0</v>
      </c>
      <c r="U30" s="11">
        <f t="shared" si="13"/>
        <v>0</v>
      </c>
      <c r="W30" s="15" t="e">
        <f t="shared" si="7"/>
        <v>#DIV/0!</v>
      </c>
      <c r="X30" s="15" t="e">
        <f t="shared" si="8"/>
        <v>#DIV/0!</v>
      </c>
      <c r="Y30" s="15" t="e">
        <f t="shared" si="9"/>
        <v>#DIV/0!</v>
      </c>
      <c r="Z30" s="15" t="e">
        <f t="shared" si="10"/>
        <v>#DIV/0!</v>
      </c>
    </row>
    <row r="31" spans="2:26" x14ac:dyDescent="0.2">
      <c r="C31" s="1">
        <v>1.2723224680000001E-2</v>
      </c>
      <c r="D31" s="1">
        <v>0</v>
      </c>
      <c r="E31" s="1">
        <v>0</v>
      </c>
      <c r="F31" s="1">
        <v>-1.475295509E-2</v>
      </c>
      <c r="H31" s="11">
        <v>6.3615690000000001E-5</v>
      </c>
      <c r="I31" s="11">
        <v>0</v>
      </c>
      <c r="J31" s="11">
        <v>-8.8056039810000004E-3</v>
      </c>
      <c r="K31" s="11">
        <v>-7.3764059000000002E-5</v>
      </c>
      <c r="M31" s="11">
        <v>-6.3615690000000001E-5</v>
      </c>
      <c r="N31" s="11">
        <v>0</v>
      </c>
      <c r="O31" s="11">
        <v>-8.8056039810000004E-3</v>
      </c>
      <c r="P31" s="11">
        <v>7.3764059000000002E-5</v>
      </c>
      <c r="R31" s="11">
        <f t="shared" si="13"/>
        <v>1.2723138E-2</v>
      </c>
      <c r="S31" s="11">
        <f t="shared" si="13"/>
        <v>0</v>
      </c>
      <c r="T31" s="11">
        <f t="shared" si="13"/>
        <v>0</v>
      </c>
      <c r="U31" s="11">
        <f t="shared" si="13"/>
        <v>-1.47528118E-2</v>
      </c>
      <c r="W31" s="15">
        <f t="shared" si="7"/>
        <v>6.8127382939989474E-6</v>
      </c>
      <c r="X31" s="15" t="e">
        <f t="shared" si="8"/>
        <v>#DIV/0!</v>
      </c>
      <c r="Y31" s="15" t="e">
        <f t="shared" si="9"/>
        <v>#DIV/0!</v>
      </c>
      <c r="Z31" s="15">
        <f t="shared" si="10"/>
        <v>9.7126303934791907E-6</v>
      </c>
    </row>
    <row r="32" spans="2:26" x14ac:dyDescent="0.2">
      <c r="C32" s="1">
        <v>0</v>
      </c>
      <c r="D32" s="1">
        <v>0</v>
      </c>
      <c r="E32" s="1">
        <v>-1.475295509E-2</v>
      </c>
      <c r="F32" s="1">
        <v>0</v>
      </c>
      <c r="H32" s="11">
        <v>3.3596298816999999E-2</v>
      </c>
      <c r="I32" s="11">
        <v>0</v>
      </c>
      <c r="J32" s="11">
        <v>-7.3764059000000002E-5</v>
      </c>
      <c r="K32" s="11">
        <v>-4.3307059973000002E-2</v>
      </c>
      <c r="M32" s="11">
        <v>3.3596298816999999E-2</v>
      </c>
      <c r="N32" s="11">
        <v>0</v>
      </c>
      <c r="O32" s="11">
        <v>7.3764059000000002E-5</v>
      </c>
      <c r="P32" s="11">
        <v>-4.3307059973000002E-2</v>
      </c>
      <c r="R32" s="11">
        <f t="shared" si="13"/>
        <v>0</v>
      </c>
      <c r="S32" s="11">
        <f t="shared" si="13"/>
        <v>0</v>
      </c>
      <c r="T32" s="11">
        <f t="shared" si="13"/>
        <v>-1.47528118E-2</v>
      </c>
      <c r="U32" s="11">
        <f t="shared" si="13"/>
        <v>0</v>
      </c>
      <c r="W32" s="15" t="e">
        <f t="shared" si="7"/>
        <v>#DIV/0!</v>
      </c>
      <c r="X32" s="15" t="e">
        <f t="shared" si="8"/>
        <v>#DIV/0!</v>
      </c>
      <c r="Y32" s="15">
        <f t="shared" si="9"/>
        <v>9.7126303934791907E-6</v>
      </c>
      <c r="Z32" s="15" t="e">
        <f t="shared" si="10"/>
        <v>#DIV/0!</v>
      </c>
    </row>
    <row r="35" spans="2:26" x14ac:dyDescent="0.2">
      <c r="B35" t="s">
        <v>10</v>
      </c>
      <c r="C35" s="1">
        <v>2.8100682168000001E-2</v>
      </c>
      <c r="D35" s="1">
        <v>0</v>
      </c>
      <c r="E35" s="1">
        <v>0</v>
      </c>
      <c r="F35" s="1">
        <v>-1.9106125203E-2</v>
      </c>
      <c r="H35" s="11">
        <v>-3.0459276981E-2</v>
      </c>
      <c r="I35" s="11">
        <v>0</v>
      </c>
      <c r="J35" s="11">
        <v>0</v>
      </c>
      <c r="K35" s="11">
        <v>3.3499763263999997E-2</v>
      </c>
      <c r="M35" s="11">
        <v>-3.0740283201000002E-2</v>
      </c>
      <c r="N35" s="11">
        <v>0</v>
      </c>
      <c r="O35" s="11">
        <v>0</v>
      </c>
      <c r="P35" s="11">
        <v>3.3690822673999997E-2</v>
      </c>
      <c r="R35" s="11">
        <f t="shared" ref="R35:U38" si="14">(H35-M35)/2/$C$3</f>
        <v>2.8100622000000117E-2</v>
      </c>
      <c r="S35" s="11">
        <f t="shared" si="14"/>
        <v>0</v>
      </c>
      <c r="T35" s="11">
        <f t="shared" si="14"/>
        <v>0</v>
      </c>
      <c r="U35" s="11">
        <f t="shared" si="14"/>
        <v>-1.910594099999996E-2</v>
      </c>
      <c r="W35" s="15">
        <f t="shared" ref="W35:Z38" si="15">(C35-R35)/C35</f>
        <v>2.1411579806058119E-6</v>
      </c>
      <c r="X35" s="15" t="e">
        <f t="shared" si="15"/>
        <v>#DIV/0!</v>
      </c>
      <c r="Y35" s="15" t="e">
        <f t="shared" si="15"/>
        <v>#DIV/0!</v>
      </c>
      <c r="Z35" s="15">
        <f t="shared" si="15"/>
        <v>9.6410443291641591E-6</v>
      </c>
    </row>
    <row r="36" spans="2:26" x14ac:dyDescent="0.2">
      <c r="C36" s="1">
        <v>0</v>
      </c>
      <c r="D36" s="1">
        <v>6.4257514869999997E-3</v>
      </c>
      <c r="E36" s="1">
        <v>0</v>
      </c>
      <c r="F36" s="1">
        <v>0</v>
      </c>
      <c r="H36" s="11">
        <v>0</v>
      </c>
      <c r="I36" s="11">
        <v>-8.7733915780000005E-3</v>
      </c>
      <c r="J36" s="11">
        <v>0</v>
      </c>
      <c r="K36" s="11">
        <v>0</v>
      </c>
      <c r="M36" s="11">
        <v>0</v>
      </c>
      <c r="N36" s="11">
        <v>-8.8376489359999998E-3</v>
      </c>
      <c r="O36" s="11">
        <v>0</v>
      </c>
      <c r="P36" s="11">
        <v>0</v>
      </c>
      <c r="R36" s="11">
        <f t="shared" si="14"/>
        <v>0</v>
      </c>
      <c r="S36" s="11">
        <f t="shared" si="14"/>
        <v>6.4257357999999293E-3</v>
      </c>
      <c r="T36" s="11">
        <f t="shared" si="14"/>
        <v>0</v>
      </c>
      <c r="U36" s="11">
        <f t="shared" si="14"/>
        <v>0</v>
      </c>
      <c r="W36" s="15" t="e">
        <f t="shared" si="15"/>
        <v>#DIV/0!</v>
      </c>
      <c r="X36" s="15">
        <f t="shared" si="15"/>
        <v>2.441270892936708E-6</v>
      </c>
      <c r="Y36" s="15" t="e">
        <f t="shared" si="15"/>
        <v>#DIV/0!</v>
      </c>
      <c r="Z36" s="15" t="e">
        <f t="shared" si="15"/>
        <v>#DIV/0!</v>
      </c>
    </row>
    <row r="37" spans="2:26" x14ac:dyDescent="0.2">
      <c r="C37" s="1">
        <v>0</v>
      </c>
      <c r="D37" s="1">
        <v>0</v>
      </c>
      <c r="E37" s="1">
        <v>6.4257514869999997E-3</v>
      </c>
      <c r="F37" s="1">
        <v>0</v>
      </c>
      <c r="H37" s="11">
        <v>0</v>
      </c>
      <c r="I37" s="11">
        <v>0</v>
      </c>
      <c r="J37" s="11">
        <v>-8.7733915780000005E-3</v>
      </c>
      <c r="K37" s="11">
        <v>0</v>
      </c>
      <c r="M37" s="11">
        <v>0</v>
      </c>
      <c r="N37" s="11">
        <v>0</v>
      </c>
      <c r="O37" s="11">
        <v>-8.8376489359999998E-3</v>
      </c>
      <c r="P37" s="11">
        <v>0</v>
      </c>
      <c r="R37" s="11">
        <f t="shared" si="14"/>
        <v>0</v>
      </c>
      <c r="S37" s="11">
        <f t="shared" si="14"/>
        <v>0</v>
      </c>
      <c r="T37" s="11">
        <f t="shared" si="14"/>
        <v>6.4257357999999293E-3</v>
      </c>
      <c r="U37" s="11">
        <f t="shared" si="14"/>
        <v>0</v>
      </c>
      <c r="W37" s="15" t="e">
        <f t="shared" si="15"/>
        <v>#DIV/0!</v>
      </c>
      <c r="X37" s="15" t="e">
        <f t="shared" si="15"/>
        <v>#DIV/0!</v>
      </c>
      <c r="Y37" s="15">
        <f t="shared" si="15"/>
        <v>2.441270892936708E-6</v>
      </c>
      <c r="Z37" s="15" t="e">
        <f t="shared" si="15"/>
        <v>#DIV/0!</v>
      </c>
    </row>
    <row r="38" spans="2:26" x14ac:dyDescent="0.2">
      <c r="C38" s="1">
        <v>-1.9106125203E-2</v>
      </c>
      <c r="D38" s="1">
        <v>0</v>
      </c>
      <c r="E38" s="1">
        <v>0</v>
      </c>
      <c r="F38" s="1">
        <v>7.8697265419999992E-3</v>
      </c>
      <c r="H38" s="11">
        <v>3.3499763263999997E-2</v>
      </c>
      <c r="I38" s="11">
        <v>0</v>
      </c>
      <c r="J38" s="11">
        <v>0</v>
      </c>
      <c r="K38" s="11">
        <v>-4.3264833035999997E-2</v>
      </c>
      <c r="M38" s="11">
        <v>3.3690822673999997E-2</v>
      </c>
      <c r="N38" s="11">
        <v>0</v>
      </c>
      <c r="O38" s="11">
        <v>0</v>
      </c>
      <c r="P38" s="11">
        <v>-4.3343527866000001E-2</v>
      </c>
      <c r="R38" s="11">
        <f t="shared" si="14"/>
        <v>-1.910594099999996E-2</v>
      </c>
      <c r="S38" s="11">
        <f t="shared" si="14"/>
        <v>0</v>
      </c>
      <c r="T38" s="11">
        <f t="shared" si="14"/>
        <v>0</v>
      </c>
      <c r="U38" s="11">
        <f t="shared" si="14"/>
        <v>7.8694830000003435E-3</v>
      </c>
      <c r="W38" s="15">
        <f t="shared" si="15"/>
        <v>9.6410443291641591E-6</v>
      </c>
      <c r="X38" s="15" t="e">
        <f t="shared" si="15"/>
        <v>#DIV/0!</v>
      </c>
      <c r="Y38" s="15" t="e">
        <f t="shared" si="15"/>
        <v>#DIV/0!</v>
      </c>
      <c r="Z38" s="15">
        <f t="shared" si="15"/>
        <v>3.0946691521735916E-5</v>
      </c>
    </row>
    <row r="39" spans="2:26" x14ac:dyDescent="0.2">
      <c r="F39" s="1">
        <v>7.8697265419999992E-3</v>
      </c>
      <c r="K39" s="11">
        <v>-4.3264833143897598E-2</v>
      </c>
      <c r="P39" s="11">
        <v>-4.3343527975385203E-2</v>
      </c>
      <c r="U39" s="11">
        <f>(K39-P39)/2/$C$3</f>
        <v>7.8694831487605144E-3</v>
      </c>
      <c r="Z39" s="15">
        <f>(F39-U39)/F39</f>
        <v>3.0927788683110658E-5</v>
      </c>
    </row>
    <row r="40" spans="2:26" x14ac:dyDescent="0.2">
      <c r="F40" s="1">
        <v>7.8697265419999992E-3</v>
      </c>
    </row>
    <row r="42" spans="2:26" x14ac:dyDescent="0.2">
      <c r="B42" t="s">
        <v>39</v>
      </c>
      <c r="C42" s="1">
        <v>-7.0091478705000002E-2</v>
      </c>
      <c r="E42" s="1" t="s">
        <v>40</v>
      </c>
      <c r="F42" s="1">
        <f>F38-C42</f>
        <v>7.7961205246999996E-2</v>
      </c>
      <c r="U42" s="1"/>
    </row>
    <row r="43" spans="2:26" x14ac:dyDescent="0.2">
      <c r="E43" s="1" t="s">
        <v>41</v>
      </c>
      <c r="F43" s="1">
        <f>U38-C42</f>
        <v>7.7960961705000345E-2</v>
      </c>
      <c r="K43" s="11">
        <v>3.3499763335602298E-2</v>
      </c>
      <c r="P43" s="11">
        <v>3.3690822747317301E-2</v>
      </c>
    </row>
    <row r="44" spans="2:26" x14ac:dyDescent="0.2">
      <c r="E44" s="1" t="s">
        <v>42</v>
      </c>
      <c r="F44" s="1">
        <f>F43-F42</f>
        <v>-2.4354199965048728E-7</v>
      </c>
      <c r="K44" s="17">
        <f>K35-K43</f>
        <v>-7.1602300477646708E-11</v>
      </c>
      <c r="P44" s="17">
        <f>P35-P43</f>
        <v>-7.331730361714861E-11</v>
      </c>
    </row>
    <row r="47" spans="2:26" x14ac:dyDescent="0.2">
      <c r="C47" s="1">
        <f>C42+F44</f>
        <v>-7.0091722246999652E-2</v>
      </c>
      <c r="F47" s="1">
        <f>F42+C47</f>
        <v>7.8694830000003435E-3</v>
      </c>
    </row>
    <row r="51" spans="3:12" x14ac:dyDescent="0.2">
      <c r="L51" s="1"/>
    </row>
    <row r="52" spans="3:12" x14ac:dyDescent="0.2">
      <c r="K52" s="14"/>
    </row>
    <row r="53" spans="3:12" x14ac:dyDescent="0.2">
      <c r="C53" s="16">
        <f>C55-C54</f>
        <v>-6.709248329961337E-7</v>
      </c>
      <c r="D53" s="16"/>
    </row>
    <row r="54" spans="3:12" x14ac:dyDescent="0.2">
      <c r="C54" s="1">
        <v>-4.6865881012167002E-2</v>
      </c>
    </row>
    <row r="55" spans="3:12" x14ac:dyDescent="0.2">
      <c r="C55" s="1">
        <v>-4.6866551936999998E-2</v>
      </c>
      <c r="D55" s="1">
        <v>2.7759755771999999E-2</v>
      </c>
      <c r="E55" s="1">
        <f>C55+D55</f>
        <v>-1.9106796164999999E-2</v>
      </c>
    </row>
    <row r="56" spans="3:12" x14ac:dyDescent="0.2">
      <c r="C56" s="1">
        <f>E56-D55</f>
        <v>-4.6826644719999998E-2</v>
      </c>
      <c r="E56" s="1">
        <v>-1.9066888947999999E-2</v>
      </c>
    </row>
    <row r="57" spans="3:12" x14ac:dyDescent="0.2">
      <c r="C57" s="1">
        <f>C55-C56</f>
        <v>-3.990721700000005E-5</v>
      </c>
    </row>
    <row r="58" spans="3:12" x14ac:dyDescent="0.2">
      <c r="C58" s="11"/>
      <c r="D58" s="14"/>
    </row>
    <row r="59" spans="3:12" x14ac:dyDescent="0.2">
      <c r="C59" s="1">
        <v>-4.6865881012167002E-2</v>
      </c>
    </row>
    <row r="60" spans="3:12" x14ac:dyDescent="0.2">
      <c r="C60" s="16">
        <f>C55-C59</f>
        <v>-6.709248329961337E-7</v>
      </c>
    </row>
  </sheetData>
  <conditionalFormatting sqref="W5:Z3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{EBABC137-EAE1-FE49-94F3-7E22310E62E9}</x14:id>
        </ext>
      </extLst>
    </cfRule>
  </conditionalFormatting>
  <conditionalFormatting sqref="Z3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{0B58D21A-D3E2-514D-8052-A5CF99CA9A83}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ABC137-EAE1-FE49-94F3-7E22310E62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W5:Z38</xm:sqref>
        </x14:conditionalFormatting>
        <x14:conditionalFormatting xmlns:xm="http://schemas.microsoft.com/office/excel/2006/main">
          <x14:cfRule type="dataBar" id="{0B58D21A-D3E2-514D-8052-A5CF99CA9A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Z39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F10A-8565-8147-8F55-152BD7C53F8D}">
  <dimension ref="B1:Z38"/>
  <sheetViews>
    <sheetView workbookViewId="0">
      <selection activeCell="M29" sqref="M29:P32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13"/>
  </cols>
  <sheetData>
    <row r="1" spans="2:26" x14ac:dyDescent="0.2">
      <c r="F1" s="1" t="s">
        <v>37</v>
      </c>
      <c r="G1" t="s">
        <v>38</v>
      </c>
    </row>
    <row r="2" spans="2:26" x14ac:dyDescent="0.2">
      <c r="B2" t="s">
        <v>36</v>
      </c>
      <c r="C2" s="1">
        <v>1</v>
      </c>
      <c r="D2" s="1">
        <v>2</v>
      </c>
      <c r="E2" s="1">
        <v>-3</v>
      </c>
      <c r="F2" s="1">
        <f>SQRT(C2*C2+D2*D2+E2*E2)</f>
        <v>3.7416573867739413</v>
      </c>
      <c r="G2">
        <f>F2*0.529177</f>
        <v>1.9799990309608739</v>
      </c>
    </row>
    <row r="3" spans="2:26" x14ac:dyDescent="0.2">
      <c r="C3" s="1">
        <v>0.01</v>
      </c>
    </row>
    <row r="5" spans="2:26" x14ac:dyDescent="0.2">
      <c r="B5" t="s">
        <v>9</v>
      </c>
      <c r="C5" s="1">
        <v>-4.2966065990000003E-3</v>
      </c>
      <c r="D5" s="1">
        <v>6.9997439070000004E-3</v>
      </c>
      <c r="E5" s="1">
        <v>3.4075296279999999E-3</v>
      </c>
      <c r="F5" s="1">
        <v>-5.1112944419999997E-3</v>
      </c>
      <c r="H5" s="11">
        <v>-6.529948834E-3</v>
      </c>
      <c r="I5" s="11">
        <v>-5.4927562019999997E-3</v>
      </c>
      <c r="J5" s="11">
        <v>5.329690154E-3</v>
      </c>
      <c r="K5" s="11">
        <v>-7.9945352309999992E-3</v>
      </c>
      <c r="M5" s="11">
        <v>-6.4441285330000004E-3</v>
      </c>
      <c r="N5" s="11">
        <v>-5.6326634099999997E-3</v>
      </c>
      <c r="O5" s="11">
        <v>5.2617071420000003E-3</v>
      </c>
      <c r="P5" s="11">
        <v>-7.8925607129999992E-3</v>
      </c>
      <c r="R5" s="11">
        <f t="shared" ref="R5:U8" si="0">(H5-M5)/2/$C$3</f>
        <v>-4.2910150499999786E-3</v>
      </c>
      <c r="S5" s="11">
        <f t="shared" si="0"/>
        <v>6.9953603999999957E-3</v>
      </c>
      <c r="T5" s="11">
        <f t="shared" si="0"/>
        <v>3.3991505999999855E-3</v>
      </c>
      <c r="U5" s="11">
        <f t="shared" si="0"/>
        <v>-5.0987259E-3</v>
      </c>
      <c r="W5" s="13">
        <f>(C5-R5)/C5</f>
        <v>1.3013872392513544E-3</v>
      </c>
      <c r="X5" s="13">
        <f t="shared" ref="X5:Z8" si="1">(D5-S5)/D5</f>
        <v>6.2623819646044144E-4</v>
      </c>
      <c r="Y5" s="13">
        <f t="shared" si="1"/>
        <v>2.458974364056329E-3</v>
      </c>
      <c r="Z5" s="13">
        <f t="shared" si="1"/>
        <v>2.4589743640520442E-3</v>
      </c>
    </row>
    <row r="6" spans="2:26" x14ac:dyDescent="0.2">
      <c r="C6" s="1">
        <v>6.9997439070000004E-3</v>
      </c>
      <c r="D6" s="1">
        <v>5.8992245400000002E-4</v>
      </c>
      <c r="E6" s="1">
        <v>-6.1504417069999998E-3</v>
      </c>
      <c r="F6" s="1">
        <v>9.2256625610000007E-3</v>
      </c>
      <c r="H6" s="11">
        <v>-5.4927562019999997E-3</v>
      </c>
      <c r="I6" s="11">
        <v>4.2768425970000001E-3</v>
      </c>
      <c r="J6" s="11">
        <v>5.001367112E-3</v>
      </c>
      <c r="K6" s="11">
        <v>-7.5020506679999996E-3</v>
      </c>
      <c r="M6" s="11">
        <v>-5.6326634099999997E-3</v>
      </c>
      <c r="N6" s="11">
        <v>4.2649802059999999E-3</v>
      </c>
      <c r="O6" s="11">
        <v>5.1242463600000001E-3</v>
      </c>
      <c r="P6" s="11">
        <v>-7.6863695399999998E-3</v>
      </c>
      <c r="R6" s="11">
        <f t="shared" si="0"/>
        <v>6.9953603999999957E-3</v>
      </c>
      <c r="S6" s="11">
        <f t="shared" si="0"/>
        <v>5.9311955000001214E-4</v>
      </c>
      <c r="T6" s="11">
        <f t="shared" si="0"/>
        <v>-6.1439624000000047E-3</v>
      </c>
      <c r="U6" s="11">
        <f t="shared" si="0"/>
        <v>9.215943600000007E-3</v>
      </c>
      <c r="W6" s="13">
        <f t="shared" ref="W6:W8" si="2">(C6-R6)/C6</f>
        <v>6.2623819646044144E-4</v>
      </c>
      <c r="X6" s="13">
        <f t="shared" si="1"/>
        <v>-5.4195190882022522E-3</v>
      </c>
      <c r="Y6" s="13">
        <f t="shared" si="1"/>
        <v>1.0534701910304728E-3</v>
      </c>
      <c r="Z6" s="13">
        <f t="shared" si="1"/>
        <v>1.053470245170145E-3</v>
      </c>
    </row>
    <row r="7" spans="2:26" x14ac:dyDescent="0.2">
      <c r="C7" s="1">
        <v>3.4075296279999999E-3</v>
      </c>
      <c r="D7" s="1">
        <v>-6.1504417069999998E-3</v>
      </c>
      <c r="E7" s="1">
        <v>-4.3844421370000004E-3</v>
      </c>
      <c r="F7" s="1">
        <v>4.4800341889999996E-3</v>
      </c>
      <c r="H7" s="11">
        <v>5.329690154E-3</v>
      </c>
      <c r="I7" s="11">
        <v>5.001367112E-3</v>
      </c>
      <c r="J7" s="11">
        <v>-6.6563004909999997E-3</v>
      </c>
      <c r="K7" s="11">
        <v>7.0298547499999999E-3</v>
      </c>
      <c r="M7" s="11">
        <v>5.2617071420000003E-3</v>
      </c>
      <c r="N7" s="11">
        <v>5.1242463600000001E-3</v>
      </c>
      <c r="O7" s="11">
        <v>-6.5688634809999997E-3</v>
      </c>
      <c r="P7" s="11">
        <v>6.9406314619999999E-3</v>
      </c>
      <c r="R7" s="11">
        <f t="shared" si="0"/>
        <v>3.3991505999999855E-3</v>
      </c>
      <c r="S7" s="11">
        <f t="shared" si="0"/>
        <v>-6.1439624000000047E-3</v>
      </c>
      <c r="T7" s="11">
        <f t="shared" si="0"/>
        <v>-4.3718505000000032E-3</v>
      </c>
      <c r="U7" s="11">
        <f t="shared" si="0"/>
        <v>4.4611643999999985E-3</v>
      </c>
      <c r="W7" s="13">
        <f t="shared" si="2"/>
        <v>2.458974364056329E-3</v>
      </c>
      <c r="X7" s="13">
        <f t="shared" si="1"/>
        <v>1.0534701910304728E-3</v>
      </c>
      <c r="Y7" s="13">
        <f t="shared" si="1"/>
        <v>2.8718903355428602E-3</v>
      </c>
      <c r="Z7" s="13">
        <f t="shared" si="1"/>
        <v>4.2119743296452558E-3</v>
      </c>
    </row>
    <row r="8" spans="2:26" x14ac:dyDescent="0.2">
      <c r="C8" s="1">
        <v>-5.1112944419999997E-3</v>
      </c>
      <c r="D8" s="1">
        <v>9.2256625610000007E-3</v>
      </c>
      <c r="E8" s="1">
        <v>4.4800341889999996E-3</v>
      </c>
      <c r="F8" s="1">
        <v>-8.1178039609999999E-3</v>
      </c>
      <c r="H8" s="11">
        <v>-7.9945352309999992E-3</v>
      </c>
      <c r="I8" s="11">
        <v>-7.5020506679999996E-3</v>
      </c>
      <c r="J8" s="11">
        <v>7.0298547499999999E-3</v>
      </c>
      <c r="K8" s="11">
        <v>-1.2514512783E-2</v>
      </c>
      <c r="M8" s="11">
        <v>-7.8925607129999992E-3</v>
      </c>
      <c r="N8" s="11">
        <v>-7.6863695399999998E-3</v>
      </c>
      <c r="O8" s="11">
        <v>6.9406314619999999E-3</v>
      </c>
      <c r="P8" s="11">
        <v>-1.2352723033E-2</v>
      </c>
      <c r="R8" s="11">
        <f t="shared" si="0"/>
        <v>-5.0987259E-3</v>
      </c>
      <c r="S8" s="11">
        <f t="shared" si="0"/>
        <v>9.215943600000007E-3</v>
      </c>
      <c r="T8" s="11">
        <f t="shared" si="0"/>
        <v>4.4611643999999985E-3</v>
      </c>
      <c r="U8" s="11">
        <f t="shared" si="0"/>
        <v>-8.0894875000000165E-3</v>
      </c>
      <c r="W8" s="13">
        <f t="shared" si="2"/>
        <v>2.4589743640520442E-3</v>
      </c>
      <c r="X8" s="13">
        <f t="shared" si="1"/>
        <v>1.053470245170145E-3</v>
      </c>
      <c r="Y8" s="13">
        <f t="shared" si="1"/>
        <v>4.2119743296452558E-3</v>
      </c>
      <c r="Z8" s="13">
        <f t="shared" si="1"/>
        <v>3.4881922667784207E-3</v>
      </c>
    </row>
    <row r="11" spans="2:26" x14ac:dyDescent="0.2">
      <c r="B11" t="s">
        <v>16</v>
      </c>
      <c r="C11" s="1">
        <v>4.3814876879999997E-3</v>
      </c>
      <c r="D11" s="1">
        <v>3.4075296279999999E-3</v>
      </c>
      <c r="E11" s="1">
        <v>-1.128909385E-3</v>
      </c>
      <c r="F11" s="1">
        <v>5.6653483970000003E-3</v>
      </c>
      <c r="H11" s="11">
        <v>-6.4434580390000003E-3</v>
      </c>
      <c r="I11" s="11">
        <v>-5.528874869E-3</v>
      </c>
      <c r="J11" s="11">
        <v>5.2843639069999997E-3</v>
      </c>
      <c r="K11" s="11">
        <v>-7.8871103090000002E-3</v>
      </c>
      <c r="M11" s="11">
        <v>-6.5313085149999997E-3</v>
      </c>
      <c r="N11" s="11">
        <v>-5.5968578700000002E-3</v>
      </c>
      <c r="O11" s="11">
        <v>5.307274168E-3</v>
      </c>
      <c r="P11" s="11">
        <v>-8.0009158310000005E-3</v>
      </c>
      <c r="R11" s="11">
        <f t="shared" ref="R11:U14" si="3">(H11-M11)/2/$C$3</f>
        <v>4.3925237999999697E-3</v>
      </c>
      <c r="S11" s="11">
        <f t="shared" si="3"/>
        <v>3.3991500500000094E-3</v>
      </c>
      <c r="T11" s="11">
        <f t="shared" si="3"/>
        <v>-1.1455130500000188E-3</v>
      </c>
      <c r="U11" s="11">
        <f t="shared" si="3"/>
        <v>5.6902761000000163E-3</v>
      </c>
      <c r="W11" s="13">
        <f t="shared" ref="W11:Z38" si="4">(C11-R11)/C11</f>
        <v>-2.5188047498559858E-3</v>
      </c>
      <c r="X11" s="13">
        <f t="shared" si="4"/>
        <v>2.4591357713032677E-3</v>
      </c>
      <c r="Y11" s="13">
        <f t="shared" si="4"/>
        <v>-1.4707703931453124E-2</v>
      </c>
      <c r="Z11" s="13">
        <f t="shared" si="4"/>
        <v>-4.4000300163739335E-3</v>
      </c>
    </row>
    <row r="12" spans="2:26" x14ac:dyDescent="0.2">
      <c r="B12" t="s">
        <v>33</v>
      </c>
      <c r="C12" s="1">
        <v>3.4075296279999999E-3</v>
      </c>
      <c r="D12" s="1">
        <v>-2.7057416890000001E-3</v>
      </c>
      <c r="E12" s="1">
        <v>-4.5524146699999998E-4</v>
      </c>
      <c r="F12" s="1">
        <v>4.4800341889999996E-3</v>
      </c>
      <c r="H12" s="11">
        <v>-5.528874869E-3</v>
      </c>
      <c r="I12" s="11">
        <v>4.2443881729999997E-3</v>
      </c>
      <c r="J12" s="11">
        <v>5.0583638170000004E-3</v>
      </c>
      <c r="K12" s="11">
        <v>-7.5497967419999997E-3</v>
      </c>
      <c r="M12" s="11">
        <v>-5.5968578700000002E-3</v>
      </c>
      <c r="N12" s="11">
        <v>4.298376647E-3</v>
      </c>
      <c r="O12" s="11">
        <v>5.0672166380000003E-3</v>
      </c>
      <c r="P12" s="11">
        <v>-7.639020057E-3</v>
      </c>
      <c r="R12" s="11">
        <f t="shared" si="3"/>
        <v>3.3991500500000094E-3</v>
      </c>
      <c r="S12" s="11">
        <f t="shared" si="3"/>
        <v>-2.6994237000000157E-3</v>
      </c>
      <c r="T12" s="11">
        <f t="shared" si="3"/>
        <v>-4.4264104999999603E-4</v>
      </c>
      <c r="U12" s="11">
        <f t="shared" si="3"/>
        <v>4.4611657500000148E-3</v>
      </c>
      <c r="W12" s="13">
        <f t="shared" si="4"/>
        <v>2.4591357713032677E-3</v>
      </c>
      <c r="X12" s="13">
        <f t="shared" si="4"/>
        <v>2.3350303636410358E-3</v>
      </c>
      <c r="Y12" s="13">
        <f t="shared" si="4"/>
        <v>2.7678535268413837E-2</v>
      </c>
      <c r="Z12" s="13">
        <f t="shared" si="4"/>
        <v>4.2116729926555511E-3</v>
      </c>
    </row>
    <row r="13" spans="2:26" x14ac:dyDescent="0.2">
      <c r="C13" s="1">
        <v>-1.128909385E-3</v>
      </c>
      <c r="D13" s="1">
        <v>-4.5524146699999998E-4</v>
      </c>
      <c r="E13" s="1">
        <v>-2.0013041100000001E-4</v>
      </c>
      <c r="F13" s="1">
        <v>-1.5183998220000001E-3</v>
      </c>
      <c r="H13" s="11">
        <v>5.2843639069999997E-3</v>
      </c>
      <c r="I13" s="11">
        <v>5.0583638170000004E-3</v>
      </c>
      <c r="J13" s="11">
        <v>-6.6144774470000001E-3</v>
      </c>
      <c r="K13" s="11">
        <v>6.9698571030000003E-3</v>
      </c>
      <c r="M13" s="11">
        <v>5.307274168E-3</v>
      </c>
      <c r="N13" s="11">
        <v>5.0672166380000003E-3</v>
      </c>
      <c r="O13" s="11">
        <v>-6.6109761190000001E-3</v>
      </c>
      <c r="P13" s="11">
        <v>7.0009750189999999E-3</v>
      </c>
      <c r="R13" s="11">
        <f t="shared" si="3"/>
        <v>-1.1455130500000188E-3</v>
      </c>
      <c r="S13" s="11">
        <f t="shared" si="3"/>
        <v>-4.4264104999999603E-4</v>
      </c>
      <c r="T13" s="11">
        <f t="shared" si="3"/>
        <v>-1.7506639999999643E-4</v>
      </c>
      <c r="U13" s="11">
        <f t="shared" si="3"/>
        <v>-1.5558957999999793E-3</v>
      </c>
      <c r="W13" s="13">
        <f t="shared" si="4"/>
        <v>-1.4707703931453124E-2</v>
      </c>
      <c r="X13" s="13">
        <f t="shared" si="4"/>
        <v>2.7678535268413837E-2</v>
      </c>
      <c r="Y13" s="13">
        <f t="shared" si="4"/>
        <v>0.12523839267987899</v>
      </c>
      <c r="Z13" s="13">
        <f t="shared" si="4"/>
        <v>-2.469440357980969E-2</v>
      </c>
    </row>
    <row r="14" spans="2:26" x14ac:dyDescent="0.2">
      <c r="C14" s="1">
        <v>5.6653483970000003E-3</v>
      </c>
      <c r="D14" s="1">
        <v>4.4800341889999996E-3</v>
      </c>
      <c r="E14" s="1">
        <v>-1.5183998220000001E-3</v>
      </c>
      <c r="F14" s="1">
        <v>8.6329853630000009E-3</v>
      </c>
      <c r="H14" s="11">
        <v>-7.8871103090000002E-3</v>
      </c>
      <c r="I14" s="11">
        <v>-7.5497967419999997E-3</v>
      </c>
      <c r="J14" s="11">
        <v>6.9698571030000003E-3</v>
      </c>
      <c r="K14" s="11">
        <v>-1.2347444983E-2</v>
      </c>
      <c r="M14" s="11">
        <v>-8.0009158310000005E-3</v>
      </c>
      <c r="N14" s="11">
        <v>-7.639020057E-3</v>
      </c>
      <c r="O14" s="11">
        <v>7.0009750189999999E-3</v>
      </c>
      <c r="P14" s="11">
        <v>-1.2521229720000001E-2</v>
      </c>
      <c r="R14" s="11">
        <f t="shared" si="3"/>
        <v>5.6902761000000163E-3</v>
      </c>
      <c r="S14" s="11">
        <f t="shared" si="3"/>
        <v>4.4611657500000148E-3</v>
      </c>
      <c r="T14" s="11">
        <f t="shared" si="3"/>
        <v>-1.5558957999999793E-3</v>
      </c>
      <c r="U14" s="11">
        <f t="shared" si="3"/>
        <v>8.6892368500000351E-3</v>
      </c>
      <c r="W14" s="13">
        <f t="shared" si="4"/>
        <v>-4.4000300163739335E-3</v>
      </c>
      <c r="X14" s="13">
        <f t="shared" si="4"/>
        <v>4.2116729926555511E-3</v>
      </c>
      <c r="Y14" s="13">
        <f t="shared" si="4"/>
        <v>-2.469440357980969E-2</v>
      </c>
      <c r="Z14" s="13">
        <f t="shared" si="4"/>
        <v>-6.5158788802216414E-3</v>
      </c>
    </row>
    <row r="17" spans="2:26" x14ac:dyDescent="0.2">
      <c r="B17" t="s">
        <v>12</v>
      </c>
      <c r="C17" s="1">
        <v>-6.5722315329999996E-3</v>
      </c>
      <c r="D17" s="1">
        <v>-5.1112944419999997E-3</v>
      </c>
      <c r="E17" s="1">
        <v>5.6653483970000003E-3</v>
      </c>
      <c r="F17" s="1">
        <v>-5.8500330490000004E-3</v>
      </c>
      <c r="H17" s="11">
        <v>1.9395887625E-2</v>
      </c>
      <c r="I17" s="11">
        <v>-7.9945352309999992E-3</v>
      </c>
      <c r="J17" s="11">
        <v>-1.5830762833999999E-2</v>
      </c>
      <c r="K17" s="11">
        <v>1.5561894521E-2</v>
      </c>
      <c r="M17" s="11">
        <v>1.9527662221000001E-2</v>
      </c>
      <c r="N17" s="11">
        <v>-7.8925607129999992E-3</v>
      </c>
      <c r="O17" s="11">
        <v>-1.5944567098E-2</v>
      </c>
      <c r="P17" s="11">
        <v>1.5679642200999998E-2</v>
      </c>
      <c r="R17" s="11">
        <f t="shared" ref="R17:U20" si="5">(H17-M17)/2/$C$3</f>
        <v>-6.5887298000000261E-3</v>
      </c>
      <c r="S17" s="11">
        <f t="shared" si="5"/>
        <v>-5.0987259E-3</v>
      </c>
      <c r="T17" s="11">
        <f t="shared" si="5"/>
        <v>5.6902132000000508E-3</v>
      </c>
      <c r="U17" s="11">
        <f t="shared" si="5"/>
        <v>-5.8873839999999331E-3</v>
      </c>
      <c r="W17" s="13">
        <f t="shared" si="4"/>
        <v>-2.5102991148724134E-3</v>
      </c>
      <c r="X17" s="13">
        <f t="shared" si="4"/>
        <v>2.4589743640520442E-3</v>
      </c>
      <c r="Y17" s="13">
        <f t="shared" si="4"/>
        <v>-4.3889274335215155E-3</v>
      </c>
      <c r="Z17" s="13">
        <f t="shared" si="4"/>
        <v>-6.384741878734757E-3</v>
      </c>
    </row>
    <row r="18" spans="2:26" x14ac:dyDescent="0.2">
      <c r="B18" t="s">
        <v>34</v>
      </c>
      <c r="C18" s="1">
        <v>-5.1112944419999997E-3</v>
      </c>
      <c r="D18" s="1">
        <v>4.0586125329999997E-3</v>
      </c>
      <c r="E18" s="1">
        <v>4.4800341889999996E-3</v>
      </c>
      <c r="F18" s="1">
        <v>-4.1886032910000001E-3</v>
      </c>
      <c r="H18" s="11">
        <v>-7.9945352309999992E-3</v>
      </c>
      <c r="I18" s="11">
        <v>9.4007617700000001E-3</v>
      </c>
      <c r="J18" s="11">
        <v>7.0298547499999999E-3</v>
      </c>
      <c r="K18" s="11">
        <v>-6.8238992620000003E-3</v>
      </c>
      <c r="M18" s="11">
        <v>-7.8925607129999992E-3</v>
      </c>
      <c r="N18" s="11">
        <v>9.319781785E-3</v>
      </c>
      <c r="O18" s="11">
        <v>6.9406314619999999E-3</v>
      </c>
      <c r="P18" s="11">
        <v>-6.7406930960000003E-3</v>
      </c>
      <c r="R18" s="11">
        <f t="shared" si="5"/>
        <v>-5.0987259E-3</v>
      </c>
      <c r="S18" s="11">
        <f t="shared" si="5"/>
        <v>4.0489992500000044E-3</v>
      </c>
      <c r="T18" s="11">
        <f t="shared" si="5"/>
        <v>4.4611643999999985E-3</v>
      </c>
      <c r="U18" s="11">
        <f t="shared" si="5"/>
        <v>-4.1603082999999968E-3</v>
      </c>
      <c r="W18" s="13">
        <f t="shared" si="4"/>
        <v>2.4589743640520442E-3</v>
      </c>
      <c r="X18" s="13">
        <f t="shared" si="4"/>
        <v>2.3686131459534662E-3</v>
      </c>
      <c r="Y18" s="13">
        <f t="shared" si="4"/>
        <v>4.2119743296452558E-3</v>
      </c>
      <c r="Z18" s="13">
        <f t="shared" si="4"/>
        <v>6.7552329581558601E-3</v>
      </c>
    </row>
    <row r="19" spans="2:26" x14ac:dyDescent="0.2">
      <c r="C19" s="1">
        <v>5.6653483970000003E-3</v>
      </c>
      <c r="D19" s="1">
        <v>4.4800341889999996E-3</v>
      </c>
      <c r="E19" s="1">
        <v>-6.6854498499999996E-3</v>
      </c>
      <c r="F19" s="1">
        <v>5.1882853440000003E-3</v>
      </c>
      <c r="H19" s="11">
        <v>-1.5830762833999999E-2</v>
      </c>
      <c r="I19" s="11">
        <v>7.0298547499999999E-3</v>
      </c>
      <c r="J19" s="11">
        <v>1.9771189578E-2</v>
      </c>
      <c r="K19" s="11">
        <v>-1.3512671806E-2</v>
      </c>
      <c r="M19" s="11">
        <v>-1.5944567098E-2</v>
      </c>
      <c r="N19" s="11">
        <v>6.9406314619999999E-3</v>
      </c>
      <c r="O19" s="11">
        <v>1.9905646913000001E-2</v>
      </c>
      <c r="P19" s="11">
        <v>-1.361756181E-2</v>
      </c>
      <c r="R19" s="11">
        <f t="shared" si="5"/>
        <v>5.6902132000000508E-3</v>
      </c>
      <c r="S19" s="11">
        <f t="shared" si="5"/>
        <v>4.4611643999999985E-3</v>
      </c>
      <c r="T19" s="11">
        <f t="shared" si="5"/>
        <v>-6.7228667500000491E-3</v>
      </c>
      <c r="U19" s="11">
        <f t="shared" si="5"/>
        <v>5.2445001999999914E-3</v>
      </c>
      <c r="W19" s="13">
        <f t="shared" si="4"/>
        <v>-4.3889274335215155E-3</v>
      </c>
      <c r="X19" s="13">
        <f t="shared" si="4"/>
        <v>4.2119743296452558E-3</v>
      </c>
      <c r="Y19" s="13">
        <f t="shared" si="4"/>
        <v>-5.5967662370617439E-3</v>
      </c>
      <c r="Z19" s="13">
        <f t="shared" si="4"/>
        <v>-1.0834958425137674E-2</v>
      </c>
    </row>
    <row r="20" spans="2:26" x14ac:dyDescent="0.2">
      <c r="C20" s="1">
        <v>-5.8500330490000004E-3</v>
      </c>
      <c r="D20" s="1">
        <v>-4.1886032910000001E-3</v>
      </c>
      <c r="E20" s="1">
        <v>5.1882853440000003E-3</v>
      </c>
      <c r="F20" s="1">
        <v>-5.9638325779999999E-3</v>
      </c>
      <c r="H20" s="11">
        <v>1.5561894521E-2</v>
      </c>
      <c r="I20" s="11">
        <v>-6.8238992620000003E-3</v>
      </c>
      <c r="J20" s="11">
        <v>-1.3512671806E-2</v>
      </c>
      <c r="K20" s="11">
        <v>1.5067565514E-2</v>
      </c>
      <c r="M20" s="11">
        <v>1.5679642200999998E-2</v>
      </c>
      <c r="N20" s="11">
        <v>-6.7406930960000003E-3</v>
      </c>
      <c r="O20" s="11">
        <v>-1.361756181E-2</v>
      </c>
      <c r="P20" s="11">
        <v>1.5188529811999999E-2</v>
      </c>
      <c r="R20" s="11">
        <f t="shared" si="5"/>
        <v>-5.8873839999999331E-3</v>
      </c>
      <c r="S20" s="11">
        <f t="shared" si="5"/>
        <v>-4.1603082999999968E-3</v>
      </c>
      <c r="T20" s="11">
        <f t="shared" si="5"/>
        <v>5.2445001999999914E-3</v>
      </c>
      <c r="U20" s="11">
        <f t="shared" si="5"/>
        <v>-6.0482148999999562E-3</v>
      </c>
      <c r="W20" s="13">
        <f t="shared" si="4"/>
        <v>-6.384741878734757E-3</v>
      </c>
      <c r="X20" s="13">
        <f t="shared" si="4"/>
        <v>6.7552329581558601E-3</v>
      </c>
      <c r="Y20" s="13">
        <f t="shared" si="4"/>
        <v>-1.0834958425137674E-2</v>
      </c>
      <c r="Z20" s="13">
        <f t="shared" si="4"/>
        <v>-1.4149009197748853E-2</v>
      </c>
    </row>
    <row r="23" spans="2:26" x14ac:dyDescent="0.2">
      <c r="B23" t="s">
        <v>32</v>
      </c>
      <c r="C23" s="1">
        <v>2.2756249340000001E-3</v>
      </c>
      <c r="D23" s="1">
        <v>-1.128909385E-3</v>
      </c>
      <c r="E23" s="1">
        <v>8.334139418E-3</v>
      </c>
      <c r="F23" s="1">
        <v>3.3867281540000001E-3</v>
      </c>
      <c r="H23" s="11">
        <v>-1.2963118576E-2</v>
      </c>
      <c r="I23" s="11">
        <v>5.2902112160000004E-3</v>
      </c>
      <c r="J23" s="11">
        <v>2.4225248159999999E-3</v>
      </c>
      <c r="K23" s="11">
        <v>-1.5870633649000002E-2</v>
      </c>
      <c r="M23" s="11">
        <v>-1.2986096403999999E-2</v>
      </c>
      <c r="N23" s="11">
        <v>5.3016669419999997E-3</v>
      </c>
      <c r="O23" s="11">
        <v>2.3395174500000001E-3</v>
      </c>
      <c r="P23" s="11">
        <v>-1.5905000826999999E-2</v>
      </c>
      <c r="R23" s="11">
        <f t="shared" ref="R23:U26" si="6">(H23-M23)/2/$C$3</f>
        <v>1.148891399999942E-3</v>
      </c>
      <c r="S23" s="11">
        <f t="shared" si="6"/>
        <v>-5.7278629999996632E-4</v>
      </c>
      <c r="T23" s="11">
        <f t="shared" si="6"/>
        <v>4.1503682999999899E-3</v>
      </c>
      <c r="U23" s="11">
        <f t="shared" si="6"/>
        <v>1.7183588999998556E-3</v>
      </c>
      <c r="W23" s="13">
        <f t="shared" si="4"/>
        <v>0.49513147670584368</v>
      </c>
      <c r="X23" s="13">
        <f t="shared" si="4"/>
        <v>0.49261977302105048</v>
      </c>
      <c r="Y23" s="13">
        <f t="shared" si="4"/>
        <v>0.50200397523515605</v>
      </c>
      <c r="Z23" s="13">
        <f t="shared" si="4"/>
        <v>0.49261977287124903</v>
      </c>
    </row>
    <row r="24" spans="2:26" x14ac:dyDescent="0.2">
      <c r="C24" s="1">
        <v>-1.128909385E-3</v>
      </c>
      <c r="D24" s="1">
        <v>7.8260789099999996E-4</v>
      </c>
      <c r="E24" s="1">
        <v>-3.64483043E-3</v>
      </c>
      <c r="F24" s="1">
        <v>-1.5183998220000001E-3</v>
      </c>
      <c r="H24" s="11">
        <v>5.2902112160000004E-3</v>
      </c>
      <c r="I24" s="11">
        <v>-6.2361857840000003E-3</v>
      </c>
      <c r="J24" s="11">
        <v>-9.7941586399999999E-4</v>
      </c>
      <c r="K24" s="11">
        <v>6.9778081860000004E-3</v>
      </c>
      <c r="M24" s="11">
        <v>5.3016669419999997E-3</v>
      </c>
      <c r="N24" s="11">
        <v>-6.2441370850000004E-3</v>
      </c>
      <c r="O24" s="11">
        <v>-9.4321856000000005E-4</v>
      </c>
      <c r="P24" s="11">
        <v>6.9933680439999996E-3</v>
      </c>
      <c r="R24" s="11">
        <f t="shared" si="6"/>
        <v>-5.7278629999996632E-4</v>
      </c>
      <c r="S24" s="11">
        <f t="shared" si="6"/>
        <v>3.9756505000000317E-4</v>
      </c>
      <c r="T24" s="11">
        <f t="shared" si="6"/>
        <v>-1.8098651999999972E-3</v>
      </c>
      <c r="U24" s="11">
        <f t="shared" si="6"/>
        <v>-7.7799289999996163E-4</v>
      </c>
      <c r="W24" s="13">
        <f t="shared" si="4"/>
        <v>0.49261977302105048</v>
      </c>
      <c r="X24" s="13">
        <f t="shared" si="4"/>
        <v>0.49199969157990103</v>
      </c>
      <c r="Y24" s="13">
        <f t="shared" si="4"/>
        <v>0.50344323700128979</v>
      </c>
      <c r="Z24" s="13">
        <f t="shared" si="4"/>
        <v>0.48762316174720838</v>
      </c>
    </row>
    <row r="25" spans="2:26" x14ac:dyDescent="0.2">
      <c r="C25" s="1">
        <v>8.334139418E-3</v>
      </c>
      <c r="D25" s="1">
        <v>-3.64483043E-3</v>
      </c>
      <c r="E25" s="1">
        <v>-8.9359357239999996E-3</v>
      </c>
      <c r="F25" s="1">
        <v>1.0934491289E-2</v>
      </c>
      <c r="H25" s="11">
        <v>2.4225248159999999E-3</v>
      </c>
      <c r="I25" s="11">
        <v>-9.7941586399999999E-4</v>
      </c>
      <c r="J25" s="11">
        <v>1.512613784E-3</v>
      </c>
      <c r="K25" s="11">
        <v>2.938247591E-3</v>
      </c>
      <c r="M25" s="11">
        <v>2.3395174500000001E-3</v>
      </c>
      <c r="N25" s="11">
        <v>-9.4321856000000005E-4</v>
      </c>
      <c r="O25" s="11">
        <v>1.6014700910000001E-3</v>
      </c>
      <c r="P25" s="11">
        <v>2.8296556799999998E-3</v>
      </c>
      <c r="R25" s="11">
        <f t="shared" si="6"/>
        <v>4.1503682999999899E-3</v>
      </c>
      <c r="S25" s="11">
        <f t="shared" si="6"/>
        <v>-1.8098651999999972E-3</v>
      </c>
      <c r="T25" s="11">
        <f t="shared" si="6"/>
        <v>-4.4428153500000039E-3</v>
      </c>
      <c r="U25" s="11">
        <f t="shared" si="6"/>
        <v>5.4295955500000079E-3</v>
      </c>
      <c r="W25" s="13">
        <f t="shared" si="4"/>
        <v>0.50200397523515605</v>
      </c>
      <c r="X25" s="13">
        <f t="shared" si="4"/>
        <v>0.50344323700128979</v>
      </c>
      <c r="Y25" s="13">
        <f t="shared" si="4"/>
        <v>0.5028147597271142</v>
      </c>
      <c r="Z25" s="13">
        <f t="shared" si="4"/>
        <v>0.50344324152856268</v>
      </c>
    </row>
    <row r="26" spans="2:26" x14ac:dyDescent="0.2">
      <c r="C26" s="1">
        <v>3.3867281540000001E-3</v>
      </c>
      <c r="D26" s="1">
        <v>-1.5183998220000001E-3</v>
      </c>
      <c r="E26" s="1">
        <v>1.0934491289E-2</v>
      </c>
      <c r="F26" s="1">
        <v>4.8316740830000003E-3</v>
      </c>
      <c r="H26" s="11">
        <v>-1.5870633649000002E-2</v>
      </c>
      <c r="I26" s="11">
        <v>6.9778081860000004E-3</v>
      </c>
      <c r="J26" s="11">
        <v>2.938247591E-3</v>
      </c>
      <c r="K26" s="11">
        <v>-2.4843674281000001E-2</v>
      </c>
      <c r="M26" s="11">
        <v>-1.5905000826999999E-2</v>
      </c>
      <c r="N26" s="11">
        <v>6.9933680439999996E-3</v>
      </c>
      <c r="O26" s="11">
        <v>2.8296556799999998E-3</v>
      </c>
      <c r="P26" s="11">
        <v>-2.4893118535000001E-2</v>
      </c>
      <c r="R26" s="11">
        <f t="shared" si="6"/>
        <v>1.7183588999998556E-3</v>
      </c>
      <c r="S26" s="11">
        <f t="shared" si="6"/>
        <v>-7.7799289999996163E-4</v>
      </c>
      <c r="T26" s="11">
        <f t="shared" si="6"/>
        <v>5.4295955500000079E-3</v>
      </c>
      <c r="U26" s="11">
        <f t="shared" si="6"/>
        <v>2.4722127000000385E-3</v>
      </c>
      <c r="W26" s="13">
        <f t="shared" si="4"/>
        <v>0.49261977287124903</v>
      </c>
      <c r="X26" s="13">
        <f t="shared" si="4"/>
        <v>0.48762316174720838</v>
      </c>
      <c r="Y26" s="13">
        <f t="shared" si="4"/>
        <v>0.50344324152856268</v>
      </c>
      <c r="Z26" s="13">
        <f t="shared" si="4"/>
        <v>0.48833206513278837</v>
      </c>
    </row>
    <row r="29" spans="2:26" x14ac:dyDescent="0.2">
      <c r="B29" t="s">
        <v>33</v>
      </c>
      <c r="C29" s="1">
        <v>-1.3144463065000001E-2</v>
      </c>
      <c r="D29" s="1">
        <v>5.6653483970000003E-3</v>
      </c>
      <c r="E29" s="1">
        <v>3.3867281540000001E-3</v>
      </c>
      <c r="F29" s="1">
        <v>-1.1700066098000001E-2</v>
      </c>
      <c r="H29" s="11">
        <v>1.9330374117000001E-2</v>
      </c>
      <c r="I29" s="11">
        <v>-7.8871103090000002E-3</v>
      </c>
      <c r="J29" s="11">
        <v>-1.5853091720999999E-2</v>
      </c>
      <c r="K29" s="11">
        <v>1.5503419289E-2</v>
      </c>
      <c r="M29" s="11">
        <v>1.9593925545000002E-2</v>
      </c>
      <c r="N29" s="11">
        <v>-8.0009158310000005E-3</v>
      </c>
      <c r="O29" s="11">
        <v>-1.5921822503000001E-2</v>
      </c>
      <c r="P29" s="11">
        <v>1.5738917679E-2</v>
      </c>
      <c r="R29" s="11">
        <f t="shared" ref="R29:U32" si="7">(H29-M29)/2/$C$3</f>
        <v>-1.3177571400000039E-2</v>
      </c>
      <c r="S29" s="11">
        <f t="shared" si="7"/>
        <v>5.6902761000000163E-3</v>
      </c>
      <c r="T29" s="11">
        <f t="shared" si="7"/>
        <v>3.4365391000001216E-3</v>
      </c>
      <c r="U29" s="11">
        <f t="shared" si="7"/>
        <v>-1.1774919499999998E-2</v>
      </c>
      <c r="W29" s="13">
        <f t="shared" si="4"/>
        <v>-2.5188046735964992E-3</v>
      </c>
      <c r="X29" s="13">
        <f t="shared" si="4"/>
        <v>-4.4000300163739335E-3</v>
      </c>
      <c r="Y29" s="13">
        <f t="shared" si="4"/>
        <v>-1.4707689467573816E-2</v>
      </c>
      <c r="Z29" s="13">
        <f t="shared" si="4"/>
        <v>-6.3976905235426512E-3</v>
      </c>
    </row>
    <row r="30" spans="2:26" x14ac:dyDescent="0.2">
      <c r="B30" t="s">
        <v>35</v>
      </c>
      <c r="C30" s="1">
        <v>5.6653483970000003E-3</v>
      </c>
      <c r="D30" s="1">
        <v>-5.8540658669999999E-3</v>
      </c>
      <c r="E30" s="1">
        <v>-1.5183998220000001E-3</v>
      </c>
      <c r="F30" s="1">
        <v>5.1882853440000003E-3</v>
      </c>
      <c r="H30" s="11">
        <v>-7.8871103090000002E-3</v>
      </c>
      <c r="I30" s="11">
        <v>9.3016101630000007E-3</v>
      </c>
      <c r="J30" s="11">
        <v>6.9698571030000003E-3</v>
      </c>
      <c r="K30" s="11">
        <v>-6.7303093479999998E-3</v>
      </c>
      <c r="M30" s="11">
        <v>-8.0009158310000005E-3</v>
      </c>
      <c r="N30" s="11">
        <v>9.4190659690000008E-3</v>
      </c>
      <c r="O30" s="11">
        <v>7.0009750189999999E-3</v>
      </c>
      <c r="P30" s="11">
        <v>-6.8352010450000002E-3</v>
      </c>
      <c r="R30" s="11">
        <f t="shared" si="7"/>
        <v>5.6902761000000163E-3</v>
      </c>
      <c r="S30" s="11">
        <f t="shared" si="7"/>
        <v>-5.8727903000000033E-3</v>
      </c>
      <c r="T30" s="11">
        <f t="shared" si="7"/>
        <v>-1.5558957999999793E-3</v>
      </c>
      <c r="U30" s="11">
        <f t="shared" si="7"/>
        <v>5.2445848500000218E-3</v>
      </c>
      <c r="W30" s="13">
        <f t="shared" si="4"/>
        <v>-4.4000300163739335E-3</v>
      </c>
      <c r="X30" s="13">
        <f t="shared" si="4"/>
        <v>-3.1985347321688046E-3</v>
      </c>
      <c r="Y30" s="13">
        <f t="shared" si="4"/>
        <v>-2.469440357980969E-2</v>
      </c>
      <c r="Z30" s="13">
        <f t="shared" si="4"/>
        <v>-1.0851274027387323E-2</v>
      </c>
    </row>
    <row r="31" spans="2:26" x14ac:dyDescent="0.2">
      <c r="C31" s="1">
        <v>3.3867281540000001E-3</v>
      </c>
      <c r="D31" s="1">
        <v>-1.5183998220000001E-3</v>
      </c>
      <c r="E31" s="1">
        <v>6.0039123299999997E-4</v>
      </c>
      <c r="F31" s="1">
        <v>3.5938247249999999E-3</v>
      </c>
      <c r="H31" s="11">
        <v>-1.5853091720999999E-2</v>
      </c>
      <c r="I31" s="11">
        <v>6.9698571030000003E-3</v>
      </c>
      <c r="J31" s="11">
        <v>1.9843432341E-2</v>
      </c>
      <c r="K31" s="11">
        <v>-1.3527921789999999E-2</v>
      </c>
      <c r="M31" s="11">
        <v>-1.5921822503000001E-2</v>
      </c>
      <c r="N31" s="11">
        <v>7.0009750189999999E-3</v>
      </c>
      <c r="O31" s="11">
        <v>1.9832928356999999E-2</v>
      </c>
      <c r="P31" s="11">
        <v>-1.3602050079E-2</v>
      </c>
      <c r="R31" s="11">
        <f t="shared" si="7"/>
        <v>3.4365391000001216E-3</v>
      </c>
      <c r="S31" s="11">
        <f t="shared" si="7"/>
        <v>-1.5558957999999793E-3</v>
      </c>
      <c r="T31" s="11">
        <f t="shared" si="7"/>
        <v>5.2519920000007603E-4</v>
      </c>
      <c r="U31" s="11">
        <f t="shared" si="7"/>
        <v>3.7064144500000354E-3</v>
      </c>
      <c r="W31" s="13">
        <f t="shared" si="4"/>
        <v>-1.4707689467573816E-2</v>
      </c>
      <c r="X31" s="13">
        <f t="shared" si="4"/>
        <v>-2.469440357980969E-2</v>
      </c>
      <c r="Y31" s="13">
        <f t="shared" si="4"/>
        <v>0.12523839267973447</v>
      </c>
      <c r="Z31" s="13">
        <f t="shared" si="4"/>
        <v>-3.1328663364359105E-2</v>
      </c>
    </row>
    <row r="32" spans="2:26" x14ac:dyDescent="0.2">
      <c r="C32" s="1">
        <v>-1.1700066098000001E-2</v>
      </c>
      <c r="D32" s="1">
        <v>5.1882853440000003E-3</v>
      </c>
      <c r="E32" s="1">
        <v>3.5938247249999999E-3</v>
      </c>
      <c r="F32" s="1">
        <v>-1.1927665154999999E-2</v>
      </c>
      <c r="H32" s="11">
        <v>1.5503419289E-2</v>
      </c>
      <c r="I32" s="11">
        <v>-6.7303093479999998E-3</v>
      </c>
      <c r="J32" s="11">
        <v>-1.3527921789999999E-2</v>
      </c>
      <c r="K32" s="11">
        <v>1.5007560269000001E-2</v>
      </c>
      <c r="M32" s="11">
        <v>1.5738917679E-2</v>
      </c>
      <c r="N32" s="11">
        <v>-6.8352010450000002E-3</v>
      </c>
      <c r="O32" s="11">
        <v>-1.3602050079E-2</v>
      </c>
      <c r="P32" s="11">
        <v>1.5249493248E-2</v>
      </c>
      <c r="R32" s="11">
        <f t="shared" si="7"/>
        <v>-1.1774919499999998E-2</v>
      </c>
      <c r="S32" s="11">
        <f t="shared" si="7"/>
        <v>5.2445848500000218E-3</v>
      </c>
      <c r="T32" s="11">
        <f t="shared" si="7"/>
        <v>3.7064144500000354E-3</v>
      </c>
      <c r="U32" s="11">
        <f t="shared" si="7"/>
        <v>-1.2096648949999969E-2</v>
      </c>
      <c r="W32" s="13">
        <f t="shared" si="4"/>
        <v>-6.3976905235426512E-3</v>
      </c>
      <c r="X32" s="13">
        <f t="shared" si="4"/>
        <v>-1.0851274027387323E-2</v>
      </c>
      <c r="Y32" s="13">
        <f t="shared" si="4"/>
        <v>-3.1328663364359105E-2</v>
      </c>
      <c r="Z32" s="13">
        <f t="shared" si="4"/>
        <v>-1.4167382534974396E-2</v>
      </c>
    </row>
    <row r="35" spans="2:26" x14ac:dyDescent="0.2">
      <c r="B35" t="s">
        <v>10</v>
      </c>
      <c r="C35" s="1">
        <v>1.3229344154999999E-2</v>
      </c>
      <c r="D35" s="1">
        <v>-5.8500330490000004E-3</v>
      </c>
      <c r="E35" s="1">
        <v>-1.1700066098000001E-2</v>
      </c>
      <c r="F35" s="1">
        <v>1.6621618659999999E-3</v>
      </c>
      <c r="H35" s="11">
        <v>1.9593993593999999E-2</v>
      </c>
      <c r="I35" s="11">
        <v>-8.0022188450000007E-3</v>
      </c>
      <c r="J35" s="11">
        <v>-1.6004437690000001E-2</v>
      </c>
      <c r="K35" s="11">
        <v>1.5636088005999998E-2</v>
      </c>
      <c r="M35" s="11">
        <v>1.9330211239999999E-2</v>
      </c>
      <c r="N35" s="11">
        <v>-7.8858220129999993E-3</v>
      </c>
      <c r="O35" s="11">
        <v>-1.5771644025999999E-2</v>
      </c>
      <c r="P35" s="11">
        <v>1.5604657031E-2</v>
      </c>
      <c r="R35" s="11">
        <f t="shared" ref="R35:U38" si="8">(H35-M35)/2/$C$3</f>
        <v>1.3189117700000003E-2</v>
      </c>
      <c r="S35" s="11">
        <f t="shared" si="8"/>
        <v>-5.8198416000000697E-3</v>
      </c>
      <c r="T35" s="11">
        <f t="shared" si="8"/>
        <v>-1.1639683200000139E-2</v>
      </c>
      <c r="U35" s="11">
        <f t="shared" si="8"/>
        <v>1.5715487499999049E-3</v>
      </c>
      <c r="W35" s="13">
        <f t="shared" si="4"/>
        <v>3.0406991101515311E-3</v>
      </c>
      <c r="X35" s="13">
        <f t="shared" si="4"/>
        <v>5.1609022969693495E-3</v>
      </c>
      <c r="Y35" s="13">
        <f t="shared" si="4"/>
        <v>5.1609022969693495E-3</v>
      </c>
      <c r="Z35" s="13">
        <f t="shared" si="4"/>
        <v>5.4515217713516584E-2</v>
      </c>
    </row>
    <row r="36" spans="2:26" x14ac:dyDescent="0.2">
      <c r="C36" s="1">
        <v>-5.8500330490000004E-3</v>
      </c>
      <c r="D36" s="1">
        <v>5.6609961140000001E-3</v>
      </c>
      <c r="E36" s="1">
        <v>5.1882853440000003E-3</v>
      </c>
      <c r="F36" s="1">
        <v>-7.9678254999999997E-4</v>
      </c>
      <c r="H36" s="11">
        <v>-8.0022188450000007E-3</v>
      </c>
      <c r="I36" s="11">
        <v>9.4166927180000005E-3</v>
      </c>
      <c r="J36" s="11">
        <v>7.0371211119999999E-3</v>
      </c>
      <c r="K36" s="11">
        <v>-6.7897160340000002E-3</v>
      </c>
      <c r="M36" s="11">
        <v>-7.8858220129999993E-3</v>
      </c>
      <c r="N36" s="11">
        <v>9.3039276460000001E-3</v>
      </c>
      <c r="O36" s="11">
        <v>6.9342630269999999E-3</v>
      </c>
      <c r="P36" s="11">
        <v>-6.7751419799999997E-3</v>
      </c>
      <c r="R36" s="11">
        <f t="shared" si="8"/>
        <v>-5.8198416000000697E-3</v>
      </c>
      <c r="S36" s="11">
        <f t="shared" si="8"/>
        <v>5.6382536000000247E-3</v>
      </c>
      <c r="T36" s="11">
        <f t="shared" si="8"/>
        <v>5.1429042500000018E-3</v>
      </c>
      <c r="U36" s="11">
        <f t="shared" si="8"/>
        <v>-7.2870270000002443E-4</v>
      </c>
      <c r="W36" s="13">
        <f t="shared" si="4"/>
        <v>5.1609022969693495E-3</v>
      </c>
      <c r="X36" s="13">
        <f t="shared" si="4"/>
        <v>4.0174049835031327E-3</v>
      </c>
      <c r="Y36" s="13">
        <f t="shared" si="4"/>
        <v>8.7468385007928497E-3</v>
      </c>
      <c r="Z36" s="13">
        <f t="shared" si="4"/>
        <v>8.5443450035364785E-2</v>
      </c>
    </row>
    <row r="37" spans="2:26" x14ac:dyDescent="0.2">
      <c r="C37" s="1">
        <v>-1.1700066098000001E-2</v>
      </c>
      <c r="D37" s="1">
        <v>5.1882853440000003E-3</v>
      </c>
      <c r="E37" s="1">
        <v>1.3443424129999999E-2</v>
      </c>
      <c r="F37" s="1">
        <v>-1.593565099E-3</v>
      </c>
      <c r="H37" s="11">
        <v>-1.6004437690000001E-2</v>
      </c>
      <c r="I37" s="11">
        <v>7.0371211119999999E-3</v>
      </c>
      <c r="J37" s="11">
        <v>1.9972374385000002E-2</v>
      </c>
      <c r="K37" s="11">
        <v>-1.3579432068E-2</v>
      </c>
      <c r="M37" s="11">
        <v>-1.5771644025999999E-2</v>
      </c>
      <c r="N37" s="11">
        <v>6.9342630269999999E-3</v>
      </c>
      <c r="O37" s="11">
        <v>1.9705322186000001E-2</v>
      </c>
      <c r="P37" s="11">
        <v>-1.3550283959999999E-2</v>
      </c>
      <c r="R37" s="11">
        <f t="shared" si="8"/>
        <v>-1.1639683200000139E-2</v>
      </c>
      <c r="S37" s="11">
        <f t="shared" si="8"/>
        <v>5.1429042500000018E-3</v>
      </c>
      <c r="T37" s="11">
        <f t="shared" si="8"/>
        <v>1.3352609950000038E-2</v>
      </c>
      <c r="U37" s="11">
        <f t="shared" si="8"/>
        <v>-1.4574054000000489E-3</v>
      </c>
      <c r="W37" s="13">
        <f t="shared" si="4"/>
        <v>5.1609022969693495E-3</v>
      </c>
      <c r="X37" s="13">
        <f t="shared" si="4"/>
        <v>8.7468385007928497E-3</v>
      </c>
      <c r="Y37" s="13">
        <f t="shared" si="4"/>
        <v>6.7552863855051895E-3</v>
      </c>
      <c r="Z37" s="13">
        <f t="shared" si="4"/>
        <v>8.5443449461458792E-2</v>
      </c>
    </row>
    <row r="38" spans="2:26" x14ac:dyDescent="0.2">
      <c r="C38" s="1">
        <v>1.6621618659999999E-3</v>
      </c>
      <c r="D38" s="1">
        <v>-7.9678254999999997E-4</v>
      </c>
      <c r="E38" s="1">
        <v>-1.593565099E-3</v>
      </c>
      <c r="F38" s="1">
        <v>-8.1082908360000008E-3</v>
      </c>
      <c r="H38" s="11">
        <v>1.5636088005999998E-2</v>
      </c>
      <c r="I38" s="11">
        <v>-6.7897160340000002E-3</v>
      </c>
      <c r="J38" s="11">
        <v>-1.3579432068E-2</v>
      </c>
      <c r="K38" s="11">
        <v>1.5044350821E-2</v>
      </c>
      <c r="M38" s="11">
        <v>1.5604657031E-2</v>
      </c>
      <c r="N38" s="11">
        <v>-6.7751419799999997E-3</v>
      </c>
      <c r="O38" s="11">
        <v>-1.3550283959999999E-2</v>
      </c>
      <c r="P38" s="11">
        <v>1.5210592626E-2</v>
      </c>
      <c r="R38" s="11">
        <f t="shared" si="8"/>
        <v>1.5715487499999049E-3</v>
      </c>
      <c r="S38" s="11">
        <f t="shared" si="8"/>
        <v>-7.2870270000002443E-4</v>
      </c>
      <c r="T38" s="11">
        <f t="shared" si="8"/>
        <v>-1.4574054000000489E-3</v>
      </c>
      <c r="U38" s="11">
        <f t="shared" si="8"/>
        <v>-8.3120902499999975E-3</v>
      </c>
      <c r="W38" s="13">
        <f t="shared" si="4"/>
        <v>5.4515217713516584E-2</v>
      </c>
      <c r="X38" s="13">
        <f t="shared" si="4"/>
        <v>8.5443450035364785E-2</v>
      </c>
      <c r="Y38" s="13">
        <f t="shared" si="4"/>
        <v>8.5443449461458792E-2</v>
      </c>
      <c r="Z38" s="13">
        <f t="shared" si="4"/>
        <v>-2.5134694613462526E-2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FDM GRAD REAL 3</vt:lpstr>
      <vt:lpstr>FDM GRAD REAL 2</vt:lpstr>
      <vt:lpstr>FDM GRAD REAL 1</vt:lpstr>
      <vt:lpstr>ErrAnalysis GRAD2 REAL</vt:lpstr>
      <vt:lpstr>ErrAnalysis GRAD2 REAL (2)</vt:lpstr>
      <vt:lpstr>FDM GRAD2 REAL 1</vt:lpstr>
      <vt:lpstr>FDM GRAD2 REAL 2</vt:lpstr>
      <vt:lpstr>TransformationCheck 1</vt:lpstr>
      <vt:lpstr>TransformationCheck 2</vt:lpstr>
      <vt:lpstr>TransformationCheck 3</vt:lpstr>
      <vt:lpstr>TransformationCheck 4</vt:lpstr>
      <vt:lpstr>FDM GRAD REAL 4</vt:lpstr>
      <vt:lpstr>TransformationCheck 4 (2)</vt:lpstr>
      <vt:lpstr>FDM GRAD REAL 4 (2)</vt:lpstr>
      <vt:lpstr>TransformationCheck 4 (3)</vt:lpstr>
      <vt:lpstr>FDM GRAD REAL 4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Jee, Woongkyu</dc:creator>
  <cp:lastModifiedBy>Woongkyu Jee</cp:lastModifiedBy>
  <dcterms:created xsi:type="dcterms:W3CDTF">2022-09-12T17:39:11Z</dcterms:created>
  <dcterms:modified xsi:type="dcterms:W3CDTF">2022-09-30T14:55:48Z</dcterms:modified>
</cp:coreProperties>
</file>