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5ED45C5D-F2C6-CD49-93AC-29CE492C875C}" xr6:coauthVersionLast="47" xr6:coauthVersionMax="47" xr10:uidLastSave="{00000000-0000-0000-0000-000000000000}"/>
  <bookViews>
    <workbookView xWindow="51200" yWindow="5600" windowWidth="38400" windowHeight="21100" activeTab="7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Sheet8" sheetId="8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1" l="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U38" i="9"/>
  <c r="Z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F4" i="8"/>
  <c r="F3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U15" i="4" l="1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<sst xmlns="http://schemas.openxmlformats.org/spreadsheetml/2006/main" count="103" uniqueCount="44">
  <si>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</si>
  <si>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</si>
  <si>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</si>
  <si>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</si>
  <si>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</si>
  <si>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</si>
  <si>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</si>
  <si>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</si>
  <si>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</si>
  <si>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</si>
  <si>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</si>
  <si>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</si>
  <si>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</si>
  <si>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</si>
  <si>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</si>
  <si>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</si>
  <si>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</si>
  <si>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</si>
  <si>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</si>
  <si>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</si>
  <si>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</si>
  <si>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</si>
  <si>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</si>
  <si>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</si>
  <si>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</si>
  <si>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</si>
  <si>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</si>
  <si>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</si>
  <si>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</si>
  <si>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</si>
  <si>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</si>
  <si>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</si>
  <si>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Trial</t>
  </si>
  <si>
    <t>FDM</t>
  </si>
  <si>
    <t>1-240</t>
  </si>
  <si>
    <t>242-</t>
  </si>
  <si>
    <t>SUM</t>
  </si>
  <si>
    <t>YY</t>
  </si>
  <si>
    <t>YZ</t>
  </si>
  <si>
    <t>ZX</t>
  </si>
  <si>
    <t>ZY</t>
  </si>
  <si>
    <t>Vector</t>
  </si>
  <si>
    <t>bohr</t>
  </si>
  <si>
    <t>Angs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</si>
</sst>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3" formatCode="0.00000000"/>
    <numFmt numFmtId="174" formatCode="0.00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0" fontId="0" fillId="0" borderId="0" xfId="0" applyAlignment="1">
      <alignment horizontal="right"/>
    </xf>
    <xf numFmtId="173" fontId="0" fillId="0" borderId="0" xfId="0" applyNumberFormat="1"/>
    <xf numFmtId="174" fontId="0" fillId="0" borderId="0" xfId="0" applyNumberFormat="1"/>
    <xf numFmtId="1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Integral_ReciprocalSpace_En Err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Normal="100" workbookViewId="0">
      <selection activeCell="M42" sqref="M42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V48" sqref="V48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1" width="11.33203125" style="12" bestFit="1" customWidth="1"/>
    <col min="23" max="26" width="10.83203125" style="14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2">
        <v>-6.5087277360000003E-3</v>
      </c>
      <c r="I5" s="12">
        <v>-5.5278184429999998E-3</v>
      </c>
      <c r="J5" s="12">
        <v>5.3129048749999998E-3</v>
      </c>
      <c r="K5" s="12">
        <v>-7.9693573120000003E-3</v>
      </c>
      <c r="M5" s="12">
        <v>-6.4658172689999998E-3</v>
      </c>
      <c r="N5" s="12">
        <v>-5.5977735490000003E-3</v>
      </c>
      <c r="O5" s="12">
        <v>5.2789130880000002E-3</v>
      </c>
      <c r="P5" s="12">
        <v>-7.9183696310000003E-3</v>
      </c>
      <c r="R5" s="12">
        <f>(H5-M5)/2/$C$3</f>
        <v>-4.2910467000000473E-3</v>
      </c>
      <c r="S5" s="12">
        <f>(I5-N5)/2/$C$3</f>
        <v>6.9955106000000461E-3</v>
      </c>
      <c r="T5" s="12">
        <f>(J5-O5)/2/$C$3</f>
        <v>3.39917869999996E-3</v>
      </c>
      <c r="U5" s="12">
        <f>(K5-P5)/2/$C$3</f>
        <v>-5.0987681000000049E-3</v>
      </c>
      <c r="W5" s="14">
        <f>(C5-R5)/C5</f>
        <v>1.2940209609246267E-3</v>
      </c>
      <c r="X5" s="14">
        <f t="shared" ref="X5:Z8" si="0">(D5-S5)/D5</f>
        <v>6.0478026856394416E-4</v>
      </c>
      <c r="Y5" s="14">
        <f t="shared" si="0"/>
        <v>2.450727920725784E-3</v>
      </c>
      <c r="Z5" s="14">
        <f t="shared" si="0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2">
        <v>-5.5278184429999998E-3</v>
      </c>
      <c r="I6" s="12">
        <v>4.2741996229999999E-3</v>
      </c>
      <c r="J6" s="12">
        <v>5.0321531439999996E-3</v>
      </c>
      <c r="K6" s="12">
        <v>-7.5482297159999998E-3</v>
      </c>
      <c r="M6" s="12">
        <v>-5.5977735490000003E-3</v>
      </c>
      <c r="N6" s="12">
        <v>4.268268754E-3</v>
      </c>
      <c r="O6" s="12">
        <v>5.0935942010000004E-3</v>
      </c>
      <c r="P6" s="12">
        <v>-7.6403913020000004E-3</v>
      </c>
      <c r="R6" s="12">
        <f>(H6-M6)/2/$C$3</f>
        <v>6.9955106000000461E-3</v>
      </c>
      <c r="S6" s="12">
        <f>(I6-N6)/2/$C$3</f>
        <v>5.9308689999999081E-4</v>
      </c>
      <c r="T6" s="12">
        <f>(J6-O6)/2/$C$3</f>
        <v>-6.1441057000000826E-3</v>
      </c>
      <c r="U6" s="12">
        <f>(K6-P6)/2/$C$3</f>
        <v>9.2161586000000587E-3</v>
      </c>
      <c r="W6" s="14">
        <f t="shared" ref="W6:W9" si="1">(C6-R6)/C6</f>
        <v>6.0478026856394416E-4</v>
      </c>
      <c r="X6" s="14">
        <f t="shared" si="0"/>
        <v>-5.3641728307408853E-3</v>
      </c>
      <c r="Y6" s="14">
        <f t="shared" si="0"/>
        <v>1.0301710514069187E-3</v>
      </c>
      <c r="Z6" s="14">
        <f t="shared" si="0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2">
        <v>5.3129048749999998E-3</v>
      </c>
      <c r="I7" s="12">
        <v>5.0321531439999996E-3</v>
      </c>
      <c r="J7" s="12">
        <v>-6.6346990110000004E-3</v>
      </c>
      <c r="K7" s="12">
        <v>7.0078509289999997E-3</v>
      </c>
      <c r="M7" s="12">
        <v>5.2789130880000002E-3</v>
      </c>
      <c r="N7" s="12">
        <v>5.0935942010000004E-3</v>
      </c>
      <c r="O7" s="12">
        <v>-6.5909801089999998E-3</v>
      </c>
      <c r="P7" s="12">
        <v>6.9632388209999998E-3</v>
      </c>
      <c r="R7" s="12">
        <f>(H7-M7)/2/$C$3</f>
        <v>3.39917869999996E-3</v>
      </c>
      <c r="S7" s="12">
        <f>(I7-N7)/2/$C$3</f>
        <v>-6.1441057000000826E-3</v>
      </c>
      <c r="T7" s="12">
        <f>(J7-O7)/2/$C$3</f>
        <v>-4.3718902000000615E-3</v>
      </c>
      <c r="U7" s="12">
        <f>(K7-P7)/2/$C$3</f>
        <v>4.4612107999999866E-3</v>
      </c>
      <c r="W7" s="14">
        <f t="shared" si="1"/>
        <v>2.450727920725784E-3</v>
      </c>
      <c r="X7" s="14">
        <f t="shared" si="0"/>
        <v>1.0301710514069187E-3</v>
      </c>
      <c r="Y7" s="14">
        <f t="shared" si="0"/>
        <v>2.8628355917880771E-3</v>
      </c>
      <c r="Z7" s="14">
        <f t="shared" si="0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2">
        <v>-7.9693573120000003E-3</v>
      </c>
      <c r="I8" s="12">
        <v>-7.5482297159999998E-3</v>
      </c>
      <c r="J8" s="12">
        <v>7.0078509289999997E-3</v>
      </c>
      <c r="K8" s="12">
        <v>-1.2474574784999999E-2</v>
      </c>
      <c r="M8" s="12">
        <v>-7.9183696310000003E-3</v>
      </c>
      <c r="N8" s="12">
        <v>-7.6403913020000004E-3</v>
      </c>
      <c r="O8" s="12">
        <v>6.9632388209999998E-3</v>
      </c>
      <c r="P8" s="12">
        <v>-1.2393679126E-2</v>
      </c>
      <c r="R8" s="12">
        <f>(H8-M8)/2/$C$3</f>
        <v>-5.0987681000000049E-3</v>
      </c>
      <c r="S8" s="12">
        <f>(I8-N8)/2/$C$3</f>
        <v>9.2161586000000587E-3</v>
      </c>
      <c r="T8" s="12">
        <f>(J8-O8)/2/$C$3</f>
        <v>4.4612107999999866E-3</v>
      </c>
      <c r="U8" s="12">
        <f>(K8-P8)/2/$C$3</f>
        <v>-8.0895658999999634E-3</v>
      </c>
      <c r="W8" s="14">
        <f t="shared" si="1"/>
        <v>2.4507181384552388E-3</v>
      </c>
      <c r="X8" s="14">
        <f t="shared" si="0"/>
        <v>1.0301656858899789E-3</v>
      </c>
      <c r="Y8" s="14">
        <f t="shared" si="0"/>
        <v>4.2016172658304318E-3</v>
      </c>
      <c r="Z8" s="14">
        <f t="shared" si="0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2">
        <v>-6.4653957979999999E-3</v>
      </c>
      <c r="I11" s="12">
        <v>-5.5458393379999998E-3</v>
      </c>
      <c r="J11" s="12">
        <v>5.2902112160000004E-3</v>
      </c>
      <c r="K11" s="12">
        <v>-7.9155280050000002E-3</v>
      </c>
      <c r="M11" s="12">
        <v>-6.5093215059999999E-3</v>
      </c>
      <c r="N11" s="12">
        <v>-5.5798309359999998E-3</v>
      </c>
      <c r="O11" s="12">
        <v>5.3016669419999997E-3</v>
      </c>
      <c r="P11" s="12">
        <v>-7.9724314920000001E-3</v>
      </c>
      <c r="R11" s="12">
        <f>(H11-M11)/2/$C$3</f>
        <v>4.3925707999999987E-3</v>
      </c>
      <c r="S11" s="12">
        <f>(I11-N11)/2/$C$3</f>
        <v>3.3991597999999922E-3</v>
      </c>
      <c r="T11" s="12">
        <f>(J11-O11)/2/$C$3</f>
        <v>-1.1455725999999326E-3</v>
      </c>
      <c r="U11" s="12">
        <f>(K11-P11)/2/$C$3</f>
        <v>5.6903486999999864E-3</v>
      </c>
      <c r="W11" s="14">
        <f t="shared" ref="W11:Z39" si="2">(C11-R11)/C11</f>
        <v>-2.529531700009871E-3</v>
      </c>
      <c r="X11" s="14">
        <f t="shared" si="2"/>
        <v>2.4562744608974509E-3</v>
      </c>
      <c r="Y11" s="14">
        <f t="shared" si="2"/>
        <v>-1.4760453957899079E-2</v>
      </c>
      <c r="Z11" s="14">
        <f t="shared" si="2"/>
        <v>-4.4128447622435001E-3</v>
      </c>
    </row>
    <row r="12" spans="2:26" x14ac:dyDescent="0.2">
      <c r="B12" t="s">
        <v>38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2">
        <v>-5.5458393379999998E-3</v>
      </c>
      <c r="I12" s="12">
        <v>4.2578547830000001E-3</v>
      </c>
      <c r="J12" s="12">
        <v>5.0606562500000001E-3</v>
      </c>
      <c r="K12" s="12">
        <v>-7.5720542390000003E-3</v>
      </c>
      <c r="M12" s="12">
        <v>-5.5798309359999998E-3</v>
      </c>
      <c r="N12" s="12">
        <v>4.2848491019999999E-3</v>
      </c>
      <c r="O12" s="12">
        <v>5.0650828409999999E-3</v>
      </c>
      <c r="P12" s="12">
        <v>-7.6166659259999997E-3</v>
      </c>
      <c r="R12" s="12">
        <f>(H12-M12)/2/$C$3</f>
        <v>3.3991597999999922E-3</v>
      </c>
      <c r="S12" s="12">
        <f>(I12-N12)/2/$C$3</f>
        <v>-2.6994318999999829E-3</v>
      </c>
      <c r="T12" s="12">
        <f>(J12-O12)/2/$C$3</f>
        <v>-4.4265909999998895E-4</v>
      </c>
      <c r="U12" s="12">
        <f>(K12-P12)/2/$C$3</f>
        <v>4.461168699999938E-3</v>
      </c>
      <c r="W12" s="14">
        <f t="shared" si="2"/>
        <v>2.4562744608974509E-3</v>
      </c>
      <c r="X12" s="14">
        <f t="shared" si="2"/>
        <v>2.3319997713267099E-3</v>
      </c>
      <c r="Y12" s="14">
        <f t="shared" si="2"/>
        <v>2.7638885980505429E-2</v>
      </c>
      <c r="Z12" s="14">
        <f t="shared" si="2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2">
        <v>5.2902112160000004E-3</v>
      </c>
      <c r="I13" s="12">
        <v>5.0606562500000001E-3</v>
      </c>
      <c r="J13" s="12">
        <v>-6.613751042E-3</v>
      </c>
      <c r="K13" s="12">
        <v>6.9778081860000004E-3</v>
      </c>
      <c r="M13" s="12">
        <v>5.3016669419999997E-3</v>
      </c>
      <c r="N13" s="12">
        <v>5.0650828409999999E-3</v>
      </c>
      <c r="O13" s="12">
        <v>-6.6120004779999996E-3</v>
      </c>
      <c r="P13" s="12">
        <v>6.9933680439999996E-3</v>
      </c>
      <c r="R13" s="12">
        <f>(H13-M13)/2/$C$3</f>
        <v>-1.1455725999999326E-3</v>
      </c>
      <c r="S13" s="12">
        <f>(I13-N13)/2/$C$3</f>
        <v>-4.4265909999998895E-4</v>
      </c>
      <c r="T13" s="12">
        <f>(J13-O13)/2/$C$3</f>
        <v>-1.7505640000003639E-4</v>
      </c>
      <c r="U13" s="12">
        <f>(K13-P13)/2/$C$3</f>
        <v>-1.5559857999999233E-3</v>
      </c>
      <c r="W13" s="14">
        <f t="shared" si="2"/>
        <v>-1.4760453957899079E-2</v>
      </c>
      <c r="X13" s="14">
        <f t="shared" si="2"/>
        <v>2.7638885980505429E-2</v>
      </c>
      <c r="Y13" s="14">
        <f t="shared" si="2"/>
        <v>0.12528836009817429</v>
      </c>
      <c r="Z13" s="14">
        <f t="shared" si="2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2">
        <v>-7.9155280050000002E-3</v>
      </c>
      <c r="I14" s="12">
        <v>-7.5720542390000003E-3</v>
      </c>
      <c r="J14" s="12">
        <v>6.9778081860000004E-3</v>
      </c>
      <c r="K14" s="12">
        <v>-1.2390859989999999E-2</v>
      </c>
      <c r="M14" s="12">
        <v>-7.9724314920000001E-3</v>
      </c>
      <c r="N14" s="12">
        <v>-7.6166659259999997E-3</v>
      </c>
      <c r="O14" s="12">
        <v>6.9933680439999996E-3</v>
      </c>
      <c r="P14" s="12">
        <v>-1.2477753652E-2</v>
      </c>
      <c r="R14" s="12">
        <f>(H14-M14)/2/$C$3</f>
        <v>5.6903486999999864E-3</v>
      </c>
      <c r="S14" s="12">
        <f>(I14-N14)/2/$C$3</f>
        <v>4.461168699999938E-3</v>
      </c>
      <c r="T14" s="12">
        <f>(J14-O14)/2/$C$3</f>
        <v>-1.5559857999999233E-3</v>
      </c>
      <c r="U14" s="12">
        <f>(K14-P14)/2/$C$3</f>
        <v>8.6893662000001037E-3</v>
      </c>
      <c r="W14" s="14">
        <f t="shared" si="2"/>
        <v>-4.4128447622435001E-3</v>
      </c>
      <c r="X14" s="14">
        <f t="shared" si="2"/>
        <v>4.2110145155549953E-3</v>
      </c>
      <c r="Y14" s="14">
        <f t="shared" si="2"/>
        <v>-2.4753676505583223E-2</v>
      </c>
      <c r="Z14" s="14">
        <f t="shared" si="2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2">
        <v>-6.5203551199999998E-3</v>
      </c>
      <c r="I17" s="12">
        <v>-5.5883628199999997E-3</v>
      </c>
      <c r="J17" s="12">
        <v>5.3244885380000001E-3</v>
      </c>
      <c r="K17" s="12">
        <v>-7.9734215859999999E-3</v>
      </c>
      <c r="M17" s="12">
        <v>-6.4544663269999998E-3</v>
      </c>
      <c r="N17" s="12">
        <v>-5.5373753220000002E-3</v>
      </c>
      <c r="O17" s="12">
        <v>5.2675847890000004E-3</v>
      </c>
      <c r="P17" s="12">
        <v>-7.9145461449999996E-3</v>
      </c>
      <c r="R17" s="12">
        <f>(H17-M17)/2/$C$3</f>
        <v>-6.5888792999999925E-3</v>
      </c>
      <c r="S17" s="12">
        <f>(I17-N17)/2/$C$3</f>
        <v>-5.0987497999999479E-3</v>
      </c>
      <c r="T17" s="12">
        <f>(J17-O17)/2/$C$3</f>
        <v>5.6903748999999684E-3</v>
      </c>
      <c r="U17" s="12">
        <f>(K17-P17)/2/$C$3</f>
        <v>-5.8875441000000306E-3</v>
      </c>
      <c r="W17" s="14">
        <f t="shared" si="2"/>
        <v>-2.5330463353888779E-3</v>
      </c>
      <c r="X17" s="14">
        <f t="shared" si="2"/>
        <v>2.4542984448266752E-3</v>
      </c>
      <c r="Y17" s="14">
        <f t="shared" si="2"/>
        <v>-4.4174693675009492E-3</v>
      </c>
      <c r="Z17" s="14">
        <f t="shared" si="2"/>
        <v>-6.4121092455097011E-3</v>
      </c>
    </row>
    <row r="18" spans="2:26" x14ac:dyDescent="0.2">
      <c r="B18" t="s">
        <v>39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2">
        <v>-5.5883628199999997E-3</v>
      </c>
      <c r="I18" s="12">
        <v>4.2916272830000003E-3</v>
      </c>
      <c r="J18" s="12">
        <v>5.0852407819999999E-3</v>
      </c>
      <c r="K18" s="12">
        <v>-7.6151480720000001E-3</v>
      </c>
      <c r="M18" s="12">
        <v>-5.5373753220000002E-3</v>
      </c>
      <c r="N18" s="12">
        <v>4.2511356960000003E-3</v>
      </c>
      <c r="O18" s="12">
        <v>5.0406290240000004E-3</v>
      </c>
      <c r="P18" s="12">
        <v>-7.5735451079999997E-3</v>
      </c>
      <c r="R18" s="12">
        <f>(H18-M18)/2/$C$3</f>
        <v>-5.0987497999999479E-3</v>
      </c>
      <c r="S18" s="12">
        <f>(I18-N18)/2/$C$3</f>
        <v>4.0491586999999961E-3</v>
      </c>
      <c r="T18" s="12">
        <f>(J18-O18)/2/$C$3</f>
        <v>4.461175799999953E-3</v>
      </c>
      <c r="U18" s="12">
        <f>(K18-P18)/2/$C$3</f>
        <v>-4.1602964000000443E-3</v>
      </c>
      <c r="W18" s="14">
        <f t="shared" si="2"/>
        <v>2.4542984448266752E-3</v>
      </c>
      <c r="X18" s="14">
        <f t="shared" si="2"/>
        <v>2.3293263210360242E-3</v>
      </c>
      <c r="Y18" s="14">
        <f t="shared" si="2"/>
        <v>4.2094297062175061E-3</v>
      </c>
      <c r="Z18" s="14">
        <f t="shared" si="2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2">
        <v>5.3244885380000001E-3</v>
      </c>
      <c r="I19" s="12">
        <v>5.0852407819999999E-3</v>
      </c>
      <c r="J19" s="12">
        <v>-6.6466048239999997E-3</v>
      </c>
      <c r="K19" s="12">
        <v>7.0118836069999997E-3</v>
      </c>
      <c r="M19" s="12">
        <v>5.2675847890000004E-3</v>
      </c>
      <c r="N19" s="12">
        <v>5.0406290240000004E-3</v>
      </c>
      <c r="O19" s="12">
        <v>-6.579374158E-3</v>
      </c>
      <c r="P19" s="12">
        <v>6.9594367579999998E-3</v>
      </c>
      <c r="R19" s="12">
        <f>(H19-M19)/2/$C$3</f>
        <v>5.6903748999999684E-3</v>
      </c>
      <c r="S19" s="12">
        <f>(I19-N19)/2/$C$3</f>
        <v>4.461175799999953E-3</v>
      </c>
      <c r="T19" s="12">
        <f>(J19-O19)/2/$C$3</f>
        <v>-6.7230665999999661E-3</v>
      </c>
      <c r="U19" s="12">
        <f>(K19-P19)/2/$C$3</f>
        <v>5.2446848999999907E-3</v>
      </c>
      <c r="W19" s="14">
        <f t="shared" si="2"/>
        <v>-4.4174693675009492E-3</v>
      </c>
      <c r="X19" s="14">
        <f t="shared" si="2"/>
        <v>4.2094297062175061E-3</v>
      </c>
      <c r="Y19" s="14">
        <f t="shared" si="2"/>
        <v>-5.6266595134157674E-3</v>
      </c>
      <c r="Z19" s="14">
        <f t="shared" si="2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2">
        <v>-7.9734215859999999E-3</v>
      </c>
      <c r="I20" s="12">
        <v>-7.6151480720000001E-3</v>
      </c>
      <c r="J20" s="12">
        <v>7.0118836069999997E-3</v>
      </c>
      <c r="K20" s="12">
        <v>-1.2464507466E-2</v>
      </c>
      <c r="M20" s="12">
        <v>-7.9145461449999996E-3</v>
      </c>
      <c r="N20" s="12">
        <v>-7.5735451079999997E-3</v>
      </c>
      <c r="O20" s="12">
        <v>6.9594367579999998E-3</v>
      </c>
      <c r="P20" s="12">
        <v>-1.2404023223000001E-2</v>
      </c>
      <c r="R20" s="12">
        <f>(H20-M20)/2/$C$3</f>
        <v>-5.8875441000000306E-3</v>
      </c>
      <c r="S20" s="12">
        <f>(I20-N20)/2/$C$3</f>
        <v>-4.1602964000000443E-3</v>
      </c>
      <c r="T20" s="12">
        <f>(J20-O20)/2/$C$3</f>
        <v>5.2446848999999907E-3</v>
      </c>
      <c r="U20" s="12">
        <f>(K20-P20)/2/$C$3</f>
        <v>-6.0484242999999868E-3</v>
      </c>
      <c r="W20" s="14">
        <f t="shared" si="2"/>
        <v>-6.4121092455097011E-3</v>
      </c>
      <c r="X20" s="14">
        <f t="shared" si="2"/>
        <v>6.7580740006527749E-3</v>
      </c>
      <c r="Y20" s="14">
        <f t="shared" si="2"/>
        <v>-1.0870557854959479E-2</v>
      </c>
      <c r="Z20" s="14">
        <f t="shared" si="2"/>
        <v>-1.4184120847395607E-2</v>
      </c>
    </row>
    <row r="23" spans="2:26" x14ac:dyDescent="0.2">
      <c r="B23" t="s">
        <v>37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2">
        <v>-1.2963118576E-2</v>
      </c>
      <c r="I23" s="12">
        <v>5.2902112160000004E-3</v>
      </c>
      <c r="J23" s="12">
        <v>2.4225248159999999E-3</v>
      </c>
      <c r="K23" s="12">
        <v>-1.5870633649000002E-2</v>
      </c>
      <c r="M23" s="12">
        <v>-1.2986096403999999E-2</v>
      </c>
      <c r="N23" s="12">
        <v>5.3016669419999997E-3</v>
      </c>
      <c r="O23" s="12">
        <v>2.3395174500000001E-3</v>
      </c>
      <c r="P23" s="12">
        <v>-1.5905000826999999E-2</v>
      </c>
      <c r="R23" s="12">
        <f>(H23-M23)/2/$C$3</f>
        <v>2.297782799999884E-3</v>
      </c>
      <c r="S23" s="12">
        <f>(I23-N23)/2/$C$3</f>
        <v>-1.1455725999999326E-3</v>
      </c>
      <c r="T23" s="12">
        <f>(J23-O23)/2/$C$3</f>
        <v>8.3007365999999798E-3</v>
      </c>
      <c r="U23" s="12">
        <f>(K23-P23)/2/$C$3</f>
        <v>3.4367177999997112E-3</v>
      </c>
      <c r="W23" s="14">
        <f t="shared" si="2"/>
        <v>-9.7370465883126322E-3</v>
      </c>
      <c r="X23" s="14">
        <f t="shared" si="2"/>
        <v>-1.4760453957899079E-2</v>
      </c>
      <c r="Y23" s="14">
        <f t="shared" si="2"/>
        <v>4.0079504703121631E-3</v>
      </c>
      <c r="Z23" s="14">
        <f t="shared" si="2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2">
        <v>5.2902112160000004E-3</v>
      </c>
      <c r="I24" s="12">
        <v>-6.2361857840000003E-3</v>
      </c>
      <c r="J24" s="12">
        <v>-9.7941586399999999E-4</v>
      </c>
      <c r="K24" s="12">
        <v>6.9778081860000004E-3</v>
      </c>
      <c r="M24" s="12">
        <v>5.3016669419999997E-3</v>
      </c>
      <c r="N24" s="12">
        <v>-6.2441370850000004E-3</v>
      </c>
      <c r="O24" s="12">
        <v>-9.4321856000000005E-4</v>
      </c>
      <c r="P24" s="12">
        <v>6.9933680439999996E-3</v>
      </c>
      <c r="R24" s="12">
        <f>(H24-M24)/2/$C$3</f>
        <v>-1.1455725999999326E-3</v>
      </c>
      <c r="S24" s="12">
        <f>(I24-N24)/2/$C$3</f>
        <v>7.9513010000000633E-4</v>
      </c>
      <c r="T24" s="12">
        <f>(J24-O24)/2/$C$3</f>
        <v>-3.6197303999999943E-3</v>
      </c>
      <c r="U24" s="12">
        <f>(K24-P24)/2/$C$3</f>
        <v>-1.5559857999999233E-3</v>
      </c>
      <c r="W24" s="14">
        <f t="shared" si="2"/>
        <v>-1.4760453957899079E-2</v>
      </c>
      <c r="X24" s="14">
        <f t="shared" si="2"/>
        <v>-1.6000616840197917E-2</v>
      </c>
      <c r="Y24" s="14">
        <f t="shared" si="2"/>
        <v>6.8864740025794948E-3</v>
      </c>
      <c r="Z24" s="14">
        <f t="shared" si="2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2">
        <v>2.4225248159999999E-3</v>
      </c>
      <c r="I25" s="12">
        <v>-9.7941586399999999E-4</v>
      </c>
      <c r="J25" s="12">
        <v>1.512613784E-3</v>
      </c>
      <c r="K25" s="12">
        <v>2.938247591E-3</v>
      </c>
      <c r="M25" s="12">
        <v>2.3395174500000001E-3</v>
      </c>
      <c r="N25" s="12">
        <v>-9.4321856000000005E-4</v>
      </c>
      <c r="O25" s="12">
        <v>1.6014700910000001E-3</v>
      </c>
      <c r="P25" s="12">
        <v>2.8296556799999998E-3</v>
      </c>
      <c r="R25" s="12">
        <f>(H25-M25)/2/$C$3</f>
        <v>8.3007365999999798E-3</v>
      </c>
      <c r="S25" s="12">
        <f>(I25-N25)/2/$C$3</f>
        <v>-3.6197303999999943E-3</v>
      </c>
      <c r="T25" s="12">
        <f>(J25-O25)/2/$C$3</f>
        <v>-8.8856307000000079E-3</v>
      </c>
      <c r="U25" s="12">
        <f>(K25-P25)/2/$C$3</f>
        <v>1.0859191100000016E-2</v>
      </c>
      <c r="W25" s="14">
        <f t="shared" si="2"/>
        <v>4.0079504703121631E-3</v>
      </c>
      <c r="X25" s="14">
        <f t="shared" si="2"/>
        <v>6.8864740025794948E-3</v>
      </c>
      <c r="Y25" s="14">
        <f t="shared" si="2"/>
        <v>5.6295194542283081E-3</v>
      </c>
      <c r="Z25" s="14">
        <f t="shared" si="2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2">
        <v>-1.5870633649000002E-2</v>
      </c>
      <c r="I26" s="12">
        <v>6.9778081860000004E-3</v>
      </c>
      <c r="J26" s="12">
        <v>2.938247591E-3</v>
      </c>
      <c r="K26" s="12">
        <v>-2.4843674281000001E-2</v>
      </c>
      <c r="M26" s="12">
        <v>-1.5905000826999999E-2</v>
      </c>
      <c r="N26" s="12">
        <v>6.9933680439999996E-3</v>
      </c>
      <c r="O26" s="12">
        <v>2.8296556799999998E-3</v>
      </c>
      <c r="P26" s="12">
        <v>-2.4893118535000001E-2</v>
      </c>
      <c r="R26" s="12">
        <f>(H26-M26)/2/$C$3</f>
        <v>3.4367177999997112E-3</v>
      </c>
      <c r="S26" s="12">
        <f>(I26-N26)/2/$C$3</f>
        <v>-1.5559857999999233E-3</v>
      </c>
      <c r="T26" s="12">
        <f>(J26-O26)/2/$C$3</f>
        <v>1.0859191100000016E-2</v>
      </c>
      <c r="U26" s="12">
        <f>(K26-P26)/2/$C$3</f>
        <v>4.944425400000077E-3</v>
      </c>
      <c r="W26" s="14">
        <f t="shared" si="2"/>
        <v>-1.4760454257501955E-2</v>
      </c>
      <c r="X26" s="14">
        <f t="shared" si="2"/>
        <v>-2.4753676505583223E-2</v>
      </c>
      <c r="Y26" s="14">
        <f t="shared" si="2"/>
        <v>6.8864830571254603E-3</v>
      </c>
      <c r="Z26" s="14">
        <f t="shared" si="2"/>
        <v>-2.3335869734423205E-2</v>
      </c>
    </row>
    <row r="29" spans="2:26" x14ac:dyDescent="0.2">
      <c r="B29" t="s">
        <v>38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2">
        <v>1.9396187395E-2</v>
      </c>
      <c r="I29" s="12">
        <v>-7.9155280050000002E-3</v>
      </c>
      <c r="J29" s="12">
        <v>-1.5870633649000002E-2</v>
      </c>
      <c r="K29" s="12">
        <v>1.5562235341E-2</v>
      </c>
      <c r="M29" s="12">
        <v>1.9527964517E-2</v>
      </c>
      <c r="N29" s="12">
        <v>-7.9724314920000001E-3</v>
      </c>
      <c r="O29" s="12">
        <v>-1.5905000826999999E-2</v>
      </c>
      <c r="P29" s="12">
        <v>1.5679986377000001E-2</v>
      </c>
      <c r="R29" s="12">
        <f>(H29-M29)/2/$C$3</f>
        <v>-1.3177712199999997E-2</v>
      </c>
      <c r="S29" s="12">
        <f>(I29-N29)/2/$C$3</f>
        <v>5.6903486999999864E-3</v>
      </c>
      <c r="T29" s="12">
        <f>(J29-O29)/2/$C$3</f>
        <v>3.4367177999997112E-3</v>
      </c>
      <c r="U29" s="12">
        <f>(K29-P29)/2/$C$3</f>
        <v>-1.1775103600000086E-2</v>
      </c>
      <c r="W29" s="14">
        <f t="shared" si="2"/>
        <v>-2.5295164082076087E-3</v>
      </c>
      <c r="X29" s="14">
        <f t="shared" si="2"/>
        <v>-4.4128447622435001E-3</v>
      </c>
      <c r="Y29" s="14">
        <f t="shared" si="2"/>
        <v>-1.4760454257501955E-2</v>
      </c>
      <c r="Z29" s="14">
        <f t="shared" si="2"/>
        <v>-6.4134254773921713E-3</v>
      </c>
    </row>
    <row r="30" spans="2:26" x14ac:dyDescent="0.2">
      <c r="B30" t="s">
        <v>40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2">
        <v>-7.9155280050000002E-3</v>
      </c>
      <c r="I30" s="12">
        <v>9.3309512969999998E-3</v>
      </c>
      <c r="J30" s="12">
        <v>6.9778081860000004E-3</v>
      </c>
      <c r="K30" s="12">
        <v>-6.7565248120000001E-3</v>
      </c>
      <c r="M30" s="12">
        <v>-7.9724314920000001E-3</v>
      </c>
      <c r="N30" s="12">
        <v>9.3896798269999995E-3</v>
      </c>
      <c r="O30" s="12">
        <v>6.9933680439999996E-3</v>
      </c>
      <c r="P30" s="12">
        <v>-6.8089717340000001E-3</v>
      </c>
      <c r="R30" s="12">
        <f>(H30-M30)/2/$C$3</f>
        <v>5.6903486999999864E-3</v>
      </c>
      <c r="S30" s="12">
        <f>(I30-N30)/2/$C$3</f>
        <v>-5.8728529999999696E-3</v>
      </c>
      <c r="T30" s="12">
        <f>(J30-O30)/2/$C$3</f>
        <v>-1.5559857999999233E-3</v>
      </c>
      <c r="U30" s="12">
        <f>(K30-P30)/2/$C$3</f>
        <v>5.2446922000000049E-3</v>
      </c>
      <c r="W30" s="14">
        <f t="shared" si="2"/>
        <v>-4.4128447622435001E-3</v>
      </c>
      <c r="X30" s="14">
        <f t="shared" si="2"/>
        <v>-3.2092452368660184E-3</v>
      </c>
      <c r="Y30" s="14">
        <f t="shared" si="2"/>
        <v>-2.4753676505583223E-2</v>
      </c>
      <c r="Z30" s="14">
        <f t="shared" si="2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2">
        <v>-1.5870633649000002E-2</v>
      </c>
      <c r="I31" s="12">
        <v>6.9778081860000004E-3</v>
      </c>
      <c r="J31" s="12">
        <v>1.9841253127E-2</v>
      </c>
      <c r="K31" s="12">
        <v>-1.3546832247E-2</v>
      </c>
      <c r="M31" s="12">
        <v>-1.5905000826999999E-2</v>
      </c>
      <c r="N31" s="12">
        <v>6.9933680439999996E-3</v>
      </c>
      <c r="O31" s="12">
        <v>1.9836001432999999E-2</v>
      </c>
      <c r="P31" s="12">
        <v>-1.3583898609E-2</v>
      </c>
      <c r="R31" s="12">
        <f>(H31-M31)/2/$C$3</f>
        <v>3.4367177999997112E-3</v>
      </c>
      <c r="S31" s="12">
        <f>(I31-N31)/2/$C$3</f>
        <v>-1.5559857999999233E-3</v>
      </c>
      <c r="T31" s="12">
        <f>(J31-O31)/2/$C$3</f>
        <v>5.2516940000010837E-4</v>
      </c>
      <c r="U31" s="12">
        <f>(K31-P31)/2/$C$3</f>
        <v>3.706636199999995E-3</v>
      </c>
      <c r="W31" s="14">
        <f t="shared" si="2"/>
        <v>-1.4760454257501955E-2</v>
      </c>
      <c r="X31" s="14">
        <f t="shared" si="2"/>
        <v>-2.4753676505583223E-2</v>
      </c>
      <c r="Y31" s="14">
        <f t="shared" si="2"/>
        <v>0.12528802698205224</v>
      </c>
      <c r="Z31" s="14">
        <f t="shared" si="2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2">
        <v>1.5562235341E-2</v>
      </c>
      <c r="I32" s="12">
        <v>-6.7565248120000001E-3</v>
      </c>
      <c r="J32" s="12">
        <v>-1.3546832247E-2</v>
      </c>
      <c r="K32" s="12">
        <v>1.5068064325E-2</v>
      </c>
      <c r="M32" s="12">
        <v>1.5679986377000001E-2</v>
      </c>
      <c r="N32" s="12">
        <v>-6.8089717340000001E-3</v>
      </c>
      <c r="O32" s="12">
        <v>-1.3583898609E-2</v>
      </c>
      <c r="P32" s="12">
        <v>1.518903382E-2</v>
      </c>
      <c r="R32" s="12">
        <f>(H32-M32)/2/$C$3</f>
        <v>-1.1775103600000086E-2</v>
      </c>
      <c r="S32" s="12">
        <f>(I32-N32)/2/$C$3</f>
        <v>5.2446922000000049E-3</v>
      </c>
      <c r="T32" s="12">
        <f>(J32-O32)/2/$C$3</f>
        <v>3.706636199999995E-3</v>
      </c>
      <c r="U32" s="12">
        <f>(K32-P32)/2/$C$3</f>
        <v>-1.2096949499999961E-2</v>
      </c>
      <c r="W32" s="14">
        <f t="shared" si="2"/>
        <v>-6.4134254773921713E-3</v>
      </c>
      <c r="X32" s="14">
        <f t="shared" si="2"/>
        <v>-1.087196487086747E-2</v>
      </c>
      <c r="Y32" s="14">
        <f t="shared" si="2"/>
        <v>-3.1390366429179445E-2</v>
      </c>
      <c r="Z32" s="14">
        <f t="shared" si="2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2">
        <v>1.9528463586000001E-2</v>
      </c>
      <c r="I35" s="12">
        <v>-7.9734215859999999E-3</v>
      </c>
      <c r="J35" s="12">
        <v>-1.5946843172E-2</v>
      </c>
      <c r="K35" s="12">
        <v>1.5629790559999999E-2</v>
      </c>
      <c r="M35" s="12">
        <v>1.9395671311999998E-2</v>
      </c>
      <c r="N35" s="12">
        <v>-7.9145461449999996E-3</v>
      </c>
      <c r="O35" s="12">
        <v>-1.5829092289999999E-2</v>
      </c>
      <c r="P35" s="12">
        <v>1.5612043448000001E-2</v>
      </c>
      <c r="R35" s="12">
        <f>(H35-M35)/2/$C$3</f>
        <v>1.3279227400000287E-2</v>
      </c>
      <c r="S35" s="12">
        <f>(I35-N35)/2/$C$3</f>
        <v>-5.8875441000000306E-3</v>
      </c>
      <c r="T35" s="12">
        <f>(J35-O35)/2/$C$3</f>
        <v>-1.1775088200000061E-2</v>
      </c>
      <c r="U35" s="12">
        <f>(K35-P35)/2/$C$3</f>
        <v>1.7747111999998066E-3</v>
      </c>
      <c r="W35" s="14">
        <f t="shared" si="2"/>
        <v>-3.7706513955519656E-3</v>
      </c>
      <c r="X35" s="14">
        <f t="shared" si="2"/>
        <v>-6.4121092455097011E-3</v>
      </c>
      <c r="Y35" s="14">
        <f t="shared" si="2"/>
        <v>-6.4121092455097011E-3</v>
      </c>
      <c r="Z35" s="14">
        <f t="shared" si="2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2">
        <v>-7.9734215859999999E-3</v>
      </c>
      <c r="I36" s="12">
        <v>9.3887560380000006E-3</v>
      </c>
      <c r="J36" s="12">
        <v>7.0118836069999997E-3</v>
      </c>
      <c r="K36" s="12">
        <v>-6.7870770459999997E-3</v>
      </c>
      <c r="M36" s="12">
        <v>-7.9145461449999996E-3</v>
      </c>
      <c r="N36" s="12">
        <v>9.3318642090000001E-3</v>
      </c>
      <c r="O36" s="12">
        <v>6.9594367579999998E-3</v>
      </c>
      <c r="P36" s="12">
        <v>-6.7782630509999999E-3</v>
      </c>
      <c r="R36" s="12">
        <f>(H36-M36)/2/$C$3</f>
        <v>-5.8875441000000306E-3</v>
      </c>
      <c r="S36" s="12">
        <f>(I36-N36)/2/$C$3</f>
        <v>5.6891829000000477E-3</v>
      </c>
      <c r="T36" s="12">
        <f>(J36-O36)/2/$C$3</f>
        <v>5.2446848999999907E-3</v>
      </c>
      <c r="U36" s="12">
        <f>(K36-P36)/2/$C$3</f>
        <v>-8.8139949999998038E-4</v>
      </c>
      <c r="W36" s="14">
        <f t="shared" si="2"/>
        <v>-6.4121092455097011E-3</v>
      </c>
      <c r="X36" s="14">
        <f t="shared" si="2"/>
        <v>-4.9791212416379913E-3</v>
      </c>
      <c r="Y36" s="14">
        <f t="shared" si="2"/>
        <v>-1.0870557854959479E-2</v>
      </c>
      <c r="Z36" s="14">
        <f t="shared" si="2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2">
        <v>-1.5946843172E-2</v>
      </c>
      <c r="I37" s="12">
        <v>7.0118836069999997E-3</v>
      </c>
      <c r="J37" s="12">
        <v>1.9906581449E-2</v>
      </c>
      <c r="K37" s="12">
        <v>-1.3574154091999999E-2</v>
      </c>
      <c r="M37" s="12">
        <v>-1.5829092289999999E-2</v>
      </c>
      <c r="N37" s="12">
        <v>6.9594367579999998E-3</v>
      </c>
      <c r="O37" s="12">
        <v>1.9771019346E-2</v>
      </c>
      <c r="P37" s="12">
        <v>-1.3556526102E-2</v>
      </c>
      <c r="R37" s="12">
        <f>(H37-M37)/2/$C$3</f>
        <v>-1.1775088200000061E-2</v>
      </c>
      <c r="S37" s="12">
        <f>(I37-N37)/2/$C$3</f>
        <v>5.2446848999999907E-3</v>
      </c>
      <c r="T37" s="12">
        <f>(J37-O37)/2/$C$3</f>
        <v>1.3556210299999968E-2</v>
      </c>
      <c r="U37" s="12">
        <f>(K37-P37)/2/$C$3</f>
        <v>-1.7627989999999608E-3</v>
      </c>
      <c r="W37" s="14">
        <f t="shared" si="2"/>
        <v>-6.4121092455097011E-3</v>
      </c>
      <c r="X37" s="14">
        <f t="shared" si="2"/>
        <v>-1.0870557854959479E-2</v>
      </c>
      <c r="Y37" s="14">
        <f t="shared" si="2"/>
        <v>-8.389690670271897E-3</v>
      </c>
      <c r="Z37" s="14">
        <f t="shared" si="2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2">
        <v>1.5629790559999999E-2</v>
      </c>
      <c r="I38" s="12">
        <v>-6.7870770459999997E-3</v>
      </c>
      <c r="J38" s="12">
        <v>-1.3574154091999999E-2</v>
      </c>
      <c r="K38" s="12">
        <v>1.5089020111000001E-2</v>
      </c>
      <c r="M38" s="12">
        <v>1.5612043448000001E-2</v>
      </c>
      <c r="N38" s="12">
        <v>-6.7782630509999999E-3</v>
      </c>
      <c r="O38" s="12">
        <v>-1.3556526102E-2</v>
      </c>
      <c r="P38" s="12">
        <v>1.5167562811000001E-2</v>
      </c>
      <c r="R38" s="12">
        <f>(H38-M38)/2/$C$3</f>
        <v>1.7747111999998066E-3</v>
      </c>
      <c r="S38" s="12">
        <f>(I38-N38)/2/$C$3</f>
        <v>-8.8139949999998038E-4</v>
      </c>
      <c r="T38" s="12">
        <f>(J38-O38)/2/$C$3</f>
        <v>-1.7627989999999608E-3</v>
      </c>
      <c r="U38" s="12">
        <f>(K38-P38)/2/$C$3</f>
        <v>-7.8542699999999827E-3</v>
      </c>
      <c r="W38" s="14">
        <f t="shared" si="2"/>
        <v>-6.7712619511995684E-2</v>
      </c>
      <c r="X38" s="14">
        <f t="shared" si="2"/>
        <v>-0.1061982971388874</v>
      </c>
      <c r="Y38" s="14">
        <f t="shared" si="2"/>
        <v>-0.10619829783305314</v>
      </c>
      <c r="Z38" s="14">
        <f t="shared" si="2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81F1-0EFA-014B-8ECD-302A0A6716BD}">
  <dimension ref="B2:F4"/>
  <sheetViews>
    <sheetView zoomScale="125" zoomScaleNormal="125" workbookViewId="0">
      <selection activeCell="D12" sqref="D11:D12"/>
    </sheetView>
  </sheetViews>
  <sheetFormatPr baseColWidth="10" defaultRowHeight="16" x14ac:dyDescent="0.2"/>
  <sheetData>
    <row r="2" spans="2:6" x14ac:dyDescent="0.2">
      <c r="C2" s="11" t="s">
        <v>34</v>
      </c>
      <c r="D2" s="11">
        <v>241</v>
      </c>
      <c r="E2" s="11" t="s">
        <v>35</v>
      </c>
      <c r="F2" t="s">
        <v>36</v>
      </c>
    </row>
    <row r="3" spans="2:6" x14ac:dyDescent="0.2">
      <c r="B3" t="s">
        <v>32</v>
      </c>
      <c r="C3">
        <v>5.66843E-2</v>
      </c>
      <c r="D3">
        <v>3.0933900000000001E-3</v>
      </c>
      <c r="E3">
        <v>1.12032E-3</v>
      </c>
      <c r="F3">
        <f>SUM(C3:E3)</f>
        <v>6.0898010000000002E-2</v>
      </c>
    </row>
    <row r="4" spans="2:6" x14ac:dyDescent="0.2">
      <c r="B4" t="s">
        <v>33</v>
      </c>
      <c r="C4">
        <v>5.66843E-2</v>
      </c>
      <c r="D4">
        <v>-2.5737599999999999E-2</v>
      </c>
      <c r="E4">
        <v>1.12032E-3</v>
      </c>
      <c r="F4">
        <f>SUM(C4:E4)</f>
        <v>3.2067020000000002E-2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M7" sqref="M7:P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3">
        <f>(C6-R6)</f>
        <v>-3.1220024999861762E-5</v>
      </c>
      <c r="AC6" s="13">
        <f t="shared" ref="AC6:AE6" si="2">(D6-S6)</f>
        <v>0</v>
      </c>
      <c r="AD6" s="13">
        <f t="shared" si="2"/>
        <v>0</v>
      </c>
      <c r="AE6" s="13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3">
        <f t="shared" ref="AB7:AB9" si="11">(C7-R7)</f>
        <v>0</v>
      </c>
      <c r="AC7" s="13">
        <f t="shared" ref="AC7:AC9" si="12">(D7-S7)</f>
        <v>2.3059999708363588E-9</v>
      </c>
      <c r="AD7" s="13">
        <f t="shared" ref="AD7:AD9" si="13">(E7-T7)</f>
        <v>0</v>
      </c>
      <c r="AE7" s="13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3">
        <f t="shared" si="11"/>
        <v>0</v>
      </c>
      <c r="AC8" s="13">
        <f t="shared" si="12"/>
        <v>0</v>
      </c>
      <c r="AD8" s="13">
        <f t="shared" si="13"/>
        <v>2.3059999708363588E-9</v>
      </c>
      <c r="AE8" s="13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3">
        <f t="shared" si="11"/>
        <v>9.8185796999997882E-5</v>
      </c>
      <c r="AC9" s="13">
        <f t="shared" si="12"/>
        <v>0</v>
      </c>
      <c r="AD9" s="13">
        <f t="shared" si="13"/>
        <v>0</v>
      </c>
      <c r="AE9" s="13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38"/>
  <sheetViews>
    <sheetView tabSelected="1" workbookViewId="0">
      <selection activeCell="V40" sqref="V40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1" width="11.33203125" style="12" bestFit="1" customWidth="1"/>
    <col min="23" max="26" width="10.83203125" style="14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2">
        <v>-4.3714122999999998E-5</v>
      </c>
      <c r="I5" s="12">
        <v>-1.0934592982E-2</v>
      </c>
      <c r="J5" s="12">
        <v>0</v>
      </c>
      <c r="K5" s="12">
        <v>6.3615690000000001E-5</v>
      </c>
      <c r="M5" s="12">
        <v>4.3714122999999998E-5</v>
      </c>
      <c r="N5" s="12">
        <v>-1.0934592982E-2</v>
      </c>
      <c r="O5" s="12">
        <v>0</v>
      </c>
      <c r="P5" s="12">
        <v>-6.3615690000000001E-5</v>
      </c>
      <c r="R5" s="12">
        <f>(H5-M5)/2/$C$3</f>
        <v>-8.7428245999999991E-3</v>
      </c>
      <c r="S5" s="12">
        <f>(I5-N5)/2/$C$3</f>
        <v>0</v>
      </c>
      <c r="T5" s="12">
        <f>(J5-O5)/2/$C$3</f>
        <v>0</v>
      </c>
      <c r="U5" s="12">
        <f>(K5-P5)/2/$C$3</f>
        <v>1.2723138E-2</v>
      </c>
      <c r="W5" s="14">
        <f>(C5-R5)/C5</f>
        <v>5.5894666873105049E-6</v>
      </c>
      <c r="X5" s="14" t="e">
        <f t="shared" ref="X5:Z5" si="0">(D5-S5)/D5</f>
        <v>#DIV/0!</v>
      </c>
      <c r="Y5" s="14" t="e">
        <f t="shared" si="0"/>
        <v>#DIV/0!</v>
      </c>
      <c r="Z5" s="14">
        <f t="shared" si="0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2">
        <v>-1.0934592982E-2</v>
      </c>
      <c r="I6" s="12">
        <v>3.6372694999999998E-5</v>
      </c>
      <c r="J6" s="12">
        <v>0</v>
      </c>
      <c r="K6" s="12">
        <v>1.7133104927999999E-2</v>
      </c>
      <c r="M6" s="12">
        <v>-1.0934592982E-2</v>
      </c>
      <c r="N6" s="12">
        <v>-3.6372694999999998E-5</v>
      </c>
      <c r="O6" s="12">
        <v>0</v>
      </c>
      <c r="P6" s="12">
        <v>1.7133104927999999E-2</v>
      </c>
      <c r="R6" s="12">
        <f>(H6-M6)/2/$C$3</f>
        <v>0</v>
      </c>
      <c r="S6" s="12">
        <f>(I6-N6)/2/$C$3</f>
        <v>7.2745389999999991E-3</v>
      </c>
      <c r="T6" s="12">
        <f>(J6-O6)/2/$C$3</f>
        <v>0</v>
      </c>
      <c r="U6" s="12">
        <f>(K6-P6)/2/$C$3</f>
        <v>0</v>
      </c>
      <c r="W6" s="14" t="e">
        <f t="shared" ref="W6:W9" si="1">(C6-R6)/C6</f>
        <v>#DIV/0!</v>
      </c>
      <c r="X6" s="14">
        <f t="shared" ref="X6:X9" si="2">(D6-S6)/D6</f>
        <v>9.7722076002898071E-6</v>
      </c>
      <c r="Y6" s="14" t="e">
        <f t="shared" ref="Y6:Y9" si="3">(E6-T6)/E6</f>
        <v>#DIV/0!</v>
      </c>
      <c r="Z6" s="14" t="e">
        <f t="shared" ref="Z6:Z9" si="4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2">
        <v>0</v>
      </c>
      <c r="I7" s="12">
        <v>0</v>
      </c>
      <c r="J7" s="12">
        <v>-1.2579233999999999E-5</v>
      </c>
      <c r="K7" s="12">
        <v>0</v>
      </c>
      <c r="M7" s="12">
        <v>0</v>
      </c>
      <c r="N7" s="12">
        <v>0</v>
      </c>
      <c r="O7" s="12">
        <v>1.2579233999999999E-5</v>
      </c>
      <c r="P7" s="12">
        <v>0</v>
      </c>
      <c r="R7" s="12">
        <f>(H7-M7)/2/$C$3</f>
        <v>0</v>
      </c>
      <c r="S7" s="12">
        <f>(I7-N7)/2/$C$3</f>
        <v>0</v>
      </c>
      <c r="T7" s="12">
        <f>(J7-O7)/2/$C$3</f>
        <v>-2.5158467999999998E-3</v>
      </c>
      <c r="U7" s="12">
        <f>(K7-P7)/2/$C$3</f>
        <v>0</v>
      </c>
      <c r="W7" s="14" t="e">
        <f t="shared" si="1"/>
        <v>#DIV/0!</v>
      </c>
      <c r="X7" s="14" t="e">
        <f t="shared" si="2"/>
        <v>#DIV/0!</v>
      </c>
      <c r="Y7" s="14">
        <f t="shared" si="3"/>
        <v>3.6083148003580893E-6</v>
      </c>
      <c r="Z7" s="14" t="e">
        <f t="shared" si="4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2">
        <v>6.3615690000000001E-5</v>
      </c>
      <c r="I8" s="12">
        <v>1.7133104927999999E-2</v>
      </c>
      <c r="J8" s="12">
        <v>0</v>
      </c>
      <c r="K8" s="12">
        <v>-1.10819358E-4</v>
      </c>
      <c r="M8" s="12">
        <v>-6.3615690000000001E-5</v>
      </c>
      <c r="N8" s="12">
        <v>1.7133104927999999E-2</v>
      </c>
      <c r="O8" s="12">
        <v>0</v>
      </c>
      <c r="P8" s="12">
        <v>1.10819358E-4</v>
      </c>
      <c r="R8" s="12">
        <f>(H8-M8)/2/$C$3</f>
        <v>1.2723138E-2</v>
      </c>
      <c r="S8" s="12">
        <f>(I8-N8)/2/$C$3</f>
        <v>0</v>
      </c>
      <c r="T8" s="12">
        <f>(J8-O8)/2/$C$3</f>
        <v>0</v>
      </c>
      <c r="U8" s="12">
        <f>(K8-P8)/2/$C$3</f>
        <v>-2.2163871599999999E-2</v>
      </c>
      <c r="W8" s="14">
        <f t="shared" si="1"/>
        <v>6.8127382939989474E-6</v>
      </c>
      <c r="X8" s="14" t="e">
        <f t="shared" si="2"/>
        <v>#DIV/0!</v>
      </c>
      <c r="Y8" s="14" t="e">
        <f t="shared" si="3"/>
        <v>#DIV/0!</v>
      </c>
      <c r="Z8" s="14">
        <f t="shared" si="4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2">
        <v>0</v>
      </c>
      <c r="I11" s="12">
        <v>0</v>
      </c>
      <c r="J11" s="12">
        <v>-1.0934683862E-2</v>
      </c>
      <c r="K11" s="12">
        <v>0</v>
      </c>
      <c r="M11" s="12">
        <v>0</v>
      </c>
      <c r="N11" s="12">
        <v>0</v>
      </c>
      <c r="O11" s="12">
        <v>-1.0934683862E-2</v>
      </c>
      <c r="P11" s="12">
        <v>0</v>
      </c>
      <c r="R11" s="12">
        <f>(H11-M11)/2/$C$3</f>
        <v>0</v>
      </c>
      <c r="S11" s="12">
        <f>(I11-N11)/2/$C$3</f>
        <v>0</v>
      </c>
      <c r="T11" s="12">
        <f>(J11-O11)/2/$C$3</f>
        <v>0</v>
      </c>
      <c r="U11" s="12">
        <f>(K11-P11)/2/$C$3</f>
        <v>0</v>
      </c>
      <c r="W11" s="14" t="e">
        <f t="shared" ref="W10:W38" si="5">(C11-R11)/C11</f>
        <v>#DIV/0!</v>
      </c>
      <c r="X11" s="14" t="e">
        <f t="shared" ref="X10:X38" si="6">(D11-S11)/D11</f>
        <v>#DIV/0!</v>
      </c>
      <c r="Y11" s="14" t="e">
        <f t="shared" ref="Y10:Y38" si="7">(E11-T11)/E11</f>
        <v>#DIV/0!</v>
      </c>
      <c r="Z11" s="14" t="e">
        <f t="shared" ref="Z10:Z38" si="8">(F11-U11)/F11</f>
        <v>#DIV/0!</v>
      </c>
    </row>
    <row r="12" spans="2:26" x14ac:dyDescent="0.2">
      <c r="B12" t="s">
        <v>38</v>
      </c>
      <c r="C12" s="1">
        <v>0</v>
      </c>
      <c r="D12" s="1">
        <v>0</v>
      </c>
      <c r="E12" s="1">
        <v>4.8952329839999998E-3</v>
      </c>
      <c r="F12" s="1">
        <v>0</v>
      </c>
      <c r="H12" s="12">
        <v>0</v>
      </c>
      <c r="I12" s="12">
        <v>0</v>
      </c>
      <c r="J12" s="12">
        <v>2.4476064999999999E-5</v>
      </c>
      <c r="K12" s="12">
        <v>0</v>
      </c>
      <c r="M12" s="12">
        <v>0</v>
      </c>
      <c r="N12" s="12">
        <v>0</v>
      </c>
      <c r="O12" s="12">
        <v>-2.4476064999999999E-5</v>
      </c>
      <c r="P12" s="12">
        <v>0</v>
      </c>
      <c r="R12" s="12">
        <f>(H12-M12)/2/$C$3</f>
        <v>0</v>
      </c>
      <c r="S12" s="12">
        <f>(I12-N12)/2/$C$3</f>
        <v>0</v>
      </c>
      <c r="T12" s="12">
        <f>(J12-O12)/2/$C$3</f>
        <v>4.8952129999999998E-3</v>
      </c>
      <c r="U12" s="12">
        <f>(K12-P12)/2/$C$3</f>
        <v>0</v>
      </c>
      <c r="W12" s="14" t="e">
        <f t="shared" si="5"/>
        <v>#DIV/0!</v>
      </c>
      <c r="X12" s="14" t="e">
        <f t="shared" si="6"/>
        <v>#DIV/0!</v>
      </c>
      <c r="Y12" s="14">
        <f t="shared" si="7"/>
        <v>4.0823388928091019E-6</v>
      </c>
      <c r="Z12" s="14" t="e">
        <f t="shared" si="8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2">
        <v>-1.0934683862E-2</v>
      </c>
      <c r="I13" s="12">
        <v>2.4476064999999999E-5</v>
      </c>
      <c r="J13" s="12">
        <v>0</v>
      </c>
      <c r="K13" s="12">
        <v>1.7133245270999999E-2</v>
      </c>
      <c r="M13" s="12">
        <v>-1.0934683862E-2</v>
      </c>
      <c r="N13" s="12">
        <v>-2.4476064999999999E-5</v>
      </c>
      <c r="O13" s="12">
        <v>0</v>
      </c>
      <c r="P13" s="12">
        <v>1.7133245270999999E-2</v>
      </c>
      <c r="R13" s="12">
        <f>(H13-M13)/2/$C$3</f>
        <v>0</v>
      </c>
      <c r="S13" s="12">
        <f>(I13-N13)/2/$C$3</f>
        <v>4.8952129999999998E-3</v>
      </c>
      <c r="T13" s="12">
        <f>(J13-O13)/2/$C$3</f>
        <v>0</v>
      </c>
      <c r="U13" s="12">
        <f>(K13-P13)/2/$C$3</f>
        <v>0</v>
      </c>
      <c r="W13" s="14" t="e">
        <f t="shared" si="5"/>
        <v>#DIV/0!</v>
      </c>
      <c r="X13" s="14">
        <f t="shared" si="6"/>
        <v>4.0823388928091019E-6</v>
      </c>
      <c r="Y13" s="14" t="e">
        <f t="shared" si="7"/>
        <v>#DIV/0!</v>
      </c>
      <c r="Z13" s="14" t="e">
        <f t="shared" si="8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2">
        <v>0</v>
      </c>
      <c r="I14" s="12">
        <v>0</v>
      </c>
      <c r="J14" s="12">
        <v>1.7133245270999999E-2</v>
      </c>
      <c r="K14" s="12">
        <v>0</v>
      </c>
      <c r="M14" s="12">
        <v>0</v>
      </c>
      <c r="N14" s="12">
        <v>0</v>
      </c>
      <c r="O14" s="12">
        <v>1.7133245270999999E-2</v>
      </c>
      <c r="P14" s="12">
        <v>0</v>
      </c>
      <c r="R14" s="12">
        <f>(H14-M14)/2/$C$3</f>
        <v>0</v>
      </c>
      <c r="S14" s="12">
        <f>(I14-N14)/2/$C$3</f>
        <v>0</v>
      </c>
      <c r="T14" s="12">
        <f>(J14-O14)/2/$C$3</f>
        <v>0</v>
      </c>
      <c r="U14" s="12">
        <f>(K14-P14)/2/$C$3</f>
        <v>0</v>
      </c>
      <c r="W14" s="14" t="e">
        <f t="shared" si="5"/>
        <v>#DIV/0!</v>
      </c>
      <c r="X14" s="14" t="e">
        <f t="shared" si="6"/>
        <v>#DIV/0!</v>
      </c>
      <c r="Y14" s="14" t="e">
        <f t="shared" si="7"/>
        <v>#DIV/0!</v>
      </c>
      <c r="Z14" s="14" t="e">
        <f t="shared" si="8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2">
        <v>-3.0599886287E-2</v>
      </c>
      <c r="I17" s="12">
        <v>6.3615690000000001E-5</v>
      </c>
      <c r="J17" s="12">
        <v>0</v>
      </c>
      <c r="K17" s="12">
        <v>3.3596298816999999E-2</v>
      </c>
      <c r="M17" s="12">
        <v>-3.0599886287E-2</v>
      </c>
      <c r="N17" s="12">
        <v>-6.3615690000000001E-5</v>
      </c>
      <c r="O17" s="12">
        <v>0</v>
      </c>
      <c r="P17" s="12">
        <v>3.3596298816999999E-2</v>
      </c>
      <c r="R17" s="12">
        <f>(H17-M17)/2/$C$3</f>
        <v>0</v>
      </c>
      <c r="S17" s="12">
        <f>(I17-N17)/2/$C$3</f>
        <v>1.2723138E-2</v>
      </c>
      <c r="T17" s="12">
        <f>(J17-O17)/2/$C$3</f>
        <v>0</v>
      </c>
      <c r="U17" s="12">
        <f>(K17-P17)/2/$C$3</f>
        <v>0</v>
      </c>
      <c r="W17" s="14" t="e">
        <f t="shared" si="5"/>
        <v>#DIV/0!</v>
      </c>
      <c r="X17" s="14">
        <f t="shared" si="6"/>
        <v>6.8127382939989474E-6</v>
      </c>
      <c r="Y17" s="14" t="e">
        <f t="shared" si="7"/>
        <v>#DIV/0!</v>
      </c>
      <c r="Z17" s="14" t="e">
        <f t="shared" si="8"/>
        <v>#DIV/0!</v>
      </c>
    </row>
    <row r="18" spans="2:26" x14ac:dyDescent="0.2">
      <c r="B18" t="s">
        <v>39</v>
      </c>
      <c r="C18" s="1">
        <v>1.2723224680000001E-2</v>
      </c>
      <c r="D18" s="1">
        <v>0</v>
      </c>
      <c r="E18" s="1">
        <v>0</v>
      </c>
      <c r="F18" s="1">
        <v>-1.475295509E-2</v>
      </c>
      <c r="H18" s="12">
        <v>6.3615690000000001E-5</v>
      </c>
      <c r="I18" s="12">
        <v>-8.8056039810000004E-3</v>
      </c>
      <c r="J18" s="12">
        <v>0</v>
      </c>
      <c r="K18" s="12">
        <v>-7.3764059000000002E-5</v>
      </c>
      <c r="M18" s="12">
        <v>-6.3615690000000001E-5</v>
      </c>
      <c r="N18" s="12">
        <v>-8.8056039810000004E-3</v>
      </c>
      <c r="O18" s="12">
        <v>0</v>
      </c>
      <c r="P18" s="12">
        <v>7.3764059000000002E-5</v>
      </c>
      <c r="R18" s="12">
        <f>(H18-M18)/2/$C$3</f>
        <v>1.2723138E-2</v>
      </c>
      <c r="S18" s="12">
        <f>(I18-N18)/2/$C$3</f>
        <v>0</v>
      </c>
      <c r="T18" s="12">
        <f>(J18-O18)/2/$C$3</f>
        <v>0</v>
      </c>
      <c r="U18" s="12">
        <f>(K18-P18)/2/$C$3</f>
        <v>-1.47528118E-2</v>
      </c>
      <c r="W18" s="14">
        <f t="shared" si="5"/>
        <v>6.8127382939989474E-6</v>
      </c>
      <c r="X18" s="14" t="e">
        <f t="shared" si="6"/>
        <v>#DIV/0!</v>
      </c>
      <c r="Y18" s="14" t="e">
        <f t="shared" si="7"/>
        <v>#DIV/0!</v>
      </c>
      <c r="Z18" s="14">
        <f t="shared" si="8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2">
        <v>0</v>
      </c>
      <c r="I19" s="12">
        <v>0</v>
      </c>
      <c r="J19" s="12">
        <v>-8.8054636379999995E-3</v>
      </c>
      <c r="K19" s="12">
        <v>0</v>
      </c>
      <c r="M19" s="12">
        <v>0</v>
      </c>
      <c r="N19" s="12">
        <v>0</v>
      </c>
      <c r="O19" s="12">
        <v>-8.8054636379999995E-3</v>
      </c>
      <c r="P19" s="12">
        <v>0</v>
      </c>
      <c r="R19" s="12">
        <f>(H19-M19)/2/$C$3</f>
        <v>0</v>
      </c>
      <c r="S19" s="12">
        <f>(I19-N19)/2/$C$3</f>
        <v>0</v>
      </c>
      <c r="T19" s="12">
        <f>(J19-O19)/2/$C$3</f>
        <v>0</v>
      </c>
      <c r="U19" s="12">
        <f>(K19-P19)/2/$C$3</f>
        <v>0</v>
      </c>
      <c r="W19" s="14" t="e">
        <f t="shared" si="5"/>
        <v>#DIV/0!</v>
      </c>
      <c r="X19" s="14" t="e">
        <f t="shared" si="6"/>
        <v>#DIV/0!</v>
      </c>
      <c r="Y19" s="14" t="e">
        <f t="shared" si="7"/>
        <v>#DIV/0!</v>
      </c>
      <c r="Z19" s="14" t="e">
        <f t="shared" si="8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2">
        <v>3.3596298816999999E-2</v>
      </c>
      <c r="I20" s="12">
        <v>-7.3764059000000002E-5</v>
      </c>
      <c r="J20" s="12">
        <v>0</v>
      </c>
      <c r="K20" s="12">
        <v>-4.3307059973000002E-2</v>
      </c>
      <c r="M20" s="12">
        <v>3.3596298816999999E-2</v>
      </c>
      <c r="N20" s="12">
        <v>7.3764059000000002E-5</v>
      </c>
      <c r="O20" s="12">
        <v>0</v>
      </c>
      <c r="P20" s="12">
        <v>-4.3307059973000002E-2</v>
      </c>
      <c r="R20" s="12">
        <f>(H20-M20)/2/$C$3</f>
        <v>0</v>
      </c>
      <c r="S20" s="12">
        <f>(I20-N20)/2/$C$3</f>
        <v>-1.47528118E-2</v>
      </c>
      <c r="T20" s="12">
        <f>(J20-O20)/2/$C$3</f>
        <v>0</v>
      </c>
      <c r="U20" s="12">
        <f>(K20-P20)/2/$C$3</f>
        <v>0</v>
      </c>
      <c r="W20" s="14" t="e">
        <f t="shared" si="5"/>
        <v>#DIV/0!</v>
      </c>
      <c r="X20" s="14">
        <f t="shared" si="6"/>
        <v>9.7126303934791907E-6</v>
      </c>
      <c r="Y20" s="14" t="e">
        <f t="shared" si="7"/>
        <v>#DIV/0!</v>
      </c>
      <c r="Z20" s="14" t="e">
        <f t="shared" si="8"/>
        <v>#DIV/0!</v>
      </c>
    </row>
    <row r="23" spans="2:26" x14ac:dyDescent="0.2">
      <c r="B23" t="s">
        <v>37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2">
        <v>-4.3714122999999998E-5</v>
      </c>
      <c r="I23" s="12">
        <v>0</v>
      </c>
      <c r="J23" s="12">
        <v>-1.0934592982E-2</v>
      </c>
      <c r="K23" s="12">
        <v>6.3615690000000001E-5</v>
      </c>
      <c r="M23" s="12">
        <v>4.3714122999999998E-5</v>
      </c>
      <c r="N23" s="12">
        <v>0</v>
      </c>
      <c r="O23" s="12">
        <v>-1.0934592982E-2</v>
      </c>
      <c r="P23" s="12">
        <v>-6.3615690000000001E-5</v>
      </c>
      <c r="R23" s="12">
        <f>(H23-M23)/2/$C$3</f>
        <v>-8.7428245999999991E-3</v>
      </c>
      <c r="S23" s="12">
        <f>(I23-N23)/2/$C$3</f>
        <v>0</v>
      </c>
      <c r="T23" s="12">
        <f>(J23-O23)/2/$C$3</f>
        <v>0</v>
      </c>
      <c r="U23" s="12">
        <f>(K23-P23)/2/$C$3</f>
        <v>1.2723138E-2</v>
      </c>
      <c r="W23" s="14">
        <f t="shared" si="5"/>
        <v>5.5894666873105049E-6</v>
      </c>
      <c r="X23" s="14" t="e">
        <f t="shared" si="6"/>
        <v>#DIV/0!</v>
      </c>
      <c r="Y23" s="14" t="e">
        <f t="shared" si="7"/>
        <v>#DIV/0!</v>
      </c>
      <c r="Z23" s="14">
        <f t="shared" si="8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2">
        <v>0</v>
      </c>
      <c r="I24" s="12">
        <v>-1.2579233999999999E-5</v>
      </c>
      <c r="J24" s="12">
        <v>0</v>
      </c>
      <c r="K24" s="12">
        <v>0</v>
      </c>
      <c r="M24" s="12">
        <v>0</v>
      </c>
      <c r="N24" s="12">
        <v>1.2579233999999999E-5</v>
      </c>
      <c r="O24" s="12">
        <v>0</v>
      </c>
      <c r="P24" s="12">
        <v>0</v>
      </c>
      <c r="R24" s="12">
        <f>(H24-M24)/2/$C$3</f>
        <v>0</v>
      </c>
      <c r="S24" s="12">
        <f>(I24-N24)/2/$C$3</f>
        <v>-2.5158467999999998E-3</v>
      </c>
      <c r="T24" s="12">
        <f>(J24-O24)/2/$C$3</f>
        <v>0</v>
      </c>
      <c r="U24" s="12">
        <f>(K24-P24)/2/$C$3</f>
        <v>0</v>
      </c>
      <c r="W24" s="14" t="e">
        <f t="shared" si="5"/>
        <v>#DIV/0!</v>
      </c>
      <c r="X24" s="14">
        <f t="shared" si="6"/>
        <v>3.6083148003580893E-6</v>
      </c>
      <c r="Y24" s="14" t="e">
        <f t="shared" si="7"/>
        <v>#DIV/0!</v>
      </c>
      <c r="Z24" s="14" t="e">
        <f t="shared" si="8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2">
        <v>-1.0934592982E-2</v>
      </c>
      <c r="I25" s="12">
        <v>0</v>
      </c>
      <c r="J25" s="12">
        <v>3.6372694999999998E-5</v>
      </c>
      <c r="K25" s="12">
        <v>1.7133104927999999E-2</v>
      </c>
      <c r="M25" s="12">
        <v>-1.0934592982E-2</v>
      </c>
      <c r="N25" s="12">
        <v>0</v>
      </c>
      <c r="O25" s="12">
        <v>-3.6372694999999998E-5</v>
      </c>
      <c r="P25" s="12">
        <v>1.7133104927999999E-2</v>
      </c>
      <c r="R25" s="12">
        <f>(H25-M25)/2/$C$3</f>
        <v>0</v>
      </c>
      <c r="S25" s="12">
        <f>(I25-N25)/2/$C$3</f>
        <v>0</v>
      </c>
      <c r="T25" s="12">
        <f>(J25-O25)/2/$C$3</f>
        <v>7.2745389999999991E-3</v>
      </c>
      <c r="U25" s="12">
        <f>(K25-P25)/2/$C$3</f>
        <v>0</v>
      </c>
      <c r="W25" s="14" t="e">
        <f t="shared" si="5"/>
        <v>#DIV/0!</v>
      </c>
      <c r="X25" s="14" t="e">
        <f t="shared" si="6"/>
        <v>#DIV/0!</v>
      </c>
      <c r="Y25" s="14">
        <f t="shared" si="7"/>
        <v>9.7722076002898071E-6</v>
      </c>
      <c r="Z25" s="14" t="e">
        <f t="shared" si="8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2">
        <v>6.3615690000000001E-5</v>
      </c>
      <c r="I26" s="12">
        <v>0</v>
      </c>
      <c r="J26" s="12">
        <v>1.7133104927999999E-2</v>
      </c>
      <c r="K26" s="12">
        <v>-1.10819358E-4</v>
      </c>
      <c r="M26" s="12">
        <v>-6.3615690000000001E-5</v>
      </c>
      <c r="N26" s="12">
        <v>0</v>
      </c>
      <c r="O26" s="12">
        <v>1.7133104927999999E-2</v>
      </c>
      <c r="P26" s="12">
        <v>1.10819358E-4</v>
      </c>
      <c r="R26" s="12">
        <f>(H26-M26)/2/$C$3</f>
        <v>1.2723138E-2</v>
      </c>
      <c r="S26" s="12">
        <f>(I26-N26)/2/$C$3</f>
        <v>0</v>
      </c>
      <c r="T26" s="12">
        <f>(J26-O26)/2/$C$3</f>
        <v>0</v>
      </c>
      <c r="U26" s="12">
        <f>(K26-P26)/2/$C$3</f>
        <v>-2.2163871599999999E-2</v>
      </c>
      <c r="W26" s="14">
        <f t="shared" si="5"/>
        <v>6.8127382939989474E-6</v>
      </c>
      <c r="X26" s="14" t="e">
        <f t="shared" si="6"/>
        <v>#DIV/0!</v>
      </c>
      <c r="Y26" s="14" t="e">
        <f t="shared" si="7"/>
        <v>#DIV/0!</v>
      </c>
      <c r="Z26" s="14">
        <f t="shared" si="8"/>
        <v>7.7761982594418614E-6</v>
      </c>
    </row>
    <row r="29" spans="2:26" x14ac:dyDescent="0.2">
      <c r="B29" t="s">
        <v>38</v>
      </c>
      <c r="C29" s="1">
        <v>0</v>
      </c>
      <c r="D29" s="1">
        <v>0</v>
      </c>
      <c r="E29" s="1">
        <v>1.2723224680000001E-2</v>
      </c>
      <c r="F29" s="1">
        <v>0</v>
      </c>
      <c r="H29" s="12">
        <v>-3.0599886287E-2</v>
      </c>
      <c r="I29" s="12">
        <v>0</v>
      </c>
      <c r="J29" s="12">
        <v>6.3615690000000001E-5</v>
      </c>
      <c r="K29" s="12">
        <v>3.3596298816999999E-2</v>
      </c>
      <c r="M29" s="12">
        <v>-3.0599886287E-2</v>
      </c>
      <c r="N29" s="12">
        <v>0</v>
      </c>
      <c r="O29" s="12">
        <v>-6.3615690000000001E-5</v>
      </c>
      <c r="P29" s="12">
        <v>3.3596298816999999E-2</v>
      </c>
      <c r="R29" s="12">
        <f>(H29-M29)/2/$C$3</f>
        <v>0</v>
      </c>
      <c r="S29" s="12">
        <f>(I29-N29)/2/$C$3</f>
        <v>0</v>
      </c>
      <c r="T29" s="12">
        <f>(J29-O29)/2/$C$3</f>
        <v>1.2723138E-2</v>
      </c>
      <c r="U29" s="12">
        <f>(K29-P29)/2/$C$3</f>
        <v>0</v>
      </c>
      <c r="W29" s="14" t="e">
        <f t="shared" si="5"/>
        <v>#DIV/0!</v>
      </c>
      <c r="X29" s="14" t="e">
        <f t="shared" si="6"/>
        <v>#DIV/0!</v>
      </c>
      <c r="Y29" s="14">
        <f t="shared" si="7"/>
        <v>6.8127382939989474E-6</v>
      </c>
      <c r="Z29" s="14" t="e">
        <f t="shared" si="8"/>
        <v>#DIV/0!</v>
      </c>
    </row>
    <row r="30" spans="2:26" x14ac:dyDescent="0.2">
      <c r="B30" t="s">
        <v>40</v>
      </c>
      <c r="C30" s="1">
        <v>0</v>
      </c>
      <c r="D30" s="1">
        <v>0</v>
      </c>
      <c r="E30" s="1">
        <v>0</v>
      </c>
      <c r="F30" s="1">
        <v>0</v>
      </c>
      <c r="H30" s="12">
        <v>0</v>
      </c>
      <c r="I30" s="12">
        <v>-8.8054636379999995E-3</v>
      </c>
      <c r="J30" s="12">
        <v>0</v>
      </c>
      <c r="K30" s="12">
        <v>0</v>
      </c>
      <c r="M30" s="12">
        <v>0</v>
      </c>
      <c r="N30" s="12">
        <v>-8.8054636379999995E-3</v>
      </c>
      <c r="O30" s="12">
        <v>0</v>
      </c>
      <c r="P30" s="12">
        <v>0</v>
      </c>
      <c r="R30" s="12">
        <f>(H30-M30)/2/$C$3</f>
        <v>0</v>
      </c>
      <c r="S30" s="12">
        <f>(I30-N30)/2/$C$3</f>
        <v>0</v>
      </c>
      <c r="T30" s="12">
        <f>(J30-O30)/2/$C$3</f>
        <v>0</v>
      </c>
      <c r="U30" s="12">
        <f>(K30-P30)/2/$C$3</f>
        <v>0</v>
      </c>
      <c r="W30" s="14" t="e">
        <f t="shared" si="5"/>
        <v>#DIV/0!</v>
      </c>
      <c r="X30" s="14" t="e">
        <f t="shared" si="6"/>
        <v>#DIV/0!</v>
      </c>
      <c r="Y30" s="14" t="e">
        <f t="shared" si="7"/>
        <v>#DIV/0!</v>
      </c>
      <c r="Z30" s="14" t="e">
        <f t="shared" si="8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2">
        <v>6.3615690000000001E-5</v>
      </c>
      <c r="I31" s="12">
        <v>0</v>
      </c>
      <c r="J31" s="12">
        <v>-8.8056039810000004E-3</v>
      </c>
      <c r="K31" s="12">
        <v>-7.3764059000000002E-5</v>
      </c>
      <c r="M31" s="12">
        <v>-6.3615690000000001E-5</v>
      </c>
      <c r="N31" s="12">
        <v>0</v>
      </c>
      <c r="O31" s="12">
        <v>-8.8056039810000004E-3</v>
      </c>
      <c r="P31" s="12">
        <v>7.3764059000000002E-5</v>
      </c>
      <c r="R31" s="12">
        <f>(H31-M31)/2/$C$3</f>
        <v>1.2723138E-2</v>
      </c>
      <c r="S31" s="12">
        <f>(I31-N31)/2/$C$3</f>
        <v>0</v>
      </c>
      <c r="T31" s="12">
        <f>(J31-O31)/2/$C$3</f>
        <v>0</v>
      </c>
      <c r="U31" s="12">
        <f>(K31-P31)/2/$C$3</f>
        <v>-1.47528118E-2</v>
      </c>
      <c r="W31" s="14">
        <f t="shared" si="5"/>
        <v>6.8127382939989474E-6</v>
      </c>
      <c r="X31" s="14" t="e">
        <f t="shared" si="6"/>
        <v>#DIV/0!</v>
      </c>
      <c r="Y31" s="14" t="e">
        <f t="shared" si="7"/>
        <v>#DIV/0!</v>
      </c>
      <c r="Z31" s="14">
        <f t="shared" si="8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2">
        <v>3.3596298816999999E-2</v>
      </c>
      <c r="I32" s="12">
        <v>0</v>
      </c>
      <c r="J32" s="12">
        <v>-7.3764059000000002E-5</v>
      </c>
      <c r="K32" s="12">
        <v>-4.3307059973000002E-2</v>
      </c>
      <c r="M32" s="12">
        <v>3.3596298816999999E-2</v>
      </c>
      <c r="N32" s="12">
        <v>0</v>
      </c>
      <c r="O32" s="12">
        <v>7.3764059000000002E-5</v>
      </c>
      <c r="P32" s="12">
        <v>-4.3307059973000002E-2</v>
      </c>
      <c r="R32" s="12">
        <f>(H32-M32)/2/$C$3</f>
        <v>0</v>
      </c>
      <c r="S32" s="12">
        <f>(I32-N32)/2/$C$3</f>
        <v>0</v>
      </c>
      <c r="T32" s="12">
        <f>(J32-O32)/2/$C$3</f>
        <v>-1.47528118E-2</v>
      </c>
      <c r="U32" s="12">
        <f>(K32-P32)/2/$C$3</f>
        <v>0</v>
      </c>
      <c r="W32" s="14" t="e">
        <f t="shared" si="5"/>
        <v>#DIV/0!</v>
      </c>
      <c r="X32" s="14" t="e">
        <f t="shared" si="6"/>
        <v>#DIV/0!</v>
      </c>
      <c r="Y32" s="14">
        <f t="shared" si="7"/>
        <v>9.7126303934791907E-6</v>
      </c>
      <c r="Z32" s="14" t="e">
        <f t="shared" si="8"/>
        <v>#DIV/0!</v>
      </c>
    </row>
    <row r="35" spans="2:26" x14ac:dyDescent="0.2">
      <c r="B35" t="s">
        <v>10</v>
      </c>
      <c r="C35" s="1">
        <v>2.8100947913999998E-2</v>
      </c>
      <c r="D35" s="1">
        <v>0</v>
      </c>
      <c r="E35" s="1">
        <v>0</v>
      </c>
      <c r="F35" s="1">
        <v>-1.9106796164999999E-2</v>
      </c>
      <c r="H35" s="12">
        <v>-3.0459918017000001E-2</v>
      </c>
      <c r="I35" s="12">
        <v>0</v>
      </c>
      <c r="J35" s="12">
        <v>0</v>
      </c>
      <c r="K35" s="12">
        <v>3.3501385474999999E-2</v>
      </c>
      <c r="M35" s="12">
        <v>-3.0740568706000001E-2</v>
      </c>
      <c r="N35" s="12">
        <v>0</v>
      </c>
      <c r="O35" s="12">
        <v>0</v>
      </c>
      <c r="P35" s="12">
        <v>3.3691541890000003E-2</v>
      </c>
      <c r="R35" s="12">
        <f>(H35-M35)/2/$C$3</f>
        <v>2.8065068899999976E-2</v>
      </c>
      <c r="S35" s="12">
        <f>(I35-N35)/2/$C$3</f>
        <v>0</v>
      </c>
      <c r="T35" s="12">
        <f>(J35-O35)/2/$C$3</f>
        <v>0</v>
      </c>
      <c r="U35" s="12">
        <f>(K35-P35)/2/$C$3</f>
        <v>-1.9015641500000346E-2</v>
      </c>
      <c r="W35" s="14">
        <f t="shared" si="5"/>
        <v>1.2767901677134309E-3</v>
      </c>
      <c r="X35" s="14" t="e">
        <f t="shared" si="6"/>
        <v>#DIV/0!</v>
      </c>
      <c r="Y35" s="14" t="e">
        <f t="shared" si="7"/>
        <v>#DIV/0!</v>
      </c>
      <c r="Z35" s="14">
        <f t="shared" si="8"/>
        <v>4.7707980036250158E-3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2">
        <v>0</v>
      </c>
      <c r="I36" s="12">
        <v>-8.7733915780000005E-3</v>
      </c>
      <c r="J36" s="12">
        <v>0</v>
      </c>
      <c r="K36" s="12">
        <v>0</v>
      </c>
      <c r="M36" s="12">
        <v>0</v>
      </c>
      <c r="N36" s="12">
        <v>-8.8376489359999998E-3</v>
      </c>
      <c r="O36" s="12">
        <v>0</v>
      </c>
      <c r="P36" s="12">
        <v>0</v>
      </c>
      <c r="R36" s="12">
        <f>(H36-M36)/2/$C$3</f>
        <v>0</v>
      </c>
      <c r="S36" s="12">
        <f>(I36-N36)/2/$C$3</f>
        <v>6.4257357999999293E-3</v>
      </c>
      <c r="T36" s="12">
        <f>(J36-O36)/2/$C$3</f>
        <v>0</v>
      </c>
      <c r="U36" s="12">
        <f>(K36-P36)/2/$C$3</f>
        <v>0</v>
      </c>
      <c r="W36" s="14" t="e">
        <f t="shared" si="5"/>
        <v>#DIV/0!</v>
      </c>
      <c r="X36" s="14">
        <f t="shared" si="6"/>
        <v>2.441270892936708E-6</v>
      </c>
      <c r="Y36" s="14" t="e">
        <f t="shared" si="7"/>
        <v>#DIV/0!</v>
      </c>
      <c r="Z36" s="14" t="e">
        <f t="shared" si="8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2">
        <v>0</v>
      </c>
      <c r="I37" s="12">
        <v>0</v>
      </c>
      <c r="J37" s="12">
        <v>-8.7733915780000005E-3</v>
      </c>
      <c r="K37" s="12">
        <v>0</v>
      </c>
      <c r="M37" s="12">
        <v>0</v>
      </c>
      <c r="N37" s="12">
        <v>0</v>
      </c>
      <c r="O37" s="12">
        <v>-8.8376489359999998E-3</v>
      </c>
      <c r="P37" s="12">
        <v>0</v>
      </c>
      <c r="R37" s="12">
        <f>(H37-M37)/2/$C$3</f>
        <v>0</v>
      </c>
      <c r="S37" s="12">
        <f>(I37-N37)/2/$C$3</f>
        <v>0</v>
      </c>
      <c r="T37" s="12">
        <f>(J37-O37)/2/$C$3</f>
        <v>6.4257357999999293E-3</v>
      </c>
      <c r="U37" s="12">
        <f>(K37-P37)/2/$C$3</f>
        <v>0</v>
      </c>
      <c r="W37" s="14" t="e">
        <f t="shared" si="5"/>
        <v>#DIV/0!</v>
      </c>
      <c r="X37" s="14" t="e">
        <f t="shared" si="6"/>
        <v>#DIV/0!</v>
      </c>
      <c r="Y37" s="14">
        <f t="shared" si="7"/>
        <v>2.441270892936708E-6</v>
      </c>
      <c r="Z37" s="14" t="e">
        <f t="shared" si="8"/>
        <v>#DIV/0!</v>
      </c>
    </row>
    <row r="38" spans="2:26" x14ac:dyDescent="0.2">
      <c r="C38" s="1">
        <v>-1.9106796164999999E-2</v>
      </c>
      <c r="D38" s="1">
        <v>0</v>
      </c>
      <c r="E38" s="1">
        <v>0</v>
      </c>
      <c r="F38" s="1">
        <v>7.8714206020000007E-3</v>
      </c>
      <c r="H38" s="12">
        <v>3.3501385474999999E-2</v>
      </c>
      <c r="I38" s="12">
        <v>0</v>
      </c>
      <c r="J38" s="12">
        <v>0</v>
      </c>
      <c r="K38" s="12">
        <v>-4.3268938223E-2</v>
      </c>
      <c r="M38" s="12">
        <v>3.3691541890000003E-2</v>
      </c>
      <c r="N38" s="12">
        <v>0</v>
      </c>
      <c r="O38" s="12">
        <v>0</v>
      </c>
      <c r="P38" s="12">
        <v>-4.3345339644000003E-2</v>
      </c>
      <c r="R38" s="12">
        <f>(H38-M38)/2/$C$3</f>
        <v>-1.9015641500000346E-2</v>
      </c>
      <c r="S38" s="12">
        <f>(I38-N38)/2/$C$3</f>
        <v>0</v>
      </c>
      <c r="T38" s="12">
        <f>(J38-O38)/2/$C$3</f>
        <v>0</v>
      </c>
      <c r="U38" s="12">
        <f>(K38-P38)/2/$C$3</f>
        <v>7.6401421000002467E-3</v>
      </c>
      <c r="W38" s="14">
        <f t="shared" si="5"/>
        <v>4.7707980036250158E-3</v>
      </c>
      <c r="X38" s="14" t="e">
        <f t="shared" si="6"/>
        <v>#DIV/0!</v>
      </c>
      <c r="Y38" s="14" t="e">
        <f t="shared" si="7"/>
        <v>#DIV/0!</v>
      </c>
      <c r="Z38" s="14">
        <f t="shared" si="8"/>
        <v>2.9382053595381478E-2</v>
      </c>
    </row>
  </sheetData>
  <conditionalFormatting sqref="W5:Z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1" width="11.33203125" style="12" bestFit="1" customWidth="1"/>
    <col min="23" max="26" width="10.83203125" style="14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2">
        <v>-6.529948834E-3</v>
      </c>
      <c r="I5" s="12">
        <v>-5.4927562019999997E-3</v>
      </c>
      <c r="J5" s="12">
        <v>5.329690154E-3</v>
      </c>
      <c r="K5" s="12">
        <v>-7.9945352309999992E-3</v>
      </c>
      <c r="M5" s="12">
        <v>-6.4441285330000004E-3</v>
      </c>
      <c r="N5" s="12">
        <v>-5.6326634099999997E-3</v>
      </c>
      <c r="O5" s="12">
        <v>5.2617071420000003E-3</v>
      </c>
      <c r="P5" s="12">
        <v>-7.8925607129999992E-3</v>
      </c>
      <c r="R5" s="12">
        <f>(H5-M5)/2/$C$3</f>
        <v>-4.2910150499999786E-3</v>
      </c>
      <c r="S5" s="12">
        <f>(I5-N5)/2/$C$3</f>
        <v>6.9953603999999957E-3</v>
      </c>
      <c r="T5" s="12">
        <f>(J5-O5)/2/$C$3</f>
        <v>3.3991505999999855E-3</v>
      </c>
      <c r="U5" s="12">
        <f>(K5-P5)/2/$C$3</f>
        <v>-5.0987259E-3</v>
      </c>
      <c r="W5" s="14">
        <f>(C5-R5)/C5</f>
        <v>1.3013872392513544E-3</v>
      </c>
      <c r="X5" s="14">
        <f t="shared" ref="X5:Z8" si="0">(D5-S5)/D5</f>
        <v>6.2623819646044144E-4</v>
      </c>
      <c r="Y5" s="14">
        <f t="shared" si="0"/>
        <v>2.458974364056329E-3</v>
      </c>
      <c r="Z5" s="14">
        <f t="shared" si="0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2">
        <v>-5.4927562019999997E-3</v>
      </c>
      <c r="I6" s="12">
        <v>4.2768425970000001E-3</v>
      </c>
      <c r="J6" s="12">
        <v>5.001367112E-3</v>
      </c>
      <c r="K6" s="12">
        <v>-7.5020506679999996E-3</v>
      </c>
      <c r="M6" s="12">
        <v>-5.6326634099999997E-3</v>
      </c>
      <c r="N6" s="12">
        <v>4.2649802059999999E-3</v>
      </c>
      <c r="O6" s="12">
        <v>5.1242463600000001E-3</v>
      </c>
      <c r="P6" s="12">
        <v>-7.6863695399999998E-3</v>
      </c>
      <c r="R6" s="12">
        <f>(H6-M6)/2/$C$3</f>
        <v>6.9953603999999957E-3</v>
      </c>
      <c r="S6" s="12">
        <f>(I6-N6)/2/$C$3</f>
        <v>5.9311955000001214E-4</v>
      </c>
      <c r="T6" s="12">
        <f>(J6-O6)/2/$C$3</f>
        <v>-6.1439624000000047E-3</v>
      </c>
      <c r="U6" s="12">
        <f>(K6-P6)/2/$C$3</f>
        <v>9.215943600000007E-3</v>
      </c>
      <c r="W6" s="14">
        <f t="shared" ref="W6:W9" si="1">(C6-R6)/C6</f>
        <v>6.2623819646044144E-4</v>
      </c>
      <c r="X6" s="14">
        <f t="shared" si="0"/>
        <v>-5.4195190882022522E-3</v>
      </c>
      <c r="Y6" s="14">
        <f t="shared" si="0"/>
        <v>1.0534701910304728E-3</v>
      </c>
      <c r="Z6" s="14">
        <f t="shared" si="0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2">
        <v>5.329690154E-3</v>
      </c>
      <c r="I7" s="12">
        <v>5.001367112E-3</v>
      </c>
      <c r="J7" s="12">
        <v>-6.6563004909999997E-3</v>
      </c>
      <c r="K7" s="12">
        <v>7.0298547499999999E-3</v>
      </c>
      <c r="M7" s="12">
        <v>5.2617071420000003E-3</v>
      </c>
      <c r="N7" s="12">
        <v>5.1242463600000001E-3</v>
      </c>
      <c r="O7" s="12">
        <v>-6.5688634809999997E-3</v>
      </c>
      <c r="P7" s="12">
        <v>6.9406314619999999E-3</v>
      </c>
      <c r="R7" s="12">
        <f>(H7-M7)/2/$C$3</f>
        <v>3.3991505999999855E-3</v>
      </c>
      <c r="S7" s="12">
        <f>(I7-N7)/2/$C$3</f>
        <v>-6.1439624000000047E-3</v>
      </c>
      <c r="T7" s="12">
        <f>(J7-O7)/2/$C$3</f>
        <v>-4.3718505000000032E-3</v>
      </c>
      <c r="U7" s="12">
        <f>(K7-P7)/2/$C$3</f>
        <v>4.4611643999999985E-3</v>
      </c>
      <c r="W7" s="14">
        <f t="shared" si="1"/>
        <v>2.458974364056329E-3</v>
      </c>
      <c r="X7" s="14">
        <f t="shared" si="0"/>
        <v>1.0534701910304728E-3</v>
      </c>
      <c r="Y7" s="14">
        <f t="shared" si="0"/>
        <v>2.8718903355428602E-3</v>
      </c>
      <c r="Z7" s="14">
        <f t="shared" si="0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2">
        <v>-7.9945352309999992E-3</v>
      </c>
      <c r="I8" s="12">
        <v>-7.5020506679999996E-3</v>
      </c>
      <c r="J8" s="12">
        <v>7.0298547499999999E-3</v>
      </c>
      <c r="K8" s="12">
        <v>-1.2514512783E-2</v>
      </c>
      <c r="M8" s="12">
        <v>-7.8925607129999992E-3</v>
      </c>
      <c r="N8" s="12">
        <v>-7.6863695399999998E-3</v>
      </c>
      <c r="O8" s="12">
        <v>6.9406314619999999E-3</v>
      </c>
      <c r="P8" s="12">
        <v>-1.2352723033E-2</v>
      </c>
      <c r="R8" s="12">
        <f>(H8-M8)/2/$C$3</f>
        <v>-5.0987259E-3</v>
      </c>
      <c r="S8" s="12">
        <f>(I8-N8)/2/$C$3</f>
        <v>9.215943600000007E-3</v>
      </c>
      <c r="T8" s="12">
        <f>(J8-O8)/2/$C$3</f>
        <v>4.4611643999999985E-3</v>
      </c>
      <c r="U8" s="12">
        <f>(K8-P8)/2/$C$3</f>
        <v>-8.0894875000000165E-3</v>
      </c>
      <c r="W8" s="14">
        <f t="shared" si="1"/>
        <v>2.4589743640520442E-3</v>
      </c>
      <c r="X8" s="14">
        <f t="shared" si="0"/>
        <v>1.053470245170145E-3</v>
      </c>
      <c r="Y8" s="14">
        <f t="shared" si="0"/>
        <v>4.2119743296452558E-3</v>
      </c>
      <c r="Z8" s="14">
        <f t="shared" si="0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2">
        <v>-6.4434580390000003E-3</v>
      </c>
      <c r="I11" s="12">
        <v>-5.528874869E-3</v>
      </c>
      <c r="J11" s="12">
        <v>5.2843639069999997E-3</v>
      </c>
      <c r="K11" s="12">
        <v>-7.8871103090000002E-3</v>
      </c>
      <c r="M11" s="12">
        <v>-6.5313085149999997E-3</v>
      </c>
      <c r="N11" s="12">
        <v>-5.5968578700000002E-3</v>
      </c>
      <c r="O11" s="12">
        <v>5.307274168E-3</v>
      </c>
      <c r="P11" s="12">
        <v>-8.0009158310000005E-3</v>
      </c>
      <c r="R11" s="12">
        <f>(H11-M11)/2/$C$3</f>
        <v>4.3925237999999697E-3</v>
      </c>
      <c r="S11" s="12">
        <f>(I11-N11)/2/$C$3</f>
        <v>3.3991500500000094E-3</v>
      </c>
      <c r="T11" s="12">
        <f>(J11-O11)/2/$C$3</f>
        <v>-1.1455130500000188E-3</v>
      </c>
      <c r="U11" s="12">
        <f>(K11-P11)/2/$C$3</f>
        <v>5.6902761000000163E-3</v>
      </c>
      <c r="W11" s="14">
        <f t="shared" ref="W11:Z39" si="2">(C11-R11)/C11</f>
        <v>-2.5188047498559858E-3</v>
      </c>
      <c r="X11" s="14">
        <f t="shared" si="2"/>
        <v>2.4591357713032677E-3</v>
      </c>
      <c r="Y11" s="14">
        <f t="shared" si="2"/>
        <v>-1.4707703931453124E-2</v>
      </c>
      <c r="Z11" s="14">
        <f t="shared" si="2"/>
        <v>-4.4000300163739335E-3</v>
      </c>
    </row>
    <row r="12" spans="2:26" x14ac:dyDescent="0.2">
      <c r="B12" t="s">
        <v>38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2">
        <v>-5.528874869E-3</v>
      </c>
      <c r="I12" s="12">
        <v>4.2443881729999997E-3</v>
      </c>
      <c r="J12" s="12">
        <v>5.0583638170000004E-3</v>
      </c>
      <c r="K12" s="12">
        <v>-7.5497967419999997E-3</v>
      </c>
      <c r="M12" s="12">
        <v>-5.5968578700000002E-3</v>
      </c>
      <c r="N12" s="12">
        <v>4.298376647E-3</v>
      </c>
      <c r="O12" s="12">
        <v>5.0672166380000003E-3</v>
      </c>
      <c r="P12" s="12">
        <v>-7.639020057E-3</v>
      </c>
      <c r="R12" s="12">
        <f>(H12-M12)/2/$C$3</f>
        <v>3.3991500500000094E-3</v>
      </c>
      <c r="S12" s="12">
        <f>(I12-N12)/2/$C$3</f>
        <v>-2.6994237000000157E-3</v>
      </c>
      <c r="T12" s="12">
        <f>(J12-O12)/2/$C$3</f>
        <v>-4.4264104999999603E-4</v>
      </c>
      <c r="U12" s="12">
        <f>(K12-P12)/2/$C$3</f>
        <v>4.4611657500000148E-3</v>
      </c>
      <c r="W12" s="14">
        <f t="shared" si="2"/>
        <v>2.4591357713032677E-3</v>
      </c>
      <c r="X12" s="14">
        <f t="shared" si="2"/>
        <v>2.3350303636410358E-3</v>
      </c>
      <c r="Y12" s="14">
        <f t="shared" si="2"/>
        <v>2.7678535268413837E-2</v>
      </c>
      <c r="Z12" s="14">
        <f t="shared" si="2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2">
        <v>5.2843639069999997E-3</v>
      </c>
      <c r="I13" s="12">
        <v>5.0583638170000004E-3</v>
      </c>
      <c r="J13" s="12">
        <v>-6.6144774470000001E-3</v>
      </c>
      <c r="K13" s="12">
        <v>6.9698571030000003E-3</v>
      </c>
      <c r="M13" s="12">
        <v>5.307274168E-3</v>
      </c>
      <c r="N13" s="12">
        <v>5.0672166380000003E-3</v>
      </c>
      <c r="O13" s="12">
        <v>-6.6109761190000001E-3</v>
      </c>
      <c r="P13" s="12">
        <v>7.0009750189999999E-3</v>
      </c>
      <c r="R13" s="12">
        <f>(H13-M13)/2/$C$3</f>
        <v>-1.1455130500000188E-3</v>
      </c>
      <c r="S13" s="12">
        <f>(I13-N13)/2/$C$3</f>
        <v>-4.4264104999999603E-4</v>
      </c>
      <c r="T13" s="12">
        <f>(J13-O13)/2/$C$3</f>
        <v>-1.7506639999999643E-4</v>
      </c>
      <c r="U13" s="12">
        <f>(K13-P13)/2/$C$3</f>
        <v>-1.5558957999999793E-3</v>
      </c>
      <c r="W13" s="14">
        <f t="shared" si="2"/>
        <v>-1.4707703931453124E-2</v>
      </c>
      <c r="X13" s="14">
        <f t="shared" si="2"/>
        <v>2.7678535268413837E-2</v>
      </c>
      <c r="Y13" s="14">
        <f t="shared" si="2"/>
        <v>0.12523839267987899</v>
      </c>
      <c r="Z13" s="14">
        <f t="shared" si="2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2">
        <v>-7.8871103090000002E-3</v>
      </c>
      <c r="I14" s="12">
        <v>-7.5497967419999997E-3</v>
      </c>
      <c r="J14" s="12">
        <v>6.9698571030000003E-3</v>
      </c>
      <c r="K14" s="12">
        <v>-1.2347444983E-2</v>
      </c>
      <c r="M14" s="12">
        <v>-8.0009158310000005E-3</v>
      </c>
      <c r="N14" s="12">
        <v>-7.639020057E-3</v>
      </c>
      <c r="O14" s="12">
        <v>7.0009750189999999E-3</v>
      </c>
      <c r="P14" s="12">
        <v>-1.2521229720000001E-2</v>
      </c>
      <c r="R14" s="12">
        <f>(H14-M14)/2/$C$3</f>
        <v>5.6902761000000163E-3</v>
      </c>
      <c r="S14" s="12">
        <f>(I14-N14)/2/$C$3</f>
        <v>4.4611657500000148E-3</v>
      </c>
      <c r="T14" s="12">
        <f>(J14-O14)/2/$C$3</f>
        <v>-1.5558957999999793E-3</v>
      </c>
      <c r="U14" s="12">
        <f>(K14-P14)/2/$C$3</f>
        <v>8.6892368500000351E-3</v>
      </c>
      <c r="W14" s="14">
        <f t="shared" si="2"/>
        <v>-4.4000300163739335E-3</v>
      </c>
      <c r="X14" s="14">
        <f t="shared" si="2"/>
        <v>4.2116729926555511E-3</v>
      </c>
      <c r="Y14" s="14">
        <f t="shared" si="2"/>
        <v>-2.469440357980969E-2</v>
      </c>
      <c r="Z14" s="14">
        <f t="shared" si="2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2">
        <v>1.9395887625E-2</v>
      </c>
      <c r="I17" s="12">
        <v>-7.9945352309999992E-3</v>
      </c>
      <c r="J17" s="12">
        <v>-1.5830762833999999E-2</v>
      </c>
      <c r="K17" s="12">
        <v>1.5561894521E-2</v>
      </c>
      <c r="M17" s="12">
        <v>1.9527662221000001E-2</v>
      </c>
      <c r="N17" s="12">
        <v>-7.8925607129999992E-3</v>
      </c>
      <c r="O17" s="12">
        <v>-1.5944567098E-2</v>
      </c>
      <c r="P17" s="12">
        <v>1.5679642200999998E-2</v>
      </c>
      <c r="R17" s="12">
        <f>(H17-M17)/2/$C$3</f>
        <v>-6.5887298000000261E-3</v>
      </c>
      <c r="S17" s="12">
        <f>(I17-N17)/2/$C$3</f>
        <v>-5.0987259E-3</v>
      </c>
      <c r="T17" s="12">
        <f>(J17-O17)/2/$C$3</f>
        <v>5.6902132000000508E-3</v>
      </c>
      <c r="U17" s="12">
        <f>(K17-P17)/2/$C$3</f>
        <v>-5.8873839999999331E-3</v>
      </c>
      <c r="W17" s="14">
        <f t="shared" si="2"/>
        <v>-2.5102991148724134E-3</v>
      </c>
      <c r="X17" s="14">
        <f t="shared" si="2"/>
        <v>2.4589743640520442E-3</v>
      </c>
      <c r="Y17" s="14">
        <f t="shared" si="2"/>
        <v>-4.3889274335215155E-3</v>
      </c>
      <c r="Z17" s="14">
        <f t="shared" si="2"/>
        <v>-6.384741878734757E-3</v>
      </c>
    </row>
    <row r="18" spans="2:26" x14ac:dyDescent="0.2">
      <c r="B18" t="s">
        <v>39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2">
        <v>-7.9945352309999992E-3</v>
      </c>
      <c r="I18" s="12">
        <v>9.4007617700000001E-3</v>
      </c>
      <c r="J18" s="12">
        <v>7.0298547499999999E-3</v>
      </c>
      <c r="K18" s="12">
        <v>-6.8238992620000003E-3</v>
      </c>
      <c r="M18" s="12">
        <v>-7.8925607129999992E-3</v>
      </c>
      <c r="N18" s="12">
        <v>9.319781785E-3</v>
      </c>
      <c r="O18" s="12">
        <v>6.9406314619999999E-3</v>
      </c>
      <c r="P18" s="12">
        <v>-6.7406930960000003E-3</v>
      </c>
      <c r="R18" s="12">
        <f>(H18-M18)/2/$C$3</f>
        <v>-5.0987259E-3</v>
      </c>
      <c r="S18" s="12">
        <f>(I18-N18)/2/$C$3</f>
        <v>4.0489992500000044E-3</v>
      </c>
      <c r="T18" s="12">
        <f>(J18-O18)/2/$C$3</f>
        <v>4.4611643999999985E-3</v>
      </c>
      <c r="U18" s="12">
        <f>(K18-P18)/2/$C$3</f>
        <v>-4.1603082999999968E-3</v>
      </c>
      <c r="W18" s="14">
        <f t="shared" si="2"/>
        <v>2.4589743640520442E-3</v>
      </c>
      <c r="X18" s="14">
        <f t="shared" si="2"/>
        <v>2.3686131459534662E-3</v>
      </c>
      <c r="Y18" s="14">
        <f t="shared" si="2"/>
        <v>4.2119743296452558E-3</v>
      </c>
      <c r="Z18" s="14">
        <f t="shared" si="2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2">
        <v>-1.5830762833999999E-2</v>
      </c>
      <c r="I19" s="12">
        <v>7.0298547499999999E-3</v>
      </c>
      <c r="J19" s="12">
        <v>1.9771189578E-2</v>
      </c>
      <c r="K19" s="12">
        <v>-1.3512671806E-2</v>
      </c>
      <c r="M19" s="12">
        <v>-1.5944567098E-2</v>
      </c>
      <c r="N19" s="12">
        <v>6.9406314619999999E-3</v>
      </c>
      <c r="O19" s="12">
        <v>1.9905646913000001E-2</v>
      </c>
      <c r="P19" s="12">
        <v>-1.361756181E-2</v>
      </c>
      <c r="R19" s="12">
        <f>(H19-M19)/2/$C$3</f>
        <v>5.6902132000000508E-3</v>
      </c>
      <c r="S19" s="12">
        <f>(I19-N19)/2/$C$3</f>
        <v>4.4611643999999985E-3</v>
      </c>
      <c r="T19" s="12">
        <f>(J19-O19)/2/$C$3</f>
        <v>-6.7228667500000491E-3</v>
      </c>
      <c r="U19" s="12">
        <f>(K19-P19)/2/$C$3</f>
        <v>5.2445001999999914E-3</v>
      </c>
      <c r="W19" s="14">
        <f t="shared" si="2"/>
        <v>-4.3889274335215155E-3</v>
      </c>
      <c r="X19" s="14">
        <f t="shared" si="2"/>
        <v>4.2119743296452558E-3</v>
      </c>
      <c r="Y19" s="14">
        <f t="shared" si="2"/>
        <v>-5.5967662370617439E-3</v>
      </c>
      <c r="Z19" s="14">
        <f t="shared" si="2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2">
        <v>1.5561894521E-2</v>
      </c>
      <c r="I20" s="12">
        <v>-6.8238992620000003E-3</v>
      </c>
      <c r="J20" s="12">
        <v>-1.3512671806E-2</v>
      </c>
      <c r="K20" s="12">
        <v>1.5067565514E-2</v>
      </c>
      <c r="M20" s="12">
        <v>1.5679642200999998E-2</v>
      </c>
      <c r="N20" s="12">
        <v>-6.7406930960000003E-3</v>
      </c>
      <c r="O20" s="12">
        <v>-1.361756181E-2</v>
      </c>
      <c r="P20" s="12">
        <v>1.5188529811999999E-2</v>
      </c>
      <c r="R20" s="12">
        <f>(H20-M20)/2/$C$3</f>
        <v>-5.8873839999999331E-3</v>
      </c>
      <c r="S20" s="12">
        <f>(I20-N20)/2/$C$3</f>
        <v>-4.1603082999999968E-3</v>
      </c>
      <c r="T20" s="12">
        <f>(J20-O20)/2/$C$3</f>
        <v>5.2445001999999914E-3</v>
      </c>
      <c r="U20" s="12">
        <f>(K20-P20)/2/$C$3</f>
        <v>-6.0482148999999562E-3</v>
      </c>
      <c r="W20" s="14">
        <f t="shared" si="2"/>
        <v>-6.384741878734757E-3</v>
      </c>
      <c r="X20" s="14">
        <f t="shared" si="2"/>
        <v>6.7552329581558601E-3</v>
      </c>
      <c r="Y20" s="14">
        <f t="shared" si="2"/>
        <v>-1.0834958425137674E-2</v>
      </c>
      <c r="Z20" s="14">
        <f t="shared" si="2"/>
        <v>-1.4149009197748853E-2</v>
      </c>
    </row>
    <row r="23" spans="2:26" x14ac:dyDescent="0.2">
      <c r="B23" t="s">
        <v>37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2">
        <v>-1.2963118576E-2</v>
      </c>
      <c r="I23" s="12">
        <v>5.2902112160000004E-3</v>
      </c>
      <c r="J23" s="12">
        <v>2.4225248159999999E-3</v>
      </c>
      <c r="K23" s="12">
        <v>-1.5870633649000002E-2</v>
      </c>
      <c r="M23" s="12">
        <v>-1.2986096403999999E-2</v>
      </c>
      <c r="N23" s="12">
        <v>5.3016669419999997E-3</v>
      </c>
      <c r="O23" s="12">
        <v>2.3395174500000001E-3</v>
      </c>
      <c r="P23" s="12">
        <v>-1.5905000826999999E-2</v>
      </c>
      <c r="R23" s="12">
        <f>(H23-M23)/2/$C$3</f>
        <v>1.148891399999942E-3</v>
      </c>
      <c r="S23" s="12">
        <f>(I23-N23)/2/$C$3</f>
        <v>-5.7278629999996632E-4</v>
      </c>
      <c r="T23" s="12">
        <f>(J23-O23)/2/$C$3</f>
        <v>4.1503682999999899E-3</v>
      </c>
      <c r="U23" s="12">
        <f>(K23-P23)/2/$C$3</f>
        <v>1.7183588999998556E-3</v>
      </c>
      <c r="W23" s="14">
        <f t="shared" si="2"/>
        <v>0.49513147670584368</v>
      </c>
      <c r="X23" s="14">
        <f t="shared" si="2"/>
        <v>0.49261977302105048</v>
      </c>
      <c r="Y23" s="14">
        <f t="shared" si="2"/>
        <v>0.50200397523515605</v>
      </c>
      <c r="Z23" s="14">
        <f t="shared" si="2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2">
        <v>5.2902112160000004E-3</v>
      </c>
      <c r="I24" s="12">
        <v>-6.2361857840000003E-3</v>
      </c>
      <c r="J24" s="12">
        <v>-9.7941586399999999E-4</v>
      </c>
      <c r="K24" s="12">
        <v>6.9778081860000004E-3</v>
      </c>
      <c r="M24" s="12">
        <v>5.3016669419999997E-3</v>
      </c>
      <c r="N24" s="12">
        <v>-6.2441370850000004E-3</v>
      </c>
      <c r="O24" s="12">
        <v>-9.4321856000000005E-4</v>
      </c>
      <c r="P24" s="12">
        <v>6.9933680439999996E-3</v>
      </c>
      <c r="R24" s="12">
        <f>(H24-M24)/2/$C$3</f>
        <v>-5.7278629999996632E-4</v>
      </c>
      <c r="S24" s="12">
        <f>(I24-N24)/2/$C$3</f>
        <v>3.9756505000000317E-4</v>
      </c>
      <c r="T24" s="12">
        <f>(J24-O24)/2/$C$3</f>
        <v>-1.8098651999999972E-3</v>
      </c>
      <c r="U24" s="12">
        <f>(K24-P24)/2/$C$3</f>
        <v>-7.7799289999996163E-4</v>
      </c>
      <c r="W24" s="14">
        <f t="shared" si="2"/>
        <v>0.49261977302105048</v>
      </c>
      <c r="X24" s="14">
        <f t="shared" si="2"/>
        <v>0.49199969157990103</v>
      </c>
      <c r="Y24" s="14">
        <f t="shared" si="2"/>
        <v>0.50344323700128979</v>
      </c>
      <c r="Z24" s="14">
        <f t="shared" si="2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2">
        <v>2.4225248159999999E-3</v>
      </c>
      <c r="I25" s="12">
        <v>-9.7941586399999999E-4</v>
      </c>
      <c r="J25" s="12">
        <v>1.512613784E-3</v>
      </c>
      <c r="K25" s="12">
        <v>2.938247591E-3</v>
      </c>
      <c r="M25" s="12">
        <v>2.3395174500000001E-3</v>
      </c>
      <c r="N25" s="12">
        <v>-9.4321856000000005E-4</v>
      </c>
      <c r="O25" s="12">
        <v>1.6014700910000001E-3</v>
      </c>
      <c r="P25" s="12">
        <v>2.8296556799999998E-3</v>
      </c>
      <c r="R25" s="12">
        <f>(H25-M25)/2/$C$3</f>
        <v>4.1503682999999899E-3</v>
      </c>
      <c r="S25" s="12">
        <f>(I25-N25)/2/$C$3</f>
        <v>-1.8098651999999972E-3</v>
      </c>
      <c r="T25" s="12">
        <f>(J25-O25)/2/$C$3</f>
        <v>-4.4428153500000039E-3</v>
      </c>
      <c r="U25" s="12">
        <f>(K25-P25)/2/$C$3</f>
        <v>5.4295955500000079E-3</v>
      </c>
      <c r="W25" s="14">
        <f t="shared" si="2"/>
        <v>0.50200397523515605</v>
      </c>
      <c r="X25" s="14">
        <f t="shared" si="2"/>
        <v>0.50344323700128979</v>
      </c>
      <c r="Y25" s="14">
        <f t="shared" si="2"/>
        <v>0.5028147597271142</v>
      </c>
      <c r="Z25" s="14">
        <f t="shared" si="2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2">
        <v>-1.5870633649000002E-2</v>
      </c>
      <c r="I26" s="12">
        <v>6.9778081860000004E-3</v>
      </c>
      <c r="J26" s="12">
        <v>2.938247591E-3</v>
      </c>
      <c r="K26" s="12">
        <v>-2.4843674281000001E-2</v>
      </c>
      <c r="M26" s="12">
        <v>-1.5905000826999999E-2</v>
      </c>
      <c r="N26" s="12">
        <v>6.9933680439999996E-3</v>
      </c>
      <c r="O26" s="12">
        <v>2.8296556799999998E-3</v>
      </c>
      <c r="P26" s="12">
        <v>-2.4893118535000001E-2</v>
      </c>
      <c r="R26" s="12">
        <f>(H26-M26)/2/$C$3</f>
        <v>1.7183588999998556E-3</v>
      </c>
      <c r="S26" s="12">
        <f>(I26-N26)/2/$C$3</f>
        <v>-7.7799289999996163E-4</v>
      </c>
      <c r="T26" s="12">
        <f>(J26-O26)/2/$C$3</f>
        <v>5.4295955500000079E-3</v>
      </c>
      <c r="U26" s="12">
        <f>(K26-P26)/2/$C$3</f>
        <v>2.4722127000000385E-3</v>
      </c>
      <c r="W26" s="14">
        <f t="shared" si="2"/>
        <v>0.49261977287124903</v>
      </c>
      <c r="X26" s="14">
        <f t="shared" si="2"/>
        <v>0.48762316174720838</v>
      </c>
      <c r="Y26" s="14">
        <f t="shared" si="2"/>
        <v>0.50344324152856268</v>
      </c>
      <c r="Z26" s="14">
        <f t="shared" si="2"/>
        <v>0.48833206513278837</v>
      </c>
    </row>
    <row r="29" spans="2:26" x14ac:dyDescent="0.2">
      <c r="B29" t="s">
        <v>38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2">
        <v>1.9330374117000001E-2</v>
      </c>
      <c r="I29" s="12">
        <v>-7.8871103090000002E-3</v>
      </c>
      <c r="J29" s="12">
        <v>-1.5853091720999999E-2</v>
      </c>
      <c r="K29" s="12">
        <v>1.5503419289E-2</v>
      </c>
      <c r="M29" s="12">
        <v>1.9593925545000002E-2</v>
      </c>
      <c r="N29" s="12">
        <v>-8.0009158310000005E-3</v>
      </c>
      <c r="O29" s="12">
        <v>-1.5921822503000001E-2</v>
      </c>
      <c r="P29" s="12">
        <v>1.5738917679E-2</v>
      </c>
      <c r="R29" s="12">
        <f>(H29-M29)/2/$C$3</f>
        <v>-1.3177571400000039E-2</v>
      </c>
      <c r="S29" s="12">
        <f>(I29-N29)/2/$C$3</f>
        <v>5.6902761000000163E-3</v>
      </c>
      <c r="T29" s="12">
        <f>(J29-O29)/2/$C$3</f>
        <v>3.4365391000001216E-3</v>
      </c>
      <c r="U29" s="12">
        <f>(K29-P29)/2/$C$3</f>
        <v>-1.1774919499999998E-2</v>
      </c>
      <c r="W29" s="14">
        <f t="shared" si="2"/>
        <v>-2.5188046735964992E-3</v>
      </c>
      <c r="X29" s="14">
        <f t="shared" si="2"/>
        <v>-4.4000300163739335E-3</v>
      </c>
      <c r="Y29" s="14">
        <f t="shared" si="2"/>
        <v>-1.4707689467573816E-2</v>
      </c>
      <c r="Z29" s="14">
        <f t="shared" si="2"/>
        <v>-6.3976905235426512E-3</v>
      </c>
    </row>
    <row r="30" spans="2:26" x14ac:dyDescent="0.2">
      <c r="B30" t="s">
        <v>40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2">
        <v>-7.8871103090000002E-3</v>
      </c>
      <c r="I30" s="12">
        <v>9.3016101630000007E-3</v>
      </c>
      <c r="J30" s="12">
        <v>6.9698571030000003E-3</v>
      </c>
      <c r="K30" s="12">
        <v>-6.7303093479999998E-3</v>
      </c>
      <c r="M30" s="12">
        <v>-8.0009158310000005E-3</v>
      </c>
      <c r="N30" s="12">
        <v>9.4190659690000008E-3</v>
      </c>
      <c r="O30" s="12">
        <v>7.0009750189999999E-3</v>
      </c>
      <c r="P30" s="12">
        <v>-6.8352010450000002E-3</v>
      </c>
      <c r="R30" s="12">
        <f>(H30-M30)/2/$C$3</f>
        <v>5.6902761000000163E-3</v>
      </c>
      <c r="S30" s="12">
        <f>(I30-N30)/2/$C$3</f>
        <v>-5.8727903000000033E-3</v>
      </c>
      <c r="T30" s="12">
        <f>(J30-O30)/2/$C$3</f>
        <v>-1.5558957999999793E-3</v>
      </c>
      <c r="U30" s="12">
        <f>(K30-P30)/2/$C$3</f>
        <v>5.2445848500000218E-3</v>
      </c>
      <c r="W30" s="14">
        <f t="shared" si="2"/>
        <v>-4.4000300163739335E-3</v>
      </c>
      <c r="X30" s="14">
        <f t="shared" si="2"/>
        <v>-3.1985347321688046E-3</v>
      </c>
      <c r="Y30" s="14">
        <f t="shared" si="2"/>
        <v>-2.469440357980969E-2</v>
      </c>
      <c r="Z30" s="14">
        <f t="shared" si="2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2">
        <v>-1.5853091720999999E-2</v>
      </c>
      <c r="I31" s="12">
        <v>6.9698571030000003E-3</v>
      </c>
      <c r="J31" s="12">
        <v>1.9843432341E-2</v>
      </c>
      <c r="K31" s="12">
        <v>-1.3527921789999999E-2</v>
      </c>
      <c r="M31" s="12">
        <v>-1.5921822503000001E-2</v>
      </c>
      <c r="N31" s="12">
        <v>7.0009750189999999E-3</v>
      </c>
      <c r="O31" s="12">
        <v>1.9832928356999999E-2</v>
      </c>
      <c r="P31" s="12">
        <v>-1.3602050079E-2</v>
      </c>
      <c r="R31" s="12">
        <f>(H31-M31)/2/$C$3</f>
        <v>3.4365391000001216E-3</v>
      </c>
      <c r="S31" s="12">
        <f>(I31-N31)/2/$C$3</f>
        <v>-1.5558957999999793E-3</v>
      </c>
      <c r="T31" s="12">
        <f>(J31-O31)/2/$C$3</f>
        <v>5.2519920000007603E-4</v>
      </c>
      <c r="U31" s="12">
        <f>(K31-P31)/2/$C$3</f>
        <v>3.7064144500000354E-3</v>
      </c>
      <c r="W31" s="14">
        <f t="shared" si="2"/>
        <v>-1.4707689467573816E-2</v>
      </c>
      <c r="X31" s="14">
        <f t="shared" si="2"/>
        <v>-2.469440357980969E-2</v>
      </c>
      <c r="Y31" s="14">
        <f t="shared" si="2"/>
        <v>0.12523839267973447</v>
      </c>
      <c r="Z31" s="14">
        <f t="shared" si="2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2">
        <v>1.5503419289E-2</v>
      </c>
      <c r="I32" s="12">
        <v>-6.7303093479999998E-3</v>
      </c>
      <c r="J32" s="12">
        <v>-1.3527921789999999E-2</v>
      </c>
      <c r="K32" s="12">
        <v>1.5007560269000001E-2</v>
      </c>
      <c r="M32" s="12">
        <v>1.5738917679E-2</v>
      </c>
      <c r="N32" s="12">
        <v>-6.8352010450000002E-3</v>
      </c>
      <c r="O32" s="12">
        <v>-1.3602050079E-2</v>
      </c>
      <c r="P32" s="12">
        <v>1.5249493248E-2</v>
      </c>
      <c r="R32" s="12">
        <f>(H32-M32)/2/$C$3</f>
        <v>-1.1774919499999998E-2</v>
      </c>
      <c r="S32" s="12">
        <f>(I32-N32)/2/$C$3</f>
        <v>5.2445848500000218E-3</v>
      </c>
      <c r="T32" s="12">
        <f>(J32-O32)/2/$C$3</f>
        <v>3.7064144500000354E-3</v>
      </c>
      <c r="U32" s="12">
        <f>(K32-P32)/2/$C$3</f>
        <v>-1.2096648949999969E-2</v>
      </c>
      <c r="W32" s="14">
        <f t="shared" si="2"/>
        <v>-6.3976905235426512E-3</v>
      </c>
      <c r="X32" s="14">
        <f t="shared" si="2"/>
        <v>-1.0851274027387323E-2</v>
      </c>
      <c r="Y32" s="14">
        <f t="shared" si="2"/>
        <v>-3.1328663364359105E-2</v>
      </c>
      <c r="Z32" s="14">
        <f t="shared" si="2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2">
        <v>1.9593993593999999E-2</v>
      </c>
      <c r="I35" s="12">
        <v>-8.0022188450000007E-3</v>
      </c>
      <c r="J35" s="12">
        <v>-1.6004437690000001E-2</v>
      </c>
      <c r="K35" s="12">
        <v>1.5636088005999998E-2</v>
      </c>
      <c r="M35" s="12">
        <v>1.9330211239999999E-2</v>
      </c>
      <c r="N35" s="12">
        <v>-7.8858220129999993E-3</v>
      </c>
      <c r="O35" s="12">
        <v>-1.5771644025999999E-2</v>
      </c>
      <c r="P35" s="12">
        <v>1.5604657031E-2</v>
      </c>
      <c r="R35" s="12">
        <f>(H35-M35)/2/$C$3</f>
        <v>1.3189117700000003E-2</v>
      </c>
      <c r="S35" s="12">
        <f>(I35-N35)/2/$C$3</f>
        <v>-5.8198416000000697E-3</v>
      </c>
      <c r="T35" s="12">
        <f>(J35-O35)/2/$C$3</f>
        <v>-1.1639683200000139E-2</v>
      </c>
      <c r="U35" s="12">
        <f>(K35-P35)/2/$C$3</f>
        <v>1.5715487499999049E-3</v>
      </c>
      <c r="W35" s="14">
        <f t="shared" si="2"/>
        <v>3.0406991101515311E-3</v>
      </c>
      <c r="X35" s="14">
        <f t="shared" si="2"/>
        <v>5.1609022969693495E-3</v>
      </c>
      <c r="Y35" s="14">
        <f t="shared" si="2"/>
        <v>5.1609022969693495E-3</v>
      </c>
      <c r="Z35" s="14">
        <f t="shared" si="2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2">
        <v>-8.0022188450000007E-3</v>
      </c>
      <c r="I36" s="12">
        <v>9.4166927180000005E-3</v>
      </c>
      <c r="J36" s="12">
        <v>7.0371211119999999E-3</v>
      </c>
      <c r="K36" s="12">
        <v>-6.7897160340000002E-3</v>
      </c>
      <c r="M36" s="12">
        <v>-7.8858220129999993E-3</v>
      </c>
      <c r="N36" s="12">
        <v>9.3039276460000001E-3</v>
      </c>
      <c r="O36" s="12">
        <v>6.9342630269999999E-3</v>
      </c>
      <c r="P36" s="12">
        <v>-6.7751419799999997E-3</v>
      </c>
      <c r="R36" s="12">
        <f>(H36-M36)/2/$C$3</f>
        <v>-5.8198416000000697E-3</v>
      </c>
      <c r="S36" s="12">
        <f>(I36-N36)/2/$C$3</f>
        <v>5.6382536000000247E-3</v>
      </c>
      <c r="T36" s="12">
        <f>(J36-O36)/2/$C$3</f>
        <v>5.1429042500000018E-3</v>
      </c>
      <c r="U36" s="12">
        <f>(K36-P36)/2/$C$3</f>
        <v>-7.2870270000002443E-4</v>
      </c>
      <c r="W36" s="14">
        <f t="shared" si="2"/>
        <v>5.1609022969693495E-3</v>
      </c>
      <c r="X36" s="14">
        <f t="shared" si="2"/>
        <v>4.0174049835031327E-3</v>
      </c>
      <c r="Y36" s="14">
        <f t="shared" si="2"/>
        <v>8.7468385007928497E-3</v>
      </c>
      <c r="Z36" s="14">
        <f t="shared" si="2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2">
        <v>-1.6004437690000001E-2</v>
      </c>
      <c r="I37" s="12">
        <v>7.0371211119999999E-3</v>
      </c>
      <c r="J37" s="12">
        <v>1.9972374385000002E-2</v>
      </c>
      <c r="K37" s="12">
        <v>-1.3579432068E-2</v>
      </c>
      <c r="M37" s="12">
        <v>-1.5771644025999999E-2</v>
      </c>
      <c r="N37" s="12">
        <v>6.9342630269999999E-3</v>
      </c>
      <c r="O37" s="12">
        <v>1.9705322186000001E-2</v>
      </c>
      <c r="P37" s="12">
        <v>-1.3550283959999999E-2</v>
      </c>
      <c r="R37" s="12">
        <f>(H37-M37)/2/$C$3</f>
        <v>-1.1639683200000139E-2</v>
      </c>
      <c r="S37" s="12">
        <f>(I37-N37)/2/$C$3</f>
        <v>5.1429042500000018E-3</v>
      </c>
      <c r="T37" s="12">
        <f>(J37-O37)/2/$C$3</f>
        <v>1.3352609950000038E-2</v>
      </c>
      <c r="U37" s="12">
        <f>(K37-P37)/2/$C$3</f>
        <v>-1.4574054000000489E-3</v>
      </c>
      <c r="W37" s="14">
        <f t="shared" si="2"/>
        <v>5.1609022969693495E-3</v>
      </c>
      <c r="X37" s="14">
        <f t="shared" si="2"/>
        <v>8.7468385007928497E-3</v>
      </c>
      <c r="Y37" s="14">
        <f t="shared" si="2"/>
        <v>6.7552863855051895E-3</v>
      </c>
      <c r="Z37" s="14">
        <f t="shared" si="2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2">
        <v>1.5636088005999998E-2</v>
      </c>
      <c r="I38" s="12">
        <v>-6.7897160340000002E-3</v>
      </c>
      <c r="J38" s="12">
        <v>-1.3579432068E-2</v>
      </c>
      <c r="K38" s="12">
        <v>1.5044350821E-2</v>
      </c>
      <c r="M38" s="12">
        <v>1.5604657031E-2</v>
      </c>
      <c r="N38" s="12">
        <v>-6.7751419799999997E-3</v>
      </c>
      <c r="O38" s="12">
        <v>-1.3550283959999999E-2</v>
      </c>
      <c r="P38" s="12">
        <v>1.5210592626E-2</v>
      </c>
      <c r="R38" s="12">
        <f>(H38-M38)/2/$C$3</f>
        <v>1.5715487499999049E-3</v>
      </c>
      <c r="S38" s="12">
        <f>(I38-N38)/2/$C$3</f>
        <v>-7.2870270000002443E-4</v>
      </c>
      <c r="T38" s="12">
        <f>(J38-O38)/2/$C$3</f>
        <v>-1.4574054000000489E-3</v>
      </c>
      <c r="U38" s="12">
        <f>(K38-P38)/2/$C$3</f>
        <v>-8.3120902499999975E-3</v>
      </c>
      <c r="W38" s="14">
        <f t="shared" si="2"/>
        <v>5.4515217713516584E-2</v>
      </c>
      <c r="X38" s="14">
        <f t="shared" si="2"/>
        <v>8.5443450035364785E-2</v>
      </c>
      <c r="Y38" s="14">
        <f t="shared" si="2"/>
        <v>8.5443449461458792E-2</v>
      </c>
      <c r="Z38" s="14">
        <f t="shared" si="2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2022-09-27T11:02:58Z</dcterms:modified>
</cp:coreProperties>
</file>