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35" windowWidth="18195" windowHeight="11760"/>
  </bookViews>
  <sheets>
    <sheet name="HW#1" sheetId="1" r:id="rId1"/>
    <sheet name="HW#2" sheetId="2" r:id="rId2"/>
    <sheet name="HW#3" sheetId="3" r:id="rId3"/>
  </sheets>
  <definedNames>
    <definedName name="solver_adj" localSheetId="0" hidden="1">'HW#1'!$B$12:$B$13</definedName>
    <definedName name="solver_adj" localSheetId="1" hidden="1">'HW#2'!$B$11:$B$12</definedName>
    <definedName name="solver_adj" localSheetId="2" hidden="1">'HW#3'!$B$18:$B$21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'HW#1'!$B$15</definedName>
    <definedName name="solver_lhs1" localSheetId="1" hidden="1">'HW#2'!$B$14</definedName>
    <definedName name="solver_lhs1" localSheetId="2" hidden="1">'HW#3'!$E$18</definedName>
    <definedName name="solver_lhs2" localSheetId="0" hidden="1">'HW#1'!$B$16</definedName>
    <definedName name="solver_lhs2" localSheetId="1" hidden="1">'HW#2'!$B$15</definedName>
    <definedName name="solver_lhs2" localSheetId="2" hidden="1">'HW#3'!$E$19</definedName>
    <definedName name="solver_lhs3" localSheetId="0" hidden="1">'HW#1'!$B$17</definedName>
    <definedName name="solver_lhs3" localSheetId="2" hidden="1">'HW#3'!$E$20</definedName>
    <definedName name="solver_lhs4" localSheetId="2" hidden="1">'HW#3'!$E$21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2</definedName>
    <definedName name="solver_num" localSheetId="2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'HW#1'!$D$12</definedName>
    <definedName name="solver_opt" localSheetId="1" hidden="1">'HW#2'!$D$12</definedName>
    <definedName name="solver_opt" localSheetId="2" hidden="1">'HW#3'!$G$18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2</definedName>
    <definedName name="solver_rel2" localSheetId="0" hidden="1">1</definedName>
    <definedName name="solver_rel2" localSheetId="1" hidden="1">1</definedName>
    <definedName name="solver_rel2" localSheetId="2" hidden="1">2</definedName>
    <definedName name="solver_rel3" localSheetId="0" hidden="1">1</definedName>
    <definedName name="solver_rel3" localSheetId="2" hidden="1">2</definedName>
    <definedName name="solver_rel4" localSheetId="2" hidden="1">2</definedName>
    <definedName name="solver_rhs1" localSheetId="0" hidden="1">14</definedName>
    <definedName name="solver_rhs1" localSheetId="1" hidden="1">1</definedName>
    <definedName name="solver_rhs1" localSheetId="2" hidden="1">0</definedName>
    <definedName name="solver_rhs2" localSheetId="0" hidden="1">8</definedName>
    <definedName name="solver_rhs2" localSheetId="1" hidden="1">2.1</definedName>
    <definedName name="solver_rhs2" localSheetId="2" hidden="1">0</definedName>
    <definedName name="solver_rhs3" localSheetId="0" hidden="1">9</definedName>
    <definedName name="solver_rhs3" localSheetId="2" hidden="1">0</definedName>
    <definedName name="solver_rhs4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x1\">'HW#1'!$B$12</definedName>
    <definedName name="x1_">'HW#3'!$B$18</definedName>
    <definedName name="x2\">'HW#2'!$B$11</definedName>
    <definedName name="x2_">'HW#3'!$B$19</definedName>
    <definedName name="x3_">'HW#3'!$B$20</definedName>
    <definedName name="x4_">'HW#3'!$B$21</definedName>
    <definedName name="y1\">'HW#1'!$B$13</definedName>
    <definedName name="y2\">'HW#2'!$B$12</definedName>
  </definedNames>
  <calcPr calcId="145621"/>
</workbook>
</file>

<file path=xl/calcChain.xml><?xml version="1.0" encoding="utf-8"?>
<calcChain xmlns="http://schemas.openxmlformats.org/spreadsheetml/2006/main">
  <c r="B31" i="3" l="1" a="1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E21" i="3"/>
  <c r="F21" i="3" s="1"/>
  <c r="E20" i="3"/>
  <c r="F20" i="3" s="1"/>
  <c r="E19" i="3"/>
  <c r="F19" i="3" s="1"/>
  <c r="E18" i="3"/>
  <c r="F18" i="3" s="1"/>
  <c r="B26" i="3" a="1"/>
  <c r="B26" i="3" s="1"/>
  <c r="G18" i="3" l="1"/>
  <c r="B29" i="3"/>
  <c r="B28" i="3"/>
  <c r="B27" i="3"/>
  <c r="E29" i="3"/>
  <c r="E28" i="3"/>
  <c r="E27" i="3"/>
  <c r="E26" i="3"/>
  <c r="D29" i="3"/>
  <c r="D28" i="3"/>
  <c r="D27" i="3"/>
  <c r="D26" i="3"/>
  <c r="C29" i="3"/>
  <c r="C28" i="3"/>
  <c r="C27" i="3"/>
  <c r="C26" i="3"/>
  <c r="I26" i="3" l="1" a="1"/>
  <c r="I26" i="3" s="1"/>
  <c r="D12" i="2"/>
  <c r="B15" i="2"/>
  <c r="B14" i="2"/>
  <c r="I29" i="3" l="1"/>
  <c r="I28" i="3"/>
  <c r="I27" i="3"/>
  <c r="D12" i="1"/>
  <c r="B17" i="1"/>
  <c r="B16" i="1"/>
  <c r="B15" i="1"/>
</calcChain>
</file>

<file path=xl/sharedStrings.xml><?xml version="1.0" encoding="utf-8"?>
<sst xmlns="http://schemas.openxmlformats.org/spreadsheetml/2006/main" count="53" uniqueCount="34">
  <si>
    <t>Clair Cunningham</t>
  </si>
  <si>
    <t>PSWC-01</t>
  </si>
  <si>
    <t>Week 3</t>
  </si>
  <si>
    <t>Solving the following linear programming problem by maximizing the value of the function, f(x,y), subject to the given constraints. The values of both x and y should be non-negative.</t>
  </si>
  <si>
    <t>f(x,y)</t>
  </si>
  <si>
    <t>variables</t>
  </si>
  <si>
    <t>x1</t>
  </si>
  <si>
    <t>y1</t>
  </si>
  <si>
    <t>Constraint 1</t>
  </si>
  <si>
    <t>Constraint 2</t>
  </si>
  <si>
    <t>Constraint 3</t>
  </si>
  <si>
    <t>Homework #1</t>
  </si>
  <si>
    <t>Homework #2</t>
  </si>
  <si>
    <t>Homework #3</t>
  </si>
  <si>
    <t>Solve the following constrained non-linear optimization problem by maximizing the value of the function, f(x,y), subject to the given constraints.</t>
  </si>
  <si>
    <t>x</t>
  </si>
  <si>
    <t>y</t>
  </si>
  <si>
    <t xml:space="preserve">Solve the following system of linear equations...
a) by using the Excel Solver.
b) by using matrix inversion in Excel.
</t>
  </si>
  <si>
    <t>x2</t>
  </si>
  <si>
    <t>x3</t>
  </si>
  <si>
    <t>x4</t>
  </si>
  <si>
    <t>f1</t>
  </si>
  <si>
    <t>f2</t>
  </si>
  <si>
    <t>f3</t>
  </si>
  <si>
    <t>f4</t>
  </si>
  <si>
    <t>Solver</t>
  </si>
  <si>
    <t>=</t>
  </si>
  <si>
    <t>Excel Inversion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</si>
  <si>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</t>
    </r>
  </si>
  <si>
    <t>*</t>
  </si>
  <si>
    <t>Matrix A =</t>
  </si>
  <si>
    <t>Squared</t>
  </si>
  <si>
    <t>Function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</si>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</sst>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4</xdr:row>
      <xdr:rowOff>157162</xdr:rowOff>
    </xdr:from>
    <xdr:ext cx="1905000" cy="7812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238250" y="919162"/>
              <a:ext cx="1905000" cy="7812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  <m:r>
                          <a:rPr lang="en-US" sz="1100" b="0" i="1">
                            <a:latin typeface="Cambria Math"/>
                          </a:rPr>
                          <m:t>,</m:t>
                        </m:r>
                        <m:r>
                          <a:rPr lang="en-US" sz="1100" b="0" i="1">
                            <a:latin typeface="Cambria Math"/>
                          </a:rPr>
                          <m:t>𝑦</m:t>
                        </m:r>
                      </m:e>
                    </m:d>
                    <m:r>
                      <a:rPr lang="en-US" sz="1100" b="0" i="1">
                        <a:latin typeface="Cambria Math"/>
                      </a:rPr>
                      <m:t>=1.75</m:t>
                    </m:r>
                    <m:r>
                      <a:rPr lang="en-US" sz="1100" b="0" i="1">
                        <a:latin typeface="Cambria Math"/>
                      </a:rPr>
                      <m:t>𝑥</m:t>
                    </m:r>
                    <m:r>
                      <a:rPr lang="en-US" sz="1100" b="0" i="1">
                        <a:latin typeface="Cambria Math"/>
                      </a:rPr>
                      <m:t>+1.25</m:t>
                    </m:r>
                    <m:r>
                      <a:rPr lang="en-US" sz="1100" b="0" i="1">
                        <a:latin typeface="Cambria Math"/>
                      </a:rPr>
                      <m:t>𝑦</m:t>
                    </m:r>
                  </m:oMath>
                </m:oMathPara>
              </a14:m>
              <a:endParaRPr lang="en-US" sz="1100"/>
            </a:p>
            <a:p>
              <a:r>
                <a:rPr lang="en-US" sz="1100" i="1"/>
                <a:t>subject</a:t>
              </a:r>
              <a:r>
                <a:rPr lang="en-US" sz="1100" i="1" baseline="0"/>
                <a:t> to</a:t>
              </a:r>
              <a:r>
                <a:rPr lang="en-US" sz="1100" i="0" baseline="0"/>
                <a:t>: 1.2x+ 2.25y </a:t>
              </a:r>
              <a:r>
                <a:rPr lang="en-US" sz="1100" i="0" u="sng" baseline="0"/>
                <a:t>&lt;</a:t>
              </a:r>
              <a:r>
                <a:rPr lang="en-US" sz="1100" i="0" u="none" baseline="0"/>
                <a:t> 14,</a:t>
              </a:r>
            </a:p>
            <a:p>
              <a:r>
                <a:rPr lang="en-US" sz="1100" i="0" u="none" baseline="0"/>
                <a:t>	x + 1.1y </a:t>
              </a:r>
              <a:r>
                <a:rPr lang="en-US" sz="1100" i="0" u="sng" baseline="0"/>
                <a:t>&lt;</a:t>
              </a:r>
              <a:r>
                <a:rPr lang="en-US" sz="1100" i="0" u="none" baseline="0"/>
                <a:t> 8,</a:t>
              </a:r>
            </a:p>
            <a:p>
              <a:pPr algn="l"/>
              <a:r>
                <a:rPr lang="en-US" sz="1100" i="0" u="none" baseline="0"/>
                <a:t>	2.5x + y </a:t>
              </a:r>
              <a:r>
                <a:rPr lang="en-US" sz="1100" i="0" u="sng" baseline="0"/>
                <a:t>&lt;</a:t>
              </a:r>
              <a:r>
                <a:rPr lang="en-US" sz="1100" i="0" u="none" baseline="0"/>
                <a:t> 9.</a:t>
              </a:r>
              <a:endParaRPr lang="en-US" sz="1100" i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38250" y="919162"/>
              <a:ext cx="1905000" cy="7812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𝑓(𝑥,𝑦)=1.75𝑥+1.25𝑦</a:t>
              </a:r>
              <a:endParaRPr lang="en-US" sz="1100"/>
            </a:p>
            <a:p>
              <a:r>
                <a:rPr lang="en-US" sz="1100" i="1"/>
                <a:t>subject</a:t>
              </a:r>
              <a:r>
                <a:rPr lang="en-US" sz="1100" i="1" baseline="0"/>
                <a:t> to</a:t>
              </a:r>
              <a:r>
                <a:rPr lang="en-US" sz="1100" i="0" baseline="0"/>
                <a:t>: 1.2x+ 2.25y </a:t>
              </a:r>
              <a:r>
                <a:rPr lang="en-US" sz="1100" i="0" u="sng" baseline="0"/>
                <a:t>&lt;</a:t>
              </a:r>
              <a:r>
                <a:rPr lang="en-US" sz="1100" i="0" u="none" baseline="0"/>
                <a:t> 14,</a:t>
              </a:r>
            </a:p>
            <a:p>
              <a:r>
                <a:rPr lang="en-US" sz="1100" i="0" u="none" baseline="0"/>
                <a:t>	x + 1.1y </a:t>
              </a:r>
              <a:r>
                <a:rPr lang="en-US" sz="1100" i="0" u="sng" baseline="0"/>
                <a:t>&lt;</a:t>
              </a:r>
              <a:r>
                <a:rPr lang="en-US" sz="1100" i="0" u="none" baseline="0"/>
                <a:t> 8,</a:t>
              </a:r>
            </a:p>
            <a:p>
              <a:pPr algn="l"/>
              <a:r>
                <a:rPr lang="en-US" sz="1100" i="0" u="none" baseline="0"/>
                <a:t>	2.5x + y </a:t>
              </a:r>
              <a:r>
                <a:rPr lang="en-US" sz="1100" i="0" u="sng" baseline="0"/>
                <a:t>&lt;</a:t>
              </a:r>
              <a:r>
                <a:rPr lang="en-US" sz="1100" i="0" u="none" baseline="0"/>
                <a:t> 9.</a:t>
              </a:r>
              <a:endParaRPr lang="en-US" sz="1100" i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4</xdr:row>
      <xdr:rowOff>166687</xdr:rowOff>
    </xdr:from>
    <xdr:ext cx="2019300" cy="781240"/>
    <xdr:sp macro="" textlink="">
      <xdr:nvSpPr>
        <xdr:cNvPr id="2" name="TextBox 1"/>
        <xdr:cNvSpPr txBox="1"/>
      </xdr:nvSpPr>
      <xdr:spPr>
        <a:xfrm>
          <a:off x="1104900" y="928687"/>
          <a:ext cx="20193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 i="1"/>
            <a:t>f(x,y)</a:t>
          </a:r>
          <a:r>
            <a:rPr lang="en-US" sz="1100" i="0" baseline="0"/>
            <a:t> = 15*x + 15*y</a:t>
          </a:r>
        </a:p>
        <a:p>
          <a:pPr algn="l"/>
          <a:r>
            <a:rPr lang="en-US" sz="1100" i="0" baseline="0"/>
            <a:t>subject  to: 	x^2+ y^2 </a:t>
          </a:r>
          <a:r>
            <a:rPr lang="en-US" sz="1100" i="0" u="sng" baseline="0"/>
            <a:t>&lt;</a:t>
          </a:r>
          <a:r>
            <a:rPr lang="en-US" sz="1100" i="0" u="none" baseline="0"/>
            <a:t> 1,</a:t>
          </a:r>
        </a:p>
        <a:p>
          <a:pPr algn="l"/>
          <a:r>
            <a:rPr lang="en-US" sz="1100" i="0" u="none" baseline="0"/>
            <a:t>	x + 2*y </a:t>
          </a:r>
          <a:r>
            <a:rPr lang="en-US" sz="1100" i="0" u="sng" baseline="0"/>
            <a:t>&lt;</a:t>
          </a:r>
          <a:r>
            <a:rPr lang="en-US" sz="1100" i="0" u="none" baseline="0"/>
            <a:t> 2.1,</a:t>
          </a:r>
        </a:p>
        <a:p>
          <a:pPr algn="l"/>
          <a:r>
            <a:rPr lang="en-US" sz="1100" i="0" u="none" baseline="0"/>
            <a:t>	x </a:t>
          </a:r>
          <a:r>
            <a:rPr lang="en-US" sz="1100" i="0" u="sng" baseline="0"/>
            <a:t>&gt;</a:t>
          </a:r>
          <a:r>
            <a:rPr lang="en-US" sz="1100" i="0" u="none" baseline="0"/>
            <a:t> 0 &amp; y </a:t>
          </a:r>
          <a:r>
            <a:rPr lang="en-US" sz="1100" i="0" u="sng" baseline="0"/>
            <a:t>&gt;</a:t>
          </a:r>
          <a:r>
            <a:rPr lang="en-US" sz="1100" i="0" u="none" baseline="0"/>
            <a:t> 0.</a:t>
          </a:r>
          <a:endParaRPr lang="en-US" sz="1100" i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5</xdr:row>
      <xdr:rowOff>14287</xdr:rowOff>
    </xdr:from>
    <xdr:ext cx="2324100" cy="728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990600" y="966787"/>
              <a:ext cx="2324100" cy="728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9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9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25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9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25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36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25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36</m:t>
                              </m:r>
                            </m:e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49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4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30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54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86</m:t>
                              </m:r>
                            </m:e>
                          </m:mr>
                          <m:m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126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990600" y="966787"/>
              <a:ext cx="2324100" cy="728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[■8(1&amp;4&amp;9&amp;16@4&amp;9&amp;16&amp;25@9&amp;16&amp;25&amp;36@16&amp;25&amp;36&amp;49)]{■8(𝑥_1@𝑥_2@𝑥_3@𝑥_4 )}={■8(30@54@86@126)}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A3" sqref="A3:G9"/>
    </sheetView>
  </sheetViews>
  <sheetFormatPr defaultRowHeight="15" x14ac:dyDescent="0.25"/>
  <cols>
    <col min="1" max="1" width="16.7109375" bestFit="1" customWidth="1"/>
  </cols>
  <sheetData>
    <row r="1" spans="1:7" x14ac:dyDescent="0.25">
      <c r="A1" t="s">
        <v>0</v>
      </c>
      <c r="D1" t="s">
        <v>1</v>
      </c>
      <c r="F1" t="s">
        <v>2</v>
      </c>
      <c r="G1" t="s">
        <v>11</v>
      </c>
    </row>
    <row r="3" spans="1:7" ht="15" customHeight="1" x14ac:dyDescent="0.25">
      <c r="A3" s="25" t="s">
        <v>3</v>
      </c>
      <c r="B3" s="12"/>
      <c r="C3" s="12"/>
      <c r="D3" s="12"/>
      <c r="E3" s="12"/>
      <c r="F3" s="12"/>
      <c r="G3" s="26"/>
    </row>
    <row r="4" spans="1:7" x14ac:dyDescent="0.25">
      <c r="A4" s="27"/>
      <c r="B4" s="11"/>
      <c r="C4" s="11"/>
      <c r="D4" s="11"/>
      <c r="E4" s="11"/>
      <c r="F4" s="11"/>
      <c r="G4" s="28"/>
    </row>
    <row r="5" spans="1:7" x14ac:dyDescent="0.25">
      <c r="A5" s="27"/>
      <c r="B5" s="11"/>
      <c r="C5" s="11"/>
      <c r="D5" s="11"/>
      <c r="E5" s="11"/>
      <c r="F5" s="11"/>
      <c r="G5" s="28"/>
    </row>
    <row r="6" spans="1:7" x14ac:dyDescent="0.25">
      <c r="A6" s="27"/>
      <c r="B6" s="11"/>
      <c r="C6" s="11"/>
      <c r="D6" s="11"/>
      <c r="E6" s="11"/>
      <c r="F6" s="11"/>
      <c r="G6" s="28"/>
    </row>
    <row r="7" spans="1:7" x14ac:dyDescent="0.25">
      <c r="A7" s="27"/>
      <c r="B7" s="11"/>
      <c r="C7" s="11"/>
      <c r="D7" s="11"/>
      <c r="E7" s="11"/>
      <c r="F7" s="11"/>
      <c r="G7" s="28"/>
    </row>
    <row r="8" spans="1:7" x14ac:dyDescent="0.25">
      <c r="A8" s="27"/>
      <c r="B8" s="11"/>
      <c r="C8" s="11"/>
      <c r="D8" s="11"/>
      <c r="E8" s="11"/>
      <c r="F8" s="11"/>
      <c r="G8" s="28"/>
    </row>
    <row r="9" spans="1:7" x14ac:dyDescent="0.25">
      <c r="A9" s="29"/>
      <c r="B9" s="30"/>
      <c r="C9" s="30"/>
      <c r="D9" s="30"/>
      <c r="E9" s="30"/>
      <c r="F9" s="30"/>
      <c r="G9" s="31"/>
    </row>
    <row r="11" spans="1:7" x14ac:dyDescent="0.25">
      <c r="A11" s="1" t="s">
        <v>5</v>
      </c>
      <c r="B11" s="2"/>
      <c r="C11" s="2"/>
      <c r="D11" s="3" t="s">
        <v>4</v>
      </c>
    </row>
    <row r="12" spans="1:7" x14ac:dyDescent="0.25">
      <c r="A12" s="4" t="s">
        <v>6</v>
      </c>
      <c r="B12" s="5">
        <v>1.4124293785310735</v>
      </c>
      <c r="C12" s="5"/>
      <c r="D12" s="6">
        <f>1.75*x1\+1.25*y1\</f>
        <v>9.3079096045197751</v>
      </c>
    </row>
    <row r="13" spans="1:7" x14ac:dyDescent="0.25">
      <c r="A13" s="4" t="s">
        <v>7</v>
      </c>
      <c r="B13" s="5">
        <v>5.4689265536723166</v>
      </c>
      <c r="C13" s="5"/>
      <c r="D13" s="6"/>
    </row>
    <row r="14" spans="1:7" x14ac:dyDescent="0.25">
      <c r="A14" s="4"/>
      <c r="B14" s="5"/>
      <c r="C14" s="5"/>
      <c r="D14" s="6"/>
    </row>
    <row r="15" spans="1:7" x14ac:dyDescent="0.25">
      <c r="A15" s="4" t="s">
        <v>8</v>
      </c>
      <c r="B15" s="5">
        <f>1.2*x1\+2.25*y1\</f>
        <v>14.000000000000002</v>
      </c>
      <c r="C15" s="5"/>
      <c r="D15" s="6"/>
    </row>
    <row r="16" spans="1:7" x14ac:dyDescent="0.25">
      <c r="A16" s="4" t="s">
        <v>9</v>
      </c>
      <c r="B16" s="5">
        <f>x1\+1.1*y1\</f>
        <v>7.4282485875706223</v>
      </c>
      <c r="C16" s="5"/>
      <c r="D16" s="6"/>
    </row>
    <row r="17" spans="1:4" x14ac:dyDescent="0.25">
      <c r="A17" s="7" t="s">
        <v>10</v>
      </c>
      <c r="B17" s="8">
        <f>2.5*x1\+y1\</f>
        <v>9</v>
      </c>
      <c r="C17" s="8"/>
      <c r="D17" s="9"/>
    </row>
  </sheetData>
  <mergeCells count="1">
    <mergeCell ref="A3:G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5"/>
  <sheetViews>
    <sheetView workbookViewId="0">
      <selection activeCell="A3" sqref="A3:G9"/>
    </sheetView>
  </sheetViews>
  <sheetFormatPr defaultRowHeight="15" x14ac:dyDescent="0.25"/>
  <cols>
    <col min="1" max="1" width="16.7109375" bestFit="1" customWidth="1"/>
  </cols>
  <sheetData>
    <row r="1" spans="1:7" x14ac:dyDescent="0.25">
      <c r="A1" t="s">
        <v>0</v>
      </c>
      <c r="D1" t="s">
        <v>1</v>
      </c>
      <c r="F1" t="s">
        <v>2</v>
      </c>
      <c r="G1" t="s">
        <v>12</v>
      </c>
    </row>
    <row r="3" spans="1:7" ht="15" customHeight="1" x14ac:dyDescent="0.25">
      <c r="A3" s="25" t="s">
        <v>14</v>
      </c>
      <c r="B3" s="12"/>
      <c r="C3" s="12"/>
      <c r="D3" s="12"/>
      <c r="E3" s="12"/>
      <c r="F3" s="12"/>
      <c r="G3" s="26"/>
    </row>
    <row r="4" spans="1:7" x14ac:dyDescent="0.25">
      <c r="A4" s="27"/>
      <c r="B4" s="11"/>
      <c r="C4" s="11"/>
      <c r="D4" s="11"/>
      <c r="E4" s="11"/>
      <c r="F4" s="11"/>
      <c r="G4" s="28"/>
    </row>
    <row r="5" spans="1:7" x14ac:dyDescent="0.25">
      <c r="A5" s="27"/>
      <c r="B5" s="11"/>
      <c r="C5" s="11"/>
      <c r="D5" s="11"/>
      <c r="E5" s="11"/>
      <c r="F5" s="11"/>
      <c r="G5" s="28"/>
    </row>
    <row r="6" spans="1:7" x14ac:dyDescent="0.25">
      <c r="A6" s="27"/>
      <c r="B6" s="11"/>
      <c r="C6" s="11"/>
      <c r="D6" s="11"/>
      <c r="E6" s="11"/>
      <c r="F6" s="11"/>
      <c r="G6" s="28"/>
    </row>
    <row r="7" spans="1:7" x14ac:dyDescent="0.25">
      <c r="A7" s="27"/>
      <c r="B7" s="11"/>
      <c r="C7" s="11"/>
      <c r="D7" s="11"/>
      <c r="E7" s="11"/>
      <c r="F7" s="11"/>
      <c r="G7" s="28"/>
    </row>
    <row r="8" spans="1:7" x14ac:dyDescent="0.25">
      <c r="A8" s="27"/>
      <c r="B8" s="11"/>
      <c r="C8" s="11"/>
      <c r="D8" s="11"/>
      <c r="E8" s="11"/>
      <c r="F8" s="11"/>
      <c r="G8" s="28"/>
    </row>
    <row r="9" spans="1:7" x14ac:dyDescent="0.25">
      <c r="A9" s="29"/>
      <c r="B9" s="30"/>
      <c r="C9" s="30"/>
      <c r="D9" s="30"/>
      <c r="E9" s="30"/>
      <c r="F9" s="30"/>
      <c r="G9" s="31"/>
    </row>
    <row r="11" spans="1:7" x14ac:dyDescent="0.25">
      <c r="A11" s="1" t="s">
        <v>15</v>
      </c>
      <c r="B11" s="2">
        <v>0.72656272234838848</v>
      </c>
      <c r="C11" s="2"/>
      <c r="D11" s="3" t="s">
        <v>4</v>
      </c>
    </row>
    <row r="12" spans="1:7" x14ac:dyDescent="0.25">
      <c r="A12" s="4" t="s">
        <v>16</v>
      </c>
      <c r="B12" s="5">
        <v>0.68671863882580586</v>
      </c>
      <c r="C12" s="5"/>
      <c r="D12" s="6">
        <f>15*x2\+15*y2\</f>
        <v>21.199220417612914</v>
      </c>
    </row>
    <row r="13" spans="1:7" x14ac:dyDescent="0.25">
      <c r="A13" s="4"/>
      <c r="B13" s="5"/>
      <c r="C13" s="5"/>
      <c r="D13" s="6"/>
    </row>
    <row r="14" spans="1:7" x14ac:dyDescent="0.25">
      <c r="A14" s="4" t="s">
        <v>8</v>
      </c>
      <c r="B14" s="5">
        <f>x2\^2+y2\^2</f>
        <v>0.99947587841706909</v>
      </c>
      <c r="C14" s="5"/>
      <c r="D14" s="6"/>
    </row>
    <row r="15" spans="1:7" x14ac:dyDescent="0.25">
      <c r="A15" s="7" t="s">
        <v>9</v>
      </c>
      <c r="B15" s="8">
        <f>x2\+2*y2\</f>
        <v>2.1</v>
      </c>
      <c r="C15" s="8"/>
      <c r="D15" s="9"/>
    </row>
  </sheetData>
  <mergeCells count="1">
    <mergeCell ref="A3:G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6"/>
  <sheetViews>
    <sheetView workbookViewId="0">
      <selection activeCell="A3" sqref="A3:G9"/>
    </sheetView>
  </sheetViews>
  <sheetFormatPr defaultRowHeight="15" x14ac:dyDescent="0.25"/>
  <cols>
    <col min="2" max="2" width="10.7109375" bestFit="1" customWidth="1"/>
    <col min="3" max="4" width="11.7109375" bestFit="1" customWidth="1"/>
    <col min="5" max="5" width="10.7109375" bestFit="1" customWidth="1"/>
  </cols>
  <sheetData>
    <row r="1" spans="1:8" x14ac:dyDescent="0.25">
      <c r="A1" t="s">
        <v>0</v>
      </c>
      <c r="D1" t="s">
        <v>1</v>
      </c>
      <c r="F1" t="s">
        <v>2</v>
      </c>
      <c r="G1" t="s">
        <v>13</v>
      </c>
    </row>
    <row r="3" spans="1:8" ht="15" customHeight="1" x14ac:dyDescent="0.25">
      <c r="A3" s="25" t="s">
        <v>17</v>
      </c>
      <c r="B3" s="12"/>
      <c r="C3" s="12"/>
      <c r="D3" s="12"/>
      <c r="E3" s="12"/>
      <c r="F3" s="12"/>
      <c r="G3" s="26"/>
    </row>
    <row r="4" spans="1:8" x14ac:dyDescent="0.25">
      <c r="A4" s="27"/>
      <c r="B4" s="11"/>
      <c r="C4" s="11"/>
      <c r="D4" s="11"/>
      <c r="E4" s="11"/>
      <c r="F4" s="11"/>
      <c r="G4" s="28"/>
    </row>
    <row r="5" spans="1:8" x14ac:dyDescent="0.25">
      <c r="A5" s="27"/>
      <c r="B5" s="11"/>
      <c r="C5" s="11"/>
      <c r="D5" s="11"/>
      <c r="E5" s="11"/>
      <c r="F5" s="11"/>
      <c r="G5" s="28"/>
    </row>
    <row r="6" spans="1:8" x14ac:dyDescent="0.25">
      <c r="A6" s="27"/>
      <c r="B6" s="11"/>
      <c r="C6" s="11"/>
      <c r="D6" s="11"/>
      <c r="E6" s="11"/>
      <c r="F6" s="11"/>
      <c r="G6" s="28"/>
    </row>
    <row r="7" spans="1:8" x14ac:dyDescent="0.25">
      <c r="A7" s="27"/>
      <c r="B7" s="11"/>
      <c r="C7" s="11"/>
      <c r="D7" s="11"/>
      <c r="E7" s="11"/>
      <c r="F7" s="11"/>
      <c r="G7" s="28"/>
    </row>
    <row r="8" spans="1:8" x14ac:dyDescent="0.25">
      <c r="A8" s="27"/>
      <c r="B8" s="11"/>
      <c r="C8" s="11"/>
      <c r="D8" s="11"/>
      <c r="E8" s="11"/>
      <c r="F8" s="11"/>
      <c r="G8" s="28"/>
    </row>
    <row r="9" spans="1:8" x14ac:dyDescent="0.25">
      <c r="A9" s="29"/>
      <c r="B9" s="30"/>
      <c r="C9" s="30"/>
      <c r="D9" s="30"/>
      <c r="E9" s="30"/>
      <c r="F9" s="30"/>
      <c r="G9" s="31"/>
    </row>
    <row r="12" spans="1:8" x14ac:dyDescent="0.25">
      <c r="A12" s="13" t="s">
        <v>30</v>
      </c>
      <c r="B12" s="20">
        <v>1</v>
      </c>
      <c r="C12" s="10">
        <v>4</v>
      </c>
      <c r="D12" s="10">
        <v>9</v>
      </c>
      <c r="E12" s="17">
        <v>16</v>
      </c>
      <c r="F12" s="10" t="s">
        <v>6</v>
      </c>
      <c r="G12" s="13" t="s">
        <v>26</v>
      </c>
      <c r="H12" s="21">
        <v>30</v>
      </c>
    </row>
    <row r="13" spans="1:8" x14ac:dyDescent="0.25">
      <c r="A13" s="13"/>
      <c r="B13" s="20">
        <v>4</v>
      </c>
      <c r="C13" s="10">
        <v>9</v>
      </c>
      <c r="D13" s="10">
        <v>16</v>
      </c>
      <c r="E13" s="17">
        <v>25</v>
      </c>
      <c r="F13" s="10" t="s">
        <v>18</v>
      </c>
      <c r="G13" s="13"/>
      <c r="H13" s="21">
        <v>54</v>
      </c>
    </row>
    <row r="14" spans="1:8" x14ac:dyDescent="0.25">
      <c r="A14" s="13"/>
      <c r="B14" s="20">
        <v>9</v>
      </c>
      <c r="C14" s="10">
        <v>16</v>
      </c>
      <c r="D14" s="10">
        <v>25</v>
      </c>
      <c r="E14" s="17">
        <v>36</v>
      </c>
      <c r="F14" s="10" t="s">
        <v>19</v>
      </c>
      <c r="G14" s="13"/>
      <c r="H14" s="21">
        <v>86</v>
      </c>
    </row>
    <row r="15" spans="1:8" x14ac:dyDescent="0.25">
      <c r="A15" s="13"/>
      <c r="B15" s="20">
        <v>16</v>
      </c>
      <c r="C15" s="10">
        <v>25</v>
      </c>
      <c r="D15" s="10">
        <v>36</v>
      </c>
      <c r="E15" s="17">
        <v>49</v>
      </c>
      <c r="F15" s="10" t="s">
        <v>20</v>
      </c>
      <c r="G15" s="13"/>
      <c r="H15" s="21">
        <v>126</v>
      </c>
    </row>
    <row r="17" spans="1:12" x14ac:dyDescent="0.25">
      <c r="A17" s="1" t="s">
        <v>25</v>
      </c>
      <c r="B17" s="2"/>
      <c r="C17" s="2"/>
      <c r="D17" s="2" t="s">
        <v>32</v>
      </c>
      <c r="E17" s="2"/>
      <c r="F17" s="19" t="s">
        <v>31</v>
      </c>
      <c r="G17" s="3" t="s">
        <v>33</v>
      </c>
    </row>
    <row r="18" spans="1:12" x14ac:dyDescent="0.25">
      <c r="A18" s="4" t="s">
        <v>6</v>
      </c>
      <c r="B18" s="5">
        <v>1</v>
      </c>
      <c r="C18" s="5"/>
      <c r="D18" s="5" t="s">
        <v>21</v>
      </c>
      <c r="E18" s="5">
        <f>B$12*B18+C$12*B19+D$12*B20+E$12*B21-$H12</f>
        <v>0</v>
      </c>
      <c r="F18" s="5">
        <f>E18^2</f>
        <v>0</v>
      </c>
      <c r="G18" s="13">
        <f>SUM(F18:F21)</f>
        <v>0</v>
      </c>
      <c r="I18" s="5"/>
    </row>
    <row r="19" spans="1:12" x14ac:dyDescent="0.25">
      <c r="A19" s="4" t="s">
        <v>18</v>
      </c>
      <c r="B19" s="5">
        <v>1</v>
      </c>
      <c r="C19" s="5"/>
      <c r="D19" s="5" t="s">
        <v>22</v>
      </c>
      <c r="E19" s="5">
        <f>B$13*B18+C$13*B19+D$13*B20+E$13*B21-$H13</f>
        <v>0</v>
      </c>
      <c r="F19" s="5">
        <f t="shared" ref="F19:F21" si="0">E19^2</f>
        <v>0</v>
      </c>
      <c r="G19" s="13"/>
    </row>
    <row r="20" spans="1:12" x14ac:dyDescent="0.25">
      <c r="A20" s="4" t="s">
        <v>19</v>
      </c>
      <c r="B20" s="5">
        <v>1</v>
      </c>
      <c r="C20" s="5"/>
      <c r="D20" s="5" t="s">
        <v>23</v>
      </c>
      <c r="E20" s="5">
        <f>B$14*B18+C$14*B19+D$14*B20+E$14*B21-$H14</f>
        <v>0</v>
      </c>
      <c r="F20" s="5">
        <f t="shared" si="0"/>
        <v>0</v>
      </c>
      <c r="G20" s="13"/>
    </row>
    <row r="21" spans="1:12" x14ac:dyDescent="0.25">
      <c r="A21" s="7" t="s">
        <v>20</v>
      </c>
      <c r="B21" s="8">
        <v>1</v>
      </c>
      <c r="C21" s="8"/>
      <c r="D21" s="8" t="s">
        <v>24</v>
      </c>
      <c r="E21" s="8">
        <f>B$15*B18+C$15*B19+D$15*B20+E$15*B21-$H15</f>
        <v>0</v>
      </c>
      <c r="F21" s="8">
        <f t="shared" si="0"/>
        <v>0</v>
      </c>
      <c r="G21" s="18"/>
    </row>
    <row r="22" spans="1:12" x14ac:dyDescent="0.25">
      <c r="A22" s="4"/>
      <c r="B22" s="5"/>
      <c r="C22" s="5"/>
      <c r="D22" s="5"/>
      <c r="E22" s="5"/>
      <c r="F22" s="2"/>
    </row>
    <row r="23" spans="1:12" x14ac:dyDescent="0.25">
      <c r="A23" s="5"/>
      <c r="B23" s="5"/>
      <c r="C23" s="5"/>
      <c r="D23" s="5"/>
      <c r="E23" s="5"/>
      <c r="F23" s="5"/>
    </row>
    <row r="24" spans="1:12" x14ac:dyDescent="0.25">
      <c r="J24" s="5"/>
      <c r="K24" s="5"/>
      <c r="L24" s="5"/>
    </row>
    <row r="25" spans="1:12" x14ac:dyDescent="0.25">
      <c r="A25" t="s">
        <v>27</v>
      </c>
      <c r="D25" s="5"/>
      <c r="E25" s="5"/>
      <c r="J25" s="5"/>
      <c r="K25" s="5"/>
      <c r="L25" s="5"/>
    </row>
    <row r="26" spans="1:12" ht="17.25" customHeight="1" x14ac:dyDescent="0.25">
      <c r="A26" s="13" t="s">
        <v>28</v>
      </c>
      <c r="B26" s="22">
        <f t="array" ref="B26:E29">MINVERSE(B12:E15)</f>
        <v>166799986198909.69</v>
      </c>
      <c r="C26" s="23">
        <v>-500399958596723.75</v>
      </c>
      <c r="D26" s="23">
        <v>500399958596721.25</v>
      </c>
      <c r="E26" s="24">
        <v>-166799986198905.75</v>
      </c>
      <c r="F26" s="15" t="s">
        <v>29</v>
      </c>
      <c r="G26" s="21">
        <v>30</v>
      </c>
      <c r="H26" s="15" t="s">
        <v>26</v>
      </c>
      <c r="I26" s="10">
        <f t="array" ref="I26:I29">MMULT(B26:E29,G26:G29)</f>
        <v>108</v>
      </c>
      <c r="J26" s="5" t="s">
        <v>6</v>
      </c>
      <c r="K26" s="5"/>
      <c r="L26" s="5"/>
    </row>
    <row r="27" spans="1:12" x14ac:dyDescent="0.25">
      <c r="A27" s="13"/>
      <c r="B27" s="22">
        <v>-500399958596725</v>
      </c>
      <c r="C27" s="23">
        <v>1501199875790167.2</v>
      </c>
      <c r="D27" s="23">
        <v>-1501199875790163.7</v>
      </c>
      <c r="E27" s="24">
        <v>500399958596720.25</v>
      </c>
      <c r="F27" s="15"/>
      <c r="G27" s="21">
        <v>54</v>
      </c>
      <c r="H27" s="15"/>
      <c r="I27" s="10">
        <v>-56</v>
      </c>
      <c r="J27" s="5" t="s">
        <v>18</v>
      </c>
      <c r="K27" s="5"/>
      <c r="L27" s="5"/>
    </row>
    <row r="28" spans="1:12" x14ac:dyDescent="0.25">
      <c r="A28" s="13"/>
      <c r="B28" s="22">
        <v>500399958596722.56</v>
      </c>
      <c r="C28" s="23">
        <v>-1501199875790165.5</v>
      </c>
      <c r="D28" s="23">
        <v>1501199875790164.5</v>
      </c>
      <c r="E28" s="24">
        <v>-500399958596721.37</v>
      </c>
      <c r="F28" s="15"/>
      <c r="G28" s="21">
        <v>86</v>
      </c>
      <c r="H28" s="15"/>
      <c r="I28" s="10">
        <v>-16</v>
      </c>
      <c r="J28" s="5" t="s">
        <v>19</v>
      </c>
      <c r="K28" s="5"/>
      <c r="L28" s="5"/>
    </row>
    <row r="29" spans="1:12" x14ac:dyDescent="0.25">
      <c r="A29" s="13"/>
      <c r="B29" s="22">
        <v>-166799986198907</v>
      </c>
      <c r="C29" s="23">
        <v>500399958596721.56</v>
      </c>
      <c r="D29" s="23">
        <v>-500399958596721.75</v>
      </c>
      <c r="E29" s="24">
        <v>166799986198907.31</v>
      </c>
      <c r="F29" s="15"/>
      <c r="G29" s="21">
        <v>126</v>
      </c>
      <c r="H29" s="15"/>
      <c r="I29" s="10">
        <v>0</v>
      </c>
      <c r="J29" s="16" t="s">
        <v>20</v>
      </c>
      <c r="K29" s="5"/>
      <c r="L29" s="5"/>
    </row>
    <row r="30" spans="1:12" x14ac:dyDescent="0.25">
      <c r="A30" s="14"/>
      <c r="J30" s="5"/>
      <c r="K30" s="5"/>
      <c r="L30" s="5"/>
    </row>
    <row r="31" spans="1:12" ht="17.25" customHeight="1" x14ac:dyDescent="0.25">
      <c r="B31">
        <f t="array" ref="B31:E34">MMULT(B26:E29,B12:E15)</f>
        <v>14</v>
      </c>
      <c r="C31">
        <v>21</v>
      </c>
      <c r="D31">
        <v>32</v>
      </c>
      <c r="E31">
        <v>42</v>
      </c>
      <c r="K31" s="5"/>
      <c r="L31" s="5"/>
    </row>
    <row r="32" spans="1:12" x14ac:dyDescent="0.25">
      <c r="A32" s="4"/>
      <c r="B32" s="5">
        <v>-6</v>
      </c>
      <c r="C32" s="5">
        <v>-8</v>
      </c>
      <c r="D32" s="5">
        <v>-16</v>
      </c>
      <c r="E32">
        <v>-20</v>
      </c>
      <c r="K32" s="5"/>
      <c r="L32" s="5"/>
    </row>
    <row r="33" spans="1:12" x14ac:dyDescent="0.25">
      <c r="A33" s="4"/>
      <c r="B33" s="5">
        <v>-1</v>
      </c>
      <c r="C33" s="5">
        <v>-2</v>
      </c>
      <c r="D33" s="5">
        <v>-2</v>
      </c>
      <c r="E33">
        <v>-4</v>
      </c>
      <c r="K33" s="5"/>
      <c r="L33" s="5"/>
    </row>
    <row r="34" spans="1:12" x14ac:dyDescent="0.25">
      <c r="A34" s="4"/>
      <c r="B34" s="5">
        <v>0</v>
      </c>
      <c r="C34" s="5">
        <v>1</v>
      </c>
      <c r="D34" s="5">
        <v>1</v>
      </c>
      <c r="E34">
        <v>2</v>
      </c>
      <c r="K34" s="5"/>
      <c r="L34" s="5"/>
    </row>
    <row r="35" spans="1:12" x14ac:dyDescent="0.25">
      <c r="A35" s="4"/>
      <c r="B35" s="5"/>
      <c r="C35" s="5"/>
      <c r="D35" s="5"/>
    </row>
    <row r="36" spans="1:12" ht="17.25" customHeight="1" x14ac:dyDescent="0.25"/>
  </sheetData>
  <mergeCells count="7">
    <mergeCell ref="F26:F29"/>
    <mergeCell ref="H26:H29"/>
    <mergeCell ref="A12:A15"/>
    <mergeCell ref="G12:G15"/>
    <mergeCell ref="G18:G21"/>
    <mergeCell ref="A3:G9"/>
    <mergeCell ref="A26:A2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HW#1</vt:lpstr>
      <vt:lpstr>HW#2</vt:lpstr>
      <vt:lpstr>HW#3</vt:lpstr>
      <vt:lpstr>x1\</vt:lpstr>
      <vt:lpstr>x1_</vt:lpstr>
      <vt:lpstr>x2\</vt:lpstr>
      <vt:lpstr>x2_</vt:lpstr>
      <vt:lpstr>x3_</vt:lpstr>
      <vt:lpstr>x4_</vt:lpstr>
      <vt:lpstr>y1\</vt:lpstr>
      <vt:lpstr>y2\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 CUNNINGHAM (RIT Student)</dc:creator>
  <cp:lastModifiedBy>CLAIR CUNNINGHAM (RIT Student)</cp:lastModifiedBy>
  <cp:lastPrinted>2012-04-03T18:23:59Z</cp:lastPrinted>
  <dcterms:created xsi:type="dcterms:W3CDTF">2012-04-02T23:15:23Z</dcterms:created>
  <dcterms:modified xsi:type="dcterms:W3CDTF">2012-04-03T18:24:14Z</dcterms:modified>
</cp:coreProperties>
</file>