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20115" windowHeight="10995" firstSheet="4" activeTab="5"/>
  </bookViews>
  <sheets>
    <sheet name="In Class #1" sheetId="1" r:id="rId1"/>
    <sheet name="In Class#2" sheetId="2" r:id="rId2"/>
    <sheet name="In Class #3" sheetId="3" r:id="rId3"/>
    <sheet name="In Class #4" sheetId="4" r:id="rId4"/>
    <sheet name="In Class #5" sheetId="5" r:id="rId5"/>
    <sheet name="In Class #6" sheetId="6" r:id="rId6"/>
    <sheet name="In Class #7" sheetId="7" r:id="rId7"/>
    <sheet name="In Class #8" sheetId="8" r:id="rId8"/>
    <sheet name="In Class #9" sheetId="9" r:id="rId9"/>
    <sheet name="In Class #10" sheetId="10" r:id="rId10"/>
  </sheets>
  <definedNames>
    <definedName name="solver_adj" localSheetId="3" hidden="1">'In Class #4'!$C$8</definedName>
    <definedName name="solver_adj" localSheetId="4" hidden="1">'In Class #5'!$E$11,'In Class #5'!$E$12</definedName>
    <definedName name="solver_adj" localSheetId="6" hidden="1">'In Class #7'!$B$11,'In Class #7'!$B$12,'In Class #7'!$B$13,'In Class #7'!$B$14</definedName>
    <definedName name="solver_cvg" localSheetId="3" hidden="1">0.0001</definedName>
    <definedName name="solver_cvg" localSheetId="4" hidden="1">0.000000001</definedName>
    <definedName name="solver_cvg" localSheetId="6" hidden="1">0.0001</definedName>
    <definedName name="solver_drv" localSheetId="3" hidden="1">2</definedName>
    <definedName name="solver_drv" localSheetId="4" hidden="1">1</definedName>
    <definedName name="solver_drv" localSheetId="6" hidden="1">2</definedName>
    <definedName name="solver_eng" localSheetId="0" hidden="1">1</definedName>
    <definedName name="solver_eng" localSheetId="3" hidden="1">3</definedName>
    <definedName name="solver_eng" localSheetId="4" hidden="1">1</definedName>
    <definedName name="solver_eng" localSheetId="6" hidden="1">2</definedName>
    <definedName name="solver_est" localSheetId="3" hidden="1">1</definedName>
    <definedName name="solver_est" localSheetId="4" hidden="1">1</definedName>
    <definedName name="solver_est" localSheetId="6" hidden="1">1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lhs1" localSheetId="3" hidden="1">'In Class #4'!$C$8</definedName>
    <definedName name="solver_lhs1" localSheetId="4" hidden="1">'In Class #5'!$E$12</definedName>
    <definedName name="solver_lhs2" localSheetId="3" hidden="1">'In Class #4'!$C$8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neg" localSheetId="0" hidden="1">1</definedName>
    <definedName name="solver_neg" localSheetId="3" hidden="1">2</definedName>
    <definedName name="solver_neg" localSheetId="4" hidden="1">2</definedName>
    <definedName name="solver_neg" localSheetId="6" hidden="1">2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um" localSheetId="0" hidden="1">0</definedName>
    <definedName name="solver_num" localSheetId="3" hidden="1">2</definedName>
    <definedName name="solver_num" localSheetId="4" hidden="1">1</definedName>
    <definedName name="solver_num" localSheetId="6" hidden="1">0</definedName>
    <definedName name="solver_nwt" localSheetId="3" hidden="1">1</definedName>
    <definedName name="solver_nwt" localSheetId="4" hidden="1">1</definedName>
    <definedName name="solver_nwt" localSheetId="6" hidden="1">1</definedName>
    <definedName name="solver_opt" localSheetId="0" hidden="1">'In Class #1'!$A$1</definedName>
    <definedName name="solver_opt" localSheetId="3" hidden="1">'In Class #4'!$C$9</definedName>
    <definedName name="solver_opt" localSheetId="4" hidden="1">'In Class #5'!$E$13</definedName>
    <definedName name="solver_opt" localSheetId="6" hidden="1">'In Class #7'!$D$12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rbv" localSheetId="3" hidden="1">2</definedName>
    <definedName name="solver_rbv" localSheetId="4" hidden="1">1</definedName>
    <definedName name="solver_rbv" localSheetId="6" hidden="1">2</definedName>
    <definedName name="solver_rel1" localSheetId="3" hidden="1">1</definedName>
    <definedName name="solver_rel1" localSheetId="4" hidden="1">3</definedName>
    <definedName name="solver_rel2" localSheetId="3" hidden="1">3</definedName>
    <definedName name="solver_rhs1" localSheetId="3" hidden="1">1</definedName>
    <definedName name="solver_rhs1" localSheetId="4" hidden="1">1</definedName>
    <definedName name="solver_rhs2" localSheetId="3" hidden="1">0</definedName>
    <definedName name="solver_rlx" localSheetId="3" hidden="1">2</definedName>
    <definedName name="solver_rlx" localSheetId="4" hidden="1">2</definedName>
    <definedName name="solver_rlx" localSheetId="6" hidden="1">2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scl" localSheetId="3" hidden="1">2</definedName>
    <definedName name="solver_scl" localSheetId="4" hidden="1">1</definedName>
    <definedName name="solver_scl" localSheetId="6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yp" localSheetId="0" hidden="1">1</definedName>
    <definedName name="solver_typ" localSheetId="3" hidden="1">3</definedName>
    <definedName name="solver_typ" localSheetId="4" hidden="1">2</definedName>
    <definedName name="solver_typ" localSheetId="6" hidden="1">3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6" hidden="1">0</definedName>
    <definedName name="solver_ver" localSheetId="0" hidden="1">3</definedName>
    <definedName name="solver_ver" localSheetId="3" hidden="1">3</definedName>
    <definedName name="solver_ver" localSheetId="4" hidden="1">3</definedName>
    <definedName name="solver_ver" localSheetId="6" hidden="1">3</definedName>
    <definedName name="t">'In Class #7'!$B$11</definedName>
    <definedName name="u">'In Class #7'!$B$12</definedName>
    <definedName name="v">'In Class #7'!$B$13</definedName>
    <definedName name="w">'In Class #7'!$B$14</definedName>
    <definedName name="xcon">'In Class #5'!$E$11</definedName>
    <definedName name="xmin">'In Class #5'!$B$11</definedName>
    <definedName name="ycon">'In Class #5'!$E$12</definedName>
    <definedName name="ymin">'In Class #5'!$B$12</definedName>
  </definedNames>
  <calcPr calcId="145621"/>
</workbook>
</file>

<file path=xl/calcChain.xml><?xml version="1.0" encoding="utf-8"?>
<calcChain xmlns="http://schemas.openxmlformats.org/spreadsheetml/2006/main">
  <c r="D11" i="6" l="1"/>
  <c r="A17" i="6"/>
  <c r="A41" i="6"/>
  <c r="C41" i="6"/>
  <c r="A42" i="6"/>
  <c r="C42" i="6"/>
  <c r="A43" i="6"/>
  <c r="C43" i="6"/>
  <c r="A44" i="6"/>
  <c r="C44" i="6"/>
  <c r="A45" i="6"/>
  <c r="C45" i="6"/>
  <c r="A46" i="6"/>
  <c r="C46" i="6"/>
  <c r="A47" i="6"/>
  <c r="C47" i="6"/>
  <c r="A48" i="6"/>
  <c r="C48" i="6"/>
  <c r="A49" i="6"/>
  <c r="C49" i="6"/>
  <c r="A50" i="6"/>
  <c r="C50" i="6"/>
  <c r="A51" i="6"/>
  <c r="C51" i="6"/>
  <c r="A52" i="6"/>
  <c r="C52" i="6"/>
  <c r="A53" i="6"/>
  <c r="C53" i="6"/>
  <c r="A54" i="6"/>
  <c r="C54" i="6"/>
  <c r="A55" i="6"/>
  <c r="C55" i="6"/>
  <c r="A56" i="6"/>
  <c r="C56" i="6"/>
  <c r="A57" i="6"/>
  <c r="C57" i="6"/>
  <c r="A58" i="6"/>
  <c r="C58" i="6"/>
  <c r="A59" i="6"/>
  <c r="C59" i="6"/>
  <c r="A60" i="6"/>
  <c r="C60" i="6"/>
  <c r="A61" i="6"/>
  <c r="C61" i="6"/>
  <c r="A62" i="6"/>
  <c r="C62" i="6"/>
  <c r="A63" i="6"/>
  <c r="C63" i="6"/>
  <c r="A64" i="6"/>
  <c r="C64" i="6"/>
  <c r="A65" i="6"/>
  <c r="C65" i="6"/>
  <c r="A66" i="6"/>
  <c r="C66" i="6"/>
  <c r="A67" i="6"/>
  <c r="C67" i="6"/>
  <c r="A68" i="6"/>
  <c r="C68" i="6"/>
  <c r="A69" i="6"/>
  <c r="C69" i="6"/>
  <c r="A70" i="6"/>
  <c r="C70" i="6"/>
  <c r="A71" i="6"/>
  <c r="C71" i="6"/>
  <c r="A72" i="6"/>
  <c r="C72" i="6"/>
  <c r="A73" i="6"/>
  <c r="C73" i="6"/>
  <c r="A74" i="6"/>
  <c r="C74" i="6"/>
  <c r="C17" i="6"/>
  <c r="A18" i="6"/>
  <c r="C18" i="6"/>
  <c r="A19" i="6"/>
  <c r="C19" i="6"/>
  <c r="A20" i="6"/>
  <c r="C20" i="6"/>
  <c r="A21" i="6"/>
  <c r="C21" i="6"/>
  <c r="A22" i="6"/>
  <c r="C22" i="6"/>
  <c r="A23" i="6"/>
  <c r="C23" i="6"/>
  <c r="A24" i="6"/>
  <c r="C24" i="6"/>
  <c r="A25" i="6"/>
  <c r="C25" i="6"/>
  <c r="A26" i="6"/>
  <c r="C26" i="6"/>
  <c r="A27" i="6"/>
  <c r="C27" i="6"/>
  <c r="A28" i="6"/>
  <c r="C28" i="6"/>
  <c r="A29" i="6"/>
  <c r="C29" i="6"/>
  <c r="A30" i="6"/>
  <c r="C30" i="6"/>
  <c r="A31" i="6"/>
  <c r="C31" i="6"/>
  <c r="A32" i="6"/>
  <c r="C32" i="6"/>
  <c r="A33" i="6"/>
  <c r="C33" i="6"/>
  <c r="A34" i="6"/>
  <c r="C34" i="6"/>
  <c r="A35" i="6"/>
  <c r="C35" i="6"/>
  <c r="A36" i="6"/>
  <c r="C36" i="6"/>
  <c r="A37" i="6"/>
  <c r="C37" i="6"/>
  <c r="A38" i="6"/>
  <c r="C38" i="6"/>
  <c r="A39" i="6"/>
  <c r="C39" i="6"/>
  <c r="A40" i="6"/>
  <c r="C40" i="6"/>
  <c r="A16" i="6"/>
  <c r="C16" i="6"/>
  <c r="D14" i="7"/>
  <c r="D13" i="7"/>
  <c r="D12" i="7"/>
  <c r="D11" i="7"/>
  <c r="E13" i="5"/>
  <c r="B13" i="5"/>
  <c r="C9" i="4" l="1"/>
  <c r="K15" i="10" a="1"/>
  <c r="K16" i="10" s="1"/>
  <c r="K15" i="10"/>
  <c r="K18" i="10"/>
  <c r="B15" i="10" a="1"/>
  <c r="D15" i="10" s="1"/>
  <c r="B15" i="10"/>
  <c r="C15" i="10"/>
  <c r="E15" i="10"/>
  <c r="B16" i="10"/>
  <c r="C16" i="10"/>
  <c r="E16" i="10"/>
  <c r="B17" i="10"/>
  <c r="C17" i="10"/>
  <c r="E17" i="10"/>
  <c r="B18" i="10"/>
  <c r="C18" i="10"/>
  <c r="E18" i="10"/>
  <c r="L9" i="9" a="1"/>
  <c r="N9" i="9" s="1"/>
  <c r="L9" i="9"/>
  <c r="M9" i="9"/>
  <c r="L10" i="9"/>
  <c r="M10" i="9"/>
  <c r="N10" i="9"/>
  <c r="M11" i="9"/>
  <c r="N11" i="9"/>
  <c r="G9" i="9" a="1"/>
  <c r="G9" i="9" s="1"/>
  <c r="L19" i="8" a="1"/>
  <c r="L19" i="8" s="1"/>
  <c r="L15" i="8" a="1"/>
  <c r="L15" i="8"/>
  <c r="L16" i="8"/>
  <c r="L17" i="8"/>
  <c r="N13" i="8"/>
  <c r="M13" i="8"/>
  <c r="L13" i="8"/>
  <c r="N12" i="8"/>
  <c r="M12" i="8"/>
  <c r="L12" i="8"/>
  <c r="N11" i="8"/>
  <c r="M11" i="8"/>
  <c r="L11" i="8"/>
  <c r="K17" i="10" l="1"/>
  <c r="D18" i="10"/>
  <c r="D17" i="10"/>
  <c r="D16" i="10"/>
  <c r="L11" i="9"/>
  <c r="G10" i="9"/>
  <c r="G11" i="9"/>
  <c r="I9" i="9"/>
  <c r="H11" i="9"/>
  <c r="I10" i="9"/>
  <c r="H9" i="9"/>
  <c r="I11" i="9"/>
  <c r="H10" i="9"/>
  <c r="L20" i="8"/>
  <c r="L21" i="8"/>
  <c r="N19" i="8"/>
  <c r="M21" i="8"/>
  <c r="N20" i="8"/>
  <c r="M19" i="8"/>
  <c r="N21" i="8"/>
  <c r="M20" i="8"/>
  <c r="E11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E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11" i="2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E11" i="1"/>
  <c r="B11" i="1"/>
</calcChain>
</file>

<file path=xl/sharedStrings.xml><?xml version="1.0" encoding="utf-8"?>
<sst xmlns="http://schemas.openxmlformats.org/spreadsheetml/2006/main" count="127" uniqueCount="63">
  <si>
    <t>x</t>
  </si>
  <si>
    <t>f(x)</t>
  </si>
  <si>
    <t>PSWC-01</t>
  </si>
  <si>
    <t>Week 3</t>
  </si>
  <si>
    <t>In-Class #1</t>
  </si>
  <si>
    <t>GOAL SEEK</t>
  </si>
  <si>
    <t>f(x)=0?</t>
  </si>
  <si>
    <t>In-Class #2</t>
  </si>
  <si>
    <t>In-Class #3</t>
  </si>
  <si>
    <t>RESIDUAL PLOT</t>
  </si>
  <si>
    <r>
      <t xml:space="preserve">Plot the residual of the polynomial equation to estimate the location 
of the root which lies in the range 0 </t>
    </r>
    <r>
      <rPr>
        <sz val="11"/>
        <color theme="1"/>
        <rFont val="Symbol"/>
        <family val="1"/>
        <charset val="2"/>
      </rPr>
      <t xml:space="preserve">£ </t>
    </r>
    <r>
      <rPr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Symbol"/>
        <family val="1"/>
        <charset val="2"/>
      </rPr>
      <t xml:space="preserve">£ </t>
    </r>
    <r>
      <rPr>
        <sz val="11"/>
        <color theme="1"/>
        <rFont val="Calibri"/>
        <family val="2"/>
        <scheme val="minor"/>
      </rPr>
      <t>5. 
Use Goal Seek to find the exact root.</t>
    </r>
  </si>
  <si>
    <r>
      <t xml:space="preserve">Plot the residual of the non-linear function to estimate the location 
of the root which lies in the range 0 </t>
    </r>
    <r>
      <rPr>
        <sz val="11"/>
        <color theme="1"/>
        <rFont val="Symbol"/>
        <family val="1"/>
        <charset val="2"/>
      </rPr>
      <t xml:space="preserve">£ </t>
    </r>
    <r>
      <rPr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Symbol"/>
        <family val="1"/>
        <charset val="2"/>
      </rPr>
      <t xml:space="preserve">£ </t>
    </r>
    <r>
      <rPr>
        <sz val="11"/>
        <color theme="1"/>
        <rFont val="Calibri"/>
        <family val="2"/>
        <scheme val="minor"/>
      </rPr>
      <t>1. 
Use Goal Seek to find the exact root.</t>
    </r>
  </si>
  <si>
    <r>
      <t xml:space="preserve">Plot the residual of the non-linear function to estimate the location 
of the root which lies in the range -1 </t>
    </r>
    <r>
      <rPr>
        <sz val="11"/>
        <color theme="1"/>
        <rFont val="Symbol"/>
        <family val="1"/>
        <charset val="2"/>
      </rPr>
      <t xml:space="preserve">£ </t>
    </r>
    <r>
      <rPr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Symbol"/>
        <family val="1"/>
        <charset val="2"/>
      </rPr>
      <t xml:space="preserve">£ </t>
    </r>
    <r>
      <rPr>
        <sz val="11"/>
        <color theme="1"/>
        <rFont val="Calibri"/>
        <family val="2"/>
        <scheme val="minor"/>
      </rPr>
      <t>1. 
Use Goal Seek to find the exact root.</t>
    </r>
  </si>
  <si>
    <t>Clair Cunningham</t>
  </si>
  <si>
    <t>In-Class #4</t>
  </si>
  <si>
    <r>
      <t>Repeat in-class exercise #2 using the Solver.
Find the value of x for which f(x)=0 subject to the constraint that 0</t>
    </r>
    <r>
      <rPr>
        <sz val="11"/>
        <color theme="1"/>
        <rFont val="Symbol"/>
        <family val="1"/>
        <charset val="2"/>
      </rPr>
      <t>£</t>
    </r>
    <r>
      <rPr>
        <sz val="11"/>
        <color theme="1"/>
        <rFont val="Calibri"/>
        <family val="2"/>
      </rPr>
      <t>x</t>
    </r>
    <r>
      <rPr>
        <sz val="11"/>
        <color theme="1"/>
        <rFont val="Symbol"/>
        <family val="1"/>
        <charset val="2"/>
      </rPr>
      <t>£</t>
    </r>
    <r>
      <rPr>
        <sz val="11"/>
        <color theme="1"/>
        <rFont val="Calibri"/>
        <family val="2"/>
      </rPr>
      <t>1.</t>
    </r>
  </si>
  <si>
    <t xml:space="preserve">x= </t>
  </si>
  <si>
    <t xml:space="preserve">f(x)= </t>
  </si>
  <si>
    <t>In-Class #5</t>
  </si>
  <si>
    <r>
      <t xml:space="preserve">Use the Solver to find the minimum value of the function of two variables, </t>
    </r>
    <r>
      <rPr>
        <i/>
        <sz val="11"/>
        <color theme="1"/>
        <rFont val="Calibri"/>
        <family val="2"/>
        <scheme val="minor"/>
      </rPr>
      <t>f(x,y)</t>
    </r>
    <r>
      <rPr>
        <sz val="11"/>
        <color theme="1"/>
        <rFont val="Calibri"/>
        <family val="2"/>
        <scheme val="minor"/>
      </rPr>
      <t xml:space="preserve">.
a) Find the value of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for which </t>
    </r>
    <r>
      <rPr>
        <i/>
        <sz val="11"/>
        <color theme="1"/>
        <rFont val="Calibri"/>
        <family val="2"/>
        <scheme val="minor"/>
      </rPr>
      <t>f(x,y)</t>
    </r>
    <r>
      <rPr>
        <sz val="11"/>
        <color theme="1"/>
        <rFont val="Calibri"/>
        <family val="2"/>
        <scheme val="minor"/>
      </rPr>
      <t xml:space="preserve"> is a minimum.
b) Find the minimum value of the function </t>
    </r>
    <r>
      <rPr>
        <i/>
        <sz val="11"/>
        <color theme="1"/>
        <rFont val="Calibri"/>
        <family val="2"/>
        <scheme val="minor"/>
      </rPr>
      <t>f(x,y)</t>
    </r>
    <r>
      <rPr>
        <sz val="11"/>
        <color theme="1"/>
        <rFont val="Calibri"/>
        <family val="2"/>
        <scheme val="minor"/>
      </rPr>
      <t xml:space="preserve"> subject 
to the constraint that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  <scheme val="minor"/>
      </rPr>
      <t>1.</t>
    </r>
  </si>
  <si>
    <t>Unconstrained Minimum</t>
  </si>
  <si>
    <t>Constrained Minimum</t>
  </si>
  <si>
    <t xml:space="preserve">y= </t>
  </si>
  <si>
    <t xml:space="preserve">f(x,y)= </t>
  </si>
  <si>
    <t>In-Class #6</t>
  </si>
  <si>
    <t>Solve the following pair of simultaneous equations:
a) Plot both functions on an x-y scatter plot to get an approximate solution.
b) Use the Solver to obtain an exact solution.</t>
  </si>
  <si>
    <t>In-Class #7</t>
  </si>
  <si>
    <t>Use the Solver to find the solution to the following system of linear equations.</t>
  </si>
  <si>
    <t>In-Class #8</t>
  </si>
  <si>
    <r>
      <t xml:space="preserve">Use matrix mathematics on the following matrices:
a) Add the two matrices: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
b) Multiply the matrix by the vector: </t>
    </r>
    <r>
      <rPr>
        <b/>
        <sz val="11"/>
        <color theme="1"/>
        <rFont val="Calibri"/>
        <family val="2"/>
        <scheme val="minor"/>
      </rPr>
      <t>A C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
c) Multiply the two matrices: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</t>
    </r>
  </si>
  <si>
    <t xml:space="preserve">A = </t>
  </si>
  <si>
    <t xml:space="preserve">B = </t>
  </si>
  <si>
    <t>In-Class #9</t>
  </si>
  <si>
    <r>
      <t>Invert the following matrix, then multiply it by its inverse to prove A 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I</t>
    </r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</si>
  <si>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</t>
    </r>
  </si>
  <si>
    <t>In-Class #10</t>
  </si>
  <si>
    <t>Use matirx mathematics to find the solution to the following 
system of linear equations.</t>
  </si>
  <si>
    <t>Variables</t>
  </si>
  <si>
    <t>Residuals</t>
  </si>
  <si>
    <t>Resid. Sq.</t>
  </si>
  <si>
    <t>t</t>
  </si>
  <si>
    <t>u</t>
  </si>
  <si>
    <t>w</t>
  </si>
  <si>
    <t>f1</t>
  </si>
  <si>
    <t>f2</t>
  </si>
  <si>
    <t>f3</t>
  </si>
  <si>
    <t>f4</t>
  </si>
  <si>
    <t>C =</t>
  </si>
  <si>
    <t xml:space="preserve">D = </t>
  </si>
  <si>
    <t>E =</t>
  </si>
  <si>
    <t>F =</t>
  </si>
  <si>
    <r>
      <t>A 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1?</t>
    </r>
  </si>
  <si>
    <t>v</t>
  </si>
  <si>
    <t>=</t>
  </si>
  <si>
    <t>Inverse</t>
  </si>
  <si>
    <t>*</t>
  </si>
  <si>
    <t>Array</t>
  </si>
  <si>
    <t>y</t>
  </si>
  <si>
    <t>F(x,y)</t>
  </si>
  <si>
    <t>3*x^2+3*y=6</t>
  </si>
  <si>
    <t>y(x)</t>
  </si>
  <si>
    <t>y = (6- 3*x^2)/3</t>
  </si>
  <si>
    <t>y= (4- sin(x))/2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</si>
</sst>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" xfId="0" applyFill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of f(x)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'In Class #1'!$A$11:$A$36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</c:numCache>
            </c:numRef>
          </c:xVal>
          <c:yVal>
            <c:numRef>
              <c:f>'In Class #1'!$B$11:$B$36</c:f>
              <c:numCache>
                <c:formatCode>General</c:formatCode>
                <c:ptCount val="26"/>
                <c:pt idx="0">
                  <c:v>-30</c:v>
                </c:pt>
                <c:pt idx="1">
                  <c:v>-30.088000000000001</c:v>
                </c:pt>
                <c:pt idx="2">
                  <c:v>-30.224</c:v>
                </c:pt>
                <c:pt idx="3">
                  <c:v>-30.216000000000001</c:v>
                </c:pt>
                <c:pt idx="4">
                  <c:v>-29.872</c:v>
                </c:pt>
                <c:pt idx="5">
                  <c:v>-29</c:v>
                </c:pt>
                <c:pt idx="6">
                  <c:v>-27.408000000000001</c:v>
                </c:pt>
                <c:pt idx="7">
                  <c:v>-24.904000000000003</c:v>
                </c:pt>
                <c:pt idx="8">
                  <c:v>-21.295999999999999</c:v>
                </c:pt>
                <c:pt idx="9">
                  <c:v>-16.391999999999996</c:v>
                </c:pt>
                <c:pt idx="10">
                  <c:v>-10</c:v>
                </c:pt>
                <c:pt idx="11">
                  <c:v>-1.9279999999999902</c:v>
                </c:pt>
                <c:pt idx="12">
                  <c:v>8.0159999999999982</c:v>
                </c:pt>
                <c:pt idx="13">
                  <c:v>20.024000000000015</c:v>
                </c:pt>
                <c:pt idx="14">
                  <c:v>34.287999999999982</c:v>
                </c:pt>
                <c:pt idx="15">
                  <c:v>51</c:v>
                </c:pt>
                <c:pt idx="16">
                  <c:v>70.352000000000032</c:v>
                </c:pt>
                <c:pt idx="17">
                  <c:v>92.535999999999987</c:v>
                </c:pt>
                <c:pt idx="18">
                  <c:v>117.74400000000003</c:v>
                </c:pt>
                <c:pt idx="19">
                  <c:v>146.16799999999998</c:v>
                </c:pt>
                <c:pt idx="20">
                  <c:v>178</c:v>
                </c:pt>
                <c:pt idx="21">
                  <c:v>213.43200000000002</c:v>
                </c:pt>
                <c:pt idx="22">
                  <c:v>252.65600000000006</c:v>
                </c:pt>
                <c:pt idx="23">
                  <c:v>295.86399999999992</c:v>
                </c:pt>
                <c:pt idx="24">
                  <c:v>343.24799999999999</c:v>
                </c:pt>
                <c:pt idx="25">
                  <c:v>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62112"/>
        <c:axId val="107562688"/>
      </c:scatterChart>
      <c:valAx>
        <c:axId val="1075621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562688"/>
        <c:crossesAt val="-100"/>
        <c:crossBetween val="midCat"/>
      </c:valAx>
      <c:valAx>
        <c:axId val="107562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562112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Residual Plot of f(x)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'In Class#2'!$A$11:$A$31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'In Class#2'!$B$11:$B$31</c:f>
              <c:numCache>
                <c:formatCode>General</c:formatCode>
                <c:ptCount val="21"/>
                <c:pt idx="0">
                  <c:v>-7</c:v>
                </c:pt>
                <c:pt idx="1">
                  <c:v>-6.6844872457730569</c:v>
                </c:pt>
                <c:pt idx="2">
                  <c:v>-6.3357917255194902</c:v>
                </c:pt>
                <c:pt idx="3">
                  <c:v>-5.9504235772719909</c:v>
                </c:pt>
                <c:pt idx="4">
                  <c:v>-5.524525907076189</c:v>
                </c:pt>
                <c:pt idx="5">
                  <c:v>-5.0538361878996154</c:v>
                </c:pt>
                <c:pt idx="6">
                  <c:v>-4.5336435988284736</c:v>
                </c:pt>
                <c:pt idx="7">
                  <c:v>-3.9587418775885705</c:v>
                </c:pt>
                <c:pt idx="8">
                  <c:v>-3.3233772145225959</c:v>
                </c:pt>
                <c:pt idx="9">
                  <c:v>-2.6211906665291504</c:v>
                </c:pt>
                <c:pt idx="10">
                  <c:v>-1.8451545146228643</c:v>
                </c:pt>
                <c:pt idx="11">
                  <c:v>-0.98750192816070026</c:v>
                </c:pt>
                <c:pt idx="12">
                  <c:v>-3.9649231790358286E-2</c:v>
                </c:pt>
                <c:pt idx="13">
                  <c:v>1.0078900028577333</c:v>
                </c:pt>
                <c:pt idx="14">
                  <c:v>2.1655999005340227</c:v>
                </c:pt>
                <c:pt idx="15">
                  <c:v>3.4450672110141944</c:v>
                </c:pt>
                <c:pt idx="16">
                  <c:v>4.8590972731853448</c:v>
                </c:pt>
                <c:pt idx="17">
                  <c:v>6.4218421751815988</c:v>
                </c:pt>
                <c:pt idx="18">
                  <c:v>8.1489423932388405</c:v>
                </c:pt>
                <c:pt idx="19">
                  <c:v>10.057683326837804</c:v>
                </c:pt>
                <c:pt idx="20">
                  <c:v>12.167168296791949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64416"/>
        <c:axId val="107564992"/>
      </c:scatterChart>
      <c:valAx>
        <c:axId val="1075644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564992"/>
        <c:crossesAt val="-10"/>
        <c:crossBetween val="midCat"/>
      </c:valAx>
      <c:valAx>
        <c:axId val="107564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564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Residual Plot of f(x)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'In Class #3'!$A$11:$A$31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'In Class #3'!$B$11:$B$31</c:f>
              <c:numCache>
                <c:formatCode>General</c:formatCode>
                <c:ptCount val="21"/>
                <c:pt idx="0">
                  <c:v>-9.5</c:v>
                </c:pt>
                <c:pt idx="1">
                  <c:v>-7.4705372941029182</c:v>
                </c:pt>
                <c:pt idx="2">
                  <c:v>-5.6075534037694448</c:v>
                </c:pt>
                <c:pt idx="3">
                  <c:v>-3.9023688425155596</c:v>
                </c:pt>
                <c:pt idx="4">
                  <c:v>-2.3440567842452094</c:v>
                </c:pt>
                <c:pt idx="5">
                  <c:v>-0.91886116991581024</c:v>
                </c:pt>
                <c:pt idx="6">
                  <c:v>0.39053585276748559</c:v>
                </c:pt>
                <c:pt idx="7">
                  <c:v>1.6059361681363611</c:v>
                </c:pt>
                <c:pt idx="8">
                  <c:v>2.7547867224009663</c:v>
                </c:pt>
                <c:pt idx="9">
                  <c:v>3.8716411736214074</c:v>
                </c:pt>
                <c:pt idx="10">
                  <c:v>5</c:v>
                </c:pt>
                <c:pt idx="11">
                  <c:v>6.1946270589708368</c:v>
                </c:pt>
                <c:pt idx="12">
                  <c:v>7.5244659623055679</c:v>
                </c:pt>
                <c:pt idx="13">
                  <c:v>9.0763115748443983</c:v>
                </c:pt>
                <c:pt idx="14">
                  <c:v>10.959432157547903</c:v>
                </c:pt>
                <c:pt idx="15">
                  <c:v>13.311388300841898</c:v>
                </c:pt>
                <c:pt idx="16">
                  <c:v>16.305358527674862</c:v>
                </c:pt>
                <c:pt idx="17">
                  <c:v>20.159361681363617</c:v>
                </c:pt>
                <c:pt idx="18">
                  <c:v>25.147867224009669</c:v>
                </c:pt>
                <c:pt idx="19">
                  <c:v>31.616411736214083</c:v>
                </c:pt>
                <c:pt idx="20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66720"/>
        <c:axId val="107567296"/>
      </c:scatterChart>
      <c:valAx>
        <c:axId val="107566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567296"/>
        <c:crossesAt val="-20"/>
        <c:crossBetween val="midCat"/>
      </c:valAx>
      <c:valAx>
        <c:axId val="107567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566720"/>
        <c:crossesAt val="-1.5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'In Class #6'!$C$15</c:f>
              <c:strCache>
                <c:ptCount val="1"/>
                <c:pt idx="0">
                  <c:v>y = (6- 3*x^2)/3</c:v>
                </c:pt>
              </c:strCache>
            </c:strRef>
          </c:tx>
          <c:marker>
            <c:symbol val="none"/>
          </c:marker>
          <c:xVal>
            <c:numRef>
              <c:f>'In Class #6'!$E$16:$E$25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'In Class #6'!$C$16:$C$25</c:f>
              <c:numCache>
                <c:formatCode>General</c:formatCode>
                <c:ptCount val="10"/>
                <c:pt idx="0">
                  <c:v>2</c:v>
                </c:pt>
                <c:pt idx="1">
                  <c:v>1.99</c:v>
                </c:pt>
                <c:pt idx="2">
                  <c:v>1.96</c:v>
                </c:pt>
                <c:pt idx="3">
                  <c:v>1.9100000000000001</c:v>
                </c:pt>
                <c:pt idx="4">
                  <c:v>1.8399999999999999</c:v>
                </c:pt>
                <c:pt idx="5">
                  <c:v>1.75</c:v>
                </c:pt>
                <c:pt idx="6">
                  <c:v>1.64</c:v>
                </c:pt>
                <c:pt idx="7">
                  <c:v>1.51</c:v>
                </c:pt>
                <c:pt idx="8">
                  <c:v>1.36</c:v>
                </c:pt>
                <c:pt idx="9">
                  <c:v>1.19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'In Class #6'!$A$15</c:f>
              <c:strCache>
                <c:ptCount val="1"/>
                <c:pt idx="0">
                  <c:v>y= (4- sin(x))/2</c:v>
                </c:pt>
              </c:strCache>
            </c:strRef>
          </c:tx>
          <c:marker>
            <c:symbol val="none"/>
          </c:marker>
          <c:xVal>
            <c:numRef>
              <c:f>'In Class #6'!$E$16:$E$25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'In Class #6'!$A$15:$A$25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1.950083291676586</c:v>
                </c:pt>
                <c:pt idx="3">
                  <c:v>1.9006653346024693</c:v>
                </c:pt>
                <c:pt idx="4">
                  <c:v>1.8522398966693303</c:v>
                </c:pt>
                <c:pt idx="5">
                  <c:v>1.8052908288456748</c:v>
                </c:pt>
                <c:pt idx="6">
                  <c:v>1.7602872306978985</c:v>
                </c:pt>
                <c:pt idx="7">
                  <c:v>1.7176787633024824</c:v>
                </c:pt>
                <c:pt idx="8">
                  <c:v>1.6778911563811545</c:v>
                </c:pt>
                <c:pt idx="9">
                  <c:v>1.6413219545502387</c:v>
                </c:pt>
                <c:pt idx="10">
                  <c:v>1.6083365451862583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953600"/>
        <c:axId val="158104896"/>
      </c:scatterChart>
      <c:valAx>
        <c:axId val="24095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104896"/>
        <c:crossesAt val="-35"/>
        <c:crossBetween val="midCat"/>
      </c:valAx>
      <c:valAx>
        <c:axId val="15810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0953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5</xdr:row>
      <xdr:rowOff>33337</xdr:rowOff>
    </xdr:from>
    <xdr:ext cx="22098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333500" y="985837"/>
              <a:ext cx="22098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=4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−3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−30=0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33500" y="985837"/>
              <a:ext cx="22098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𝑓(𝑥)=4𝑥^3−3𝑥^2−30=0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304799</xdr:colOff>
      <xdr:row>13</xdr:row>
      <xdr:rowOff>90486</xdr:rowOff>
    </xdr:from>
    <xdr:to>
      <xdr:col>12</xdr:col>
      <xdr:colOff>238124</xdr:colOff>
      <xdr:row>30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5</xdr:row>
      <xdr:rowOff>47625</xdr:rowOff>
    </xdr:from>
    <xdr:to>
      <xdr:col>5</xdr:col>
      <xdr:colOff>504825</xdr:colOff>
      <xdr:row>6</xdr:row>
      <xdr:rowOff>124827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/>
            <xdr:cNvSpPr txBox="1"/>
          </xdr:nvSpPr>
          <xdr:spPr>
            <a:xfrm>
              <a:off x="1371600" y="1000125"/>
              <a:ext cx="2181225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=3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−10=0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1"/>
            <xdr:cNvSpPr txBox="1"/>
          </xdr:nvSpPr>
          <xdr:spPr>
            <a:xfrm>
              <a:off x="1371600" y="1000125"/>
              <a:ext cx="2181225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/>
                </a:rPr>
                <a:t>𝑓(𝑥)=3𝑒^2𝑥−10=0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3</xdr:col>
      <xdr:colOff>371475</xdr:colOff>
      <xdr:row>14</xdr:row>
      <xdr:rowOff>180976</xdr:rowOff>
    </xdr:from>
    <xdr:to>
      <xdr:col>12</xdr:col>
      <xdr:colOff>371475</xdr:colOff>
      <xdr:row>33</xdr:row>
      <xdr:rowOff>14288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57150</xdr:rowOff>
    </xdr:from>
    <xdr:to>
      <xdr:col>5</xdr:col>
      <xdr:colOff>333375</xdr:colOff>
      <xdr:row>6</xdr:row>
      <xdr:rowOff>134352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/>
            <xdr:cNvSpPr txBox="1"/>
          </xdr:nvSpPr>
          <xdr:spPr>
            <a:xfrm>
              <a:off x="1543050" y="1009650"/>
              <a:ext cx="1838325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=5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𝑥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/>
                      </a:rPr>
                      <m:t>−10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1"/>
            <xdr:cNvSpPr txBox="1"/>
          </xdr:nvSpPr>
          <xdr:spPr>
            <a:xfrm>
              <a:off x="1543050" y="1009650"/>
              <a:ext cx="1838325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/>
                </a:rPr>
                <a:t>𝑓(𝑥)=5(〖10〗^𝑥 )−10𝑥^2=0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3</xdr:col>
      <xdr:colOff>390525</xdr:colOff>
      <xdr:row>13</xdr:row>
      <xdr:rowOff>161925</xdr:rowOff>
    </xdr:from>
    <xdr:to>
      <xdr:col>13</xdr:col>
      <xdr:colOff>85725</xdr:colOff>
      <xdr:row>33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4</xdr:row>
      <xdr:rowOff>47625</xdr:rowOff>
    </xdr:from>
    <xdr:to>
      <xdr:col>5</xdr:col>
      <xdr:colOff>409575</xdr:colOff>
      <xdr:row>5</xdr:row>
      <xdr:rowOff>124827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/>
            <xdr:cNvSpPr txBox="1"/>
          </xdr:nvSpPr>
          <xdr:spPr>
            <a:xfrm>
              <a:off x="1276350" y="809625"/>
              <a:ext cx="2181225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=3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−10=0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1"/>
            <xdr:cNvSpPr txBox="1"/>
          </xdr:nvSpPr>
          <xdr:spPr>
            <a:xfrm>
              <a:off x="1276350" y="809625"/>
              <a:ext cx="2181225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/>
                </a:rPr>
                <a:t>𝑓(𝑥)=3𝑒^2𝑥−10=0</a:t>
              </a:r>
              <a:endParaRPr lang="en-US" sz="11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85725</xdr:rowOff>
    </xdr:from>
    <xdr:to>
      <xdr:col>6</xdr:col>
      <xdr:colOff>504825</xdr:colOff>
      <xdr:row>4</xdr:row>
      <xdr:rowOff>162927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3"/>
            <xdr:cNvSpPr txBox="1"/>
          </xdr:nvSpPr>
          <xdr:spPr>
            <a:xfrm>
              <a:off x="619125" y="657225"/>
              <a:ext cx="3543300" cy="26770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  <m:r>
                          <a:rPr lang="en-US" sz="1100" b="0" i="1">
                            <a:latin typeface="Cambria Math"/>
                          </a:rPr>
                          <m:t>,</m:t>
                        </m:r>
                        <m:r>
                          <a:rPr lang="en-US" sz="1100" b="0" i="1">
                            <a:latin typeface="Cambria Math"/>
                          </a:rPr>
                          <m:t>𝑦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𝑦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−1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𝑦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+1</m:t>
                    </m:r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" name="TextBox 3"/>
            <xdr:cNvSpPr txBox="1"/>
          </xdr:nvSpPr>
          <xdr:spPr>
            <a:xfrm>
              <a:off x="619125" y="657225"/>
              <a:ext cx="3543300" cy="26770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/>
                </a:rPr>
                <a:t>𝑓(𝑥,𝑦)=𝑥^2+(𝑦−1)^2+(𝑦−𝑥)^2+1</a:t>
              </a:r>
              <a:endParaRPr lang="en-US" sz="100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3</xdr:row>
      <xdr:rowOff>66675</xdr:rowOff>
    </xdr:from>
    <xdr:to>
      <xdr:col>5</xdr:col>
      <xdr:colOff>247650</xdr:colOff>
      <xdr:row>5</xdr:row>
      <xdr:rowOff>125604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3"/>
            <xdr:cNvSpPr txBox="1"/>
          </xdr:nvSpPr>
          <xdr:spPr>
            <a:xfrm>
              <a:off x="1495425" y="638175"/>
              <a:ext cx="1800225" cy="43992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0" i="0">
                  <a:latin typeface="+mn-lt"/>
                </a:rPr>
                <a:t>(f1)</a:t>
              </a:r>
              <a:r>
                <a:rPr lang="en-US" sz="1100" b="0" i="0" baseline="0">
                  <a:latin typeface="+mn-lt"/>
                </a:rPr>
                <a:t>    </a:t>
              </a:r>
              <a14:m>
                <m:oMath xmlns:m="http://schemas.openxmlformats.org/officeDocument/2006/math">
                  <m:func>
                    <m:funcPr>
                      <m:ctrlPr>
                        <a:rPr lang="en-US" sz="1100" b="0" i="1">
                          <a:latin typeface="Cambria Math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US" sz="1100" b="0" i="0">
                          <a:latin typeface="Cambria Math"/>
                        </a:rPr>
                        <m:t>sin</m:t>
                      </m:r>
                    </m:fName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</m:func>
                  <m:r>
                    <a:rPr lang="en-US" sz="1100" b="0" i="1">
                      <a:latin typeface="Cambria Math"/>
                    </a:rPr>
                    <m:t>+2</m:t>
                  </m:r>
                  <m:r>
                    <a:rPr lang="en-US" sz="1100" b="0" i="1">
                      <a:latin typeface="Cambria Math"/>
                    </a:rPr>
                    <m:t>𝑦</m:t>
                  </m:r>
                  <m:r>
                    <a:rPr lang="en-US" sz="1100" b="0" i="1">
                      <a:latin typeface="Cambria Math"/>
                    </a:rPr>
                    <m:t>=4</m:t>
                  </m:r>
                </m:oMath>
              </a14:m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(f2)</a:t>
              </a:r>
              <a:r>
                <a:rPr lang="en-US" sz="1100" b="0" i="1">
                  <a:latin typeface="Cambria Math"/>
                </a:rPr>
                <a:t>      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/>
                    </a:rPr>
                    <m:t>3</m:t>
                  </m:r>
                  <m:sSup>
                    <m:sSupPr>
                      <m:ctrlPr>
                        <a:rPr lang="en-US" sz="1100" b="0" i="1">
                          <a:latin typeface="Cambria Math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/>
                    </a:rPr>
                    <m:t>+3</m:t>
                  </m:r>
                  <m:r>
                    <a:rPr lang="en-US" sz="1100" b="0" i="1">
                      <a:latin typeface="Cambria Math"/>
                    </a:rPr>
                    <m:t>𝑦</m:t>
                  </m:r>
                  <m:r>
                    <a:rPr lang="en-US" sz="1100" b="0" i="1">
                      <a:latin typeface="Cambria Math"/>
                    </a:rPr>
                    <m:t>=6</m:t>
                  </m:r>
                </m:oMath>
              </a14:m>
              <a:endParaRPr lang="en-US" sz="1000"/>
            </a:p>
          </xdr:txBody>
        </xdr:sp>
      </mc:Choice>
      <mc:Fallback>
        <xdr:sp macro="" textlink="">
          <xdr:nvSpPr>
            <xdr:cNvPr id="2" name="TextBox 3"/>
            <xdr:cNvSpPr txBox="1"/>
          </xdr:nvSpPr>
          <xdr:spPr>
            <a:xfrm>
              <a:off x="1495425" y="638175"/>
              <a:ext cx="1800225" cy="43992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0" i="0">
                  <a:latin typeface="+mn-lt"/>
                </a:rPr>
                <a:t>(f1)</a:t>
              </a:r>
              <a:r>
                <a:rPr lang="en-US" sz="1100" b="0" i="0" baseline="0">
                  <a:latin typeface="+mn-lt"/>
                </a:rPr>
                <a:t>    </a:t>
              </a:r>
              <a:r>
                <a:rPr lang="en-US" sz="1100" b="0" i="0">
                  <a:latin typeface="Cambria Math"/>
                </a:rPr>
                <a:t>sin⁡𝑥+2𝑦=4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(f2)</a:t>
              </a:r>
              <a:r>
                <a:rPr lang="en-US" sz="1100" b="0" i="1">
                  <a:latin typeface="Cambria Math"/>
                </a:rPr>
                <a:t>      </a:t>
              </a:r>
              <a:r>
                <a:rPr lang="en-US" sz="1100" b="0" i="0">
                  <a:latin typeface="Cambria Math"/>
                </a:rPr>
                <a:t>3𝑥^2+3𝑦=6</a:t>
              </a:r>
              <a:endParaRPr lang="en-US" sz="1000"/>
            </a:p>
          </xdr:txBody>
        </xdr:sp>
      </mc:Fallback>
    </mc:AlternateContent>
    <xdr:clientData/>
  </xdr:twoCellAnchor>
  <xdr:twoCellAnchor>
    <xdr:from>
      <xdr:col>5</xdr:col>
      <xdr:colOff>361950</xdr:colOff>
      <xdr:row>13</xdr:row>
      <xdr:rowOff>147637</xdr:rowOff>
    </xdr:from>
    <xdr:to>
      <xdr:col>13</xdr:col>
      <xdr:colOff>57150</xdr:colOff>
      <xdr:row>28</xdr:row>
      <xdr:rowOff>33337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66675</xdr:rowOff>
    </xdr:from>
    <xdr:to>
      <xdr:col>5</xdr:col>
      <xdr:colOff>66675</xdr:colOff>
      <xdr:row>7</xdr:row>
      <xdr:rowOff>85915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3"/>
            <xdr:cNvSpPr txBox="1"/>
          </xdr:nvSpPr>
          <xdr:spPr>
            <a:xfrm>
              <a:off x="1314450" y="638175"/>
              <a:ext cx="1800225" cy="7812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3</m:t>
                    </m:r>
                    <m:r>
                      <a:rPr lang="en-US" sz="1100" b="0" i="1">
                        <a:latin typeface="Cambria Math"/>
                      </a:rPr>
                      <m:t>𝑡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𝑢</m:t>
                    </m:r>
                    <m:r>
                      <a:rPr lang="en-US" sz="1100" b="0" i="1">
                        <a:latin typeface="Cambria Math"/>
                      </a:rPr>
                      <m:t>+4</m:t>
                    </m:r>
                    <m:r>
                      <a:rPr lang="en-US" sz="1100" b="0" i="1">
                        <a:latin typeface="Cambria Math"/>
                      </a:rPr>
                      <m:t>𝑣</m:t>
                    </m:r>
                    <m:r>
                      <a:rPr lang="en-US" sz="1100" b="0" i="1">
                        <a:latin typeface="Cambria Math"/>
                      </a:rPr>
                      <m:t>−</m:t>
                    </m:r>
                    <m:r>
                      <a:rPr lang="en-US" sz="1100" b="0" i="1">
                        <a:latin typeface="Cambria Math"/>
                      </a:rPr>
                      <m:t>𝑤</m:t>
                    </m:r>
                    <m:r>
                      <a:rPr lang="en-US" sz="1100" b="0" i="1">
                        <a:latin typeface="Cambria Math"/>
                      </a:rPr>
                      <m:t>−23</m:t>
                    </m:r>
                    <m:r>
                      <m:rPr>
                        <m:aln/>
                      </m:rP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0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3</m:t>
                    </m:r>
                    <m:r>
                      <a:rPr lang="en-US" sz="1100" b="0" i="1">
                        <a:latin typeface="Cambria Math"/>
                      </a:rPr>
                      <m:t>𝑡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𝑣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𝑤</m:t>
                    </m:r>
                    <m:r>
                      <a:rPr lang="en-US" sz="1100" b="0" i="1">
                        <a:latin typeface="Cambria Math"/>
                      </a:rPr>
                      <m:t>−2</m:t>
                    </m:r>
                    <m:r>
                      <m:rPr>
                        <m:aln/>
                      </m:rP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0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−2</m:t>
                    </m:r>
                    <m:r>
                      <a:rPr lang="en-US" sz="1100" b="0" i="1">
                        <a:latin typeface="Cambria Math"/>
                      </a:rPr>
                      <m:t>𝑢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𝑣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𝑤</m:t>
                    </m:r>
                    <m:r>
                      <m:rPr>
                        <m:aln/>
                      </m:rP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0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𝑡</m:t>
                    </m:r>
                    <m:r>
                      <a:rPr lang="en-US" sz="1100" b="0" i="1">
                        <a:latin typeface="Cambria Math"/>
                      </a:rPr>
                      <m:t>+5</m:t>
                    </m:r>
                    <m:r>
                      <a:rPr lang="en-US" sz="1100" b="0" i="1">
                        <a:latin typeface="Cambria Math"/>
                      </a:rPr>
                      <m:t>𝑢</m:t>
                    </m:r>
                    <m:r>
                      <a:rPr lang="en-US" sz="1100" b="0" i="1">
                        <a:latin typeface="Cambria Math"/>
                      </a:rPr>
                      <m:t>−2</m:t>
                    </m:r>
                    <m:r>
                      <a:rPr lang="en-US" sz="1100" b="0" i="1">
                        <a:latin typeface="Cambria Math"/>
                      </a:rPr>
                      <m:t>𝑤</m:t>
                    </m:r>
                    <m:r>
                      <a:rPr lang="en-US" sz="1100" b="0" i="1">
                        <a:latin typeface="Cambria Math"/>
                      </a:rPr>
                      <m:t>+4</m:t>
                    </m:r>
                    <m:r>
                      <m:rPr>
                        <m:aln/>
                      </m:rP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0</m:t>
                    </m:r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3" name="TextBox 3"/>
            <xdr:cNvSpPr txBox="1"/>
          </xdr:nvSpPr>
          <xdr:spPr>
            <a:xfrm>
              <a:off x="1314450" y="638175"/>
              <a:ext cx="1800225" cy="7812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/>
                </a:rPr>
                <a:t>3𝑡+𝑢+4𝑣−𝑤−23&amp;=0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3𝑡+𝑣+𝑤−2&amp;=0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−2𝑢+𝑣+𝑤&amp;=0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𝑡+5𝑢−2𝑤+4&amp;=0</a:t>
              </a:r>
              <a:endParaRPr lang="en-US" sz="1000"/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3</xdr:row>
      <xdr:rowOff>28575</xdr:rowOff>
    </xdr:from>
    <xdr:to>
      <xdr:col>6</xdr:col>
      <xdr:colOff>314325</xdr:colOff>
      <xdr:row>5</xdr:row>
      <xdr:rowOff>187531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2"/>
            <xdr:cNvSpPr txBox="1"/>
          </xdr:nvSpPr>
          <xdr:spPr>
            <a:xfrm>
              <a:off x="981075" y="600075"/>
              <a:ext cx="2990850" cy="5399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/>
                      </a:rPr>
                      <m:t>𝑨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0" i="1">
                        <a:latin typeface="Cambria Math"/>
                      </a:rPr>
                      <m:t>   </m:t>
                    </m:r>
                    <m:r>
                      <a:rPr lang="en-US" sz="1100" b="1" i="1">
                        <a:latin typeface="Cambria Math"/>
                      </a:rPr>
                      <m:t>𝑩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/>
                      </a:rPr>
                      <m:t>   </m:t>
                    </m:r>
                    <m:r>
                      <a:rPr lang="en-US" sz="1100" b="1" i="1">
                        <a:latin typeface="Cambria Math"/>
                      </a:rPr>
                      <m:t>𝑪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2"/>
            <xdr:cNvSpPr txBox="1"/>
          </xdr:nvSpPr>
          <xdr:spPr>
            <a:xfrm>
              <a:off x="981075" y="600075"/>
              <a:ext cx="2990850" cy="5399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1" i="0">
                  <a:latin typeface="Cambria Math"/>
                </a:rPr>
                <a:t>𝑨</a:t>
              </a:r>
              <a:r>
                <a:rPr lang="en-US" sz="1100" b="0" i="0">
                  <a:latin typeface="Cambria Math"/>
                </a:rPr>
                <a:t>=|■8(1&amp;6&amp;7@5&amp;4&amp;3@5&amp;8&amp;4)|    </a:t>
              </a:r>
              <a:r>
                <a:rPr lang="en-US" sz="1100" b="1" i="0">
                  <a:latin typeface="Cambria Math"/>
                </a:rPr>
                <a:t>𝑩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</a:rPr>
                <a:t>=|■8(2&amp;1&amp;1@4&amp;2&amp;6@3&amp;1&amp;4)|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</a:rPr>
                <a:t>    </a:t>
              </a:r>
              <a:r>
                <a:rPr lang="en-US" sz="1100" b="1" i="0">
                  <a:latin typeface="Cambria Math"/>
                </a:rPr>
                <a:t>𝑪</a:t>
              </a:r>
              <a:r>
                <a:rPr lang="en-US" sz="1100" i="0">
                  <a:latin typeface="Cambria Math"/>
                </a:rPr>
                <a:t>=|</a:t>
              </a:r>
              <a:r>
                <a:rPr lang="en-US" sz="1100" b="0" i="0">
                  <a:latin typeface="Cambria Math"/>
                </a:rPr>
                <a:t>■8(2@3@4)|</a:t>
              </a:r>
              <a:endParaRPr lang="en-US" sz="1100"/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104775</xdr:rowOff>
    </xdr:from>
    <xdr:to>
      <xdr:col>5</xdr:col>
      <xdr:colOff>57150</xdr:colOff>
      <xdr:row>6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562100" y="676275"/>
              <a:ext cx="154305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/>
                      </a:rPr>
                      <m:t>𝑨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62100" y="676275"/>
              <a:ext cx="154305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1" i="0">
                  <a:latin typeface="Cambria Math"/>
                </a:rPr>
                <a:t>𝑨</a:t>
              </a:r>
              <a:r>
                <a:rPr lang="en-US" sz="1100" b="0" i="0">
                  <a:latin typeface="Cambria Math"/>
                </a:rPr>
                <a:t>=|■8(1&amp;0&amp;3@2&amp;1&amp;1@2&amp;3&amp;1)|</a:t>
              </a:r>
              <a:endParaRPr lang="en-US" sz="1100"/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</xdr:row>
      <xdr:rowOff>152400</xdr:rowOff>
    </xdr:from>
    <xdr:to>
      <xdr:col>5</xdr:col>
      <xdr:colOff>238125</xdr:colOff>
      <xdr:row>7</xdr:row>
      <xdr:rowOff>171640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3"/>
            <xdr:cNvSpPr txBox="1"/>
          </xdr:nvSpPr>
          <xdr:spPr>
            <a:xfrm>
              <a:off x="1485900" y="723900"/>
              <a:ext cx="1800225" cy="7812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3</m:t>
                    </m:r>
                    <m:r>
                      <a:rPr lang="en-US" sz="1100" b="0" i="1">
                        <a:latin typeface="Cambria Math"/>
                      </a:rPr>
                      <m:t>𝑡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𝑢</m:t>
                    </m:r>
                    <m:r>
                      <a:rPr lang="en-US" sz="1100" b="0" i="1">
                        <a:latin typeface="Cambria Math"/>
                      </a:rPr>
                      <m:t>+4</m:t>
                    </m:r>
                    <m:r>
                      <a:rPr lang="en-US" sz="1100" b="0" i="1">
                        <a:latin typeface="Cambria Math"/>
                      </a:rPr>
                      <m:t>𝑣</m:t>
                    </m:r>
                    <m:r>
                      <a:rPr lang="en-US" sz="1100" b="0" i="1">
                        <a:latin typeface="Cambria Math"/>
                      </a:rPr>
                      <m:t>−</m:t>
                    </m:r>
                    <m:r>
                      <a:rPr lang="en-US" sz="1100" b="0" i="1">
                        <a:latin typeface="Cambria Math"/>
                      </a:rPr>
                      <m:t>𝑤</m:t>
                    </m:r>
                    <m:r>
                      <a:rPr lang="en-US" sz="1100" b="0" i="1">
                        <a:latin typeface="Cambria Math"/>
                      </a:rPr>
                      <m:t>−23</m:t>
                    </m:r>
                    <m:r>
                      <m:rPr>
                        <m:aln/>
                      </m:rP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0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3</m:t>
                    </m:r>
                    <m:r>
                      <a:rPr lang="en-US" sz="1100" b="0" i="1">
                        <a:latin typeface="Cambria Math"/>
                      </a:rPr>
                      <m:t>𝑡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𝑣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𝑤</m:t>
                    </m:r>
                    <m:r>
                      <a:rPr lang="en-US" sz="1100" b="0" i="1">
                        <a:latin typeface="Cambria Math"/>
                      </a:rPr>
                      <m:t>−2</m:t>
                    </m:r>
                    <m:r>
                      <m:rPr>
                        <m:aln/>
                      </m:rP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0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−2</m:t>
                    </m:r>
                    <m:r>
                      <a:rPr lang="en-US" sz="1100" b="0" i="1">
                        <a:latin typeface="Cambria Math"/>
                      </a:rPr>
                      <m:t>𝑢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𝑣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𝑤</m:t>
                    </m:r>
                    <m:r>
                      <m:rPr>
                        <m:aln/>
                      </m:rP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0</m:t>
                    </m:r>
                  </m:oMath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𝑡</m:t>
                    </m:r>
                    <m:r>
                      <a:rPr lang="en-US" sz="1100" b="0" i="1">
                        <a:latin typeface="Cambria Math"/>
                      </a:rPr>
                      <m:t>+5</m:t>
                    </m:r>
                    <m:r>
                      <a:rPr lang="en-US" sz="1100" b="0" i="1">
                        <a:latin typeface="Cambria Math"/>
                      </a:rPr>
                      <m:t>𝑢</m:t>
                    </m:r>
                    <m:r>
                      <a:rPr lang="en-US" sz="1100" b="0" i="1">
                        <a:latin typeface="Cambria Math"/>
                      </a:rPr>
                      <m:t>−2</m:t>
                    </m:r>
                    <m:r>
                      <a:rPr lang="en-US" sz="1100" b="0" i="1">
                        <a:latin typeface="Cambria Math"/>
                      </a:rPr>
                      <m:t>𝑤</m:t>
                    </m:r>
                    <m:r>
                      <a:rPr lang="en-US" sz="1100" b="0" i="1">
                        <a:latin typeface="Cambria Math"/>
                      </a:rPr>
                      <m:t>+4</m:t>
                    </m:r>
                    <m:r>
                      <m:rPr>
                        <m:aln/>
                      </m:rP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0</m:t>
                    </m:r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" name="TextBox 3"/>
            <xdr:cNvSpPr txBox="1"/>
          </xdr:nvSpPr>
          <xdr:spPr>
            <a:xfrm>
              <a:off x="1485900" y="723900"/>
              <a:ext cx="1800225" cy="7812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/>
                </a:rPr>
                <a:t>3𝑡+𝑢+4𝑣−𝑤−23&amp;=0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3𝑡+𝑣+𝑤−2&amp;=0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−2𝑢+𝑣+𝑤&amp;=0</a:t>
              </a:r>
              <a:r>
                <a:rPr lang="en-US" sz="1100" b="0" i="1">
                  <a:latin typeface="Cambria Math"/>
                </a:rPr>
                <a:t/>
              </a:r>
              <a:br>
                <a:rPr lang="en-US" sz="1100" b="0" i="1">
                  <a:latin typeface="Cambria Math"/>
                </a:rPr>
              </a:br>
              <a:r>
                <a:rPr lang="en-US" sz="1100" b="0" i="0">
                  <a:latin typeface="Cambria Math"/>
                </a:rPr>
                <a:t>𝑡+5𝑢−2𝑤+4&amp;=0</a:t>
              </a:r>
              <a:endParaRPr lang="en-US" sz="1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workbookViewId="0">
      <selection activeCell="D15" sqref="D15"/>
    </sheetView>
  </sheetViews>
  <sheetFormatPr defaultRowHeight="15" x14ac:dyDescent="0.25"/>
  <sheetData>
    <row r="1" spans="1:8" x14ac:dyDescent="0.25">
      <c r="A1" t="s">
        <v>13</v>
      </c>
      <c r="D1" t="s">
        <v>2</v>
      </c>
      <c r="G1" t="s">
        <v>3</v>
      </c>
      <c r="H1" t="s">
        <v>4</v>
      </c>
    </row>
    <row r="3" spans="1:8" x14ac:dyDescent="0.25">
      <c r="A3" s="13" t="s">
        <v>10</v>
      </c>
      <c r="B3" s="14"/>
      <c r="C3" s="14"/>
      <c r="D3" s="14"/>
      <c r="E3" s="14"/>
      <c r="F3" s="14"/>
      <c r="G3" s="14"/>
      <c r="H3" s="15"/>
    </row>
    <row r="4" spans="1:8" x14ac:dyDescent="0.25">
      <c r="A4" s="16"/>
      <c r="B4" s="17"/>
      <c r="C4" s="17"/>
      <c r="D4" s="17"/>
      <c r="E4" s="17"/>
      <c r="F4" s="17"/>
      <c r="G4" s="17"/>
      <c r="H4" s="18"/>
    </row>
    <row r="5" spans="1:8" x14ac:dyDescent="0.25">
      <c r="A5" s="16"/>
      <c r="B5" s="17"/>
      <c r="C5" s="17"/>
      <c r="D5" s="17"/>
      <c r="E5" s="17"/>
      <c r="F5" s="17"/>
      <c r="G5" s="17"/>
      <c r="H5" s="18"/>
    </row>
    <row r="6" spans="1:8" x14ac:dyDescent="0.25">
      <c r="A6" s="16"/>
      <c r="B6" s="17"/>
      <c r="C6" s="17"/>
      <c r="D6" s="17"/>
      <c r="E6" s="17"/>
      <c r="F6" s="17"/>
      <c r="G6" s="17"/>
      <c r="H6" s="18"/>
    </row>
    <row r="7" spans="1:8" x14ac:dyDescent="0.25">
      <c r="A7" s="19"/>
      <c r="B7" s="20"/>
      <c r="C7" s="20"/>
      <c r="D7" s="20"/>
      <c r="E7" s="20"/>
      <c r="F7" s="20"/>
      <c r="G7" s="20"/>
      <c r="H7" s="21"/>
    </row>
    <row r="8" spans="1:8" ht="15.75" thickBot="1" x14ac:dyDescent="0.3"/>
    <row r="9" spans="1:8" x14ac:dyDescent="0.25">
      <c r="A9" s="27" t="s">
        <v>9</v>
      </c>
      <c r="B9" s="28"/>
      <c r="D9" s="27" t="s">
        <v>5</v>
      </c>
      <c r="E9" s="28"/>
    </row>
    <row r="10" spans="1:8" x14ac:dyDescent="0.25">
      <c r="A10" s="29" t="s">
        <v>0</v>
      </c>
      <c r="B10" s="12" t="s">
        <v>1</v>
      </c>
      <c r="D10" s="29" t="s">
        <v>0</v>
      </c>
      <c r="E10" s="12" t="s">
        <v>6</v>
      </c>
    </row>
    <row r="11" spans="1:8" ht="15.75" thickBot="1" x14ac:dyDescent="0.3">
      <c r="A11" s="11">
        <v>0</v>
      </c>
      <c r="B11" s="7">
        <f>4*A11^3-3*A11^2-30</f>
        <v>-30</v>
      </c>
      <c r="D11" s="30">
        <v>2.2420317489897874</v>
      </c>
      <c r="E11" s="26">
        <f>4*D11^3-3*D11^2-30</f>
        <v>2.1948633921908822E-5</v>
      </c>
    </row>
    <row r="12" spans="1:8" x14ac:dyDescent="0.25">
      <c r="A12" s="11">
        <v>0.2</v>
      </c>
      <c r="B12" s="7">
        <f t="shared" ref="B12:B36" si="0">4*A12^3-3*A12^2-30</f>
        <v>-30.088000000000001</v>
      </c>
    </row>
    <row r="13" spans="1:8" x14ac:dyDescent="0.25">
      <c r="A13" s="11">
        <v>0.4</v>
      </c>
      <c r="B13" s="7">
        <f t="shared" si="0"/>
        <v>-30.224</v>
      </c>
    </row>
    <row r="14" spans="1:8" x14ac:dyDescent="0.25">
      <c r="A14" s="11">
        <v>0.6</v>
      </c>
      <c r="B14" s="7">
        <f t="shared" si="0"/>
        <v>-30.216000000000001</v>
      </c>
    </row>
    <row r="15" spans="1:8" x14ac:dyDescent="0.25">
      <c r="A15" s="11">
        <v>0.8</v>
      </c>
      <c r="B15" s="7">
        <f t="shared" si="0"/>
        <v>-29.872</v>
      </c>
    </row>
    <row r="16" spans="1:8" x14ac:dyDescent="0.25">
      <c r="A16" s="11">
        <v>1</v>
      </c>
      <c r="B16" s="7">
        <f t="shared" si="0"/>
        <v>-29</v>
      </c>
    </row>
    <row r="17" spans="1:2" x14ac:dyDescent="0.25">
      <c r="A17" s="11">
        <v>1.2</v>
      </c>
      <c r="B17" s="7">
        <f t="shared" si="0"/>
        <v>-27.408000000000001</v>
      </c>
    </row>
    <row r="18" spans="1:2" x14ac:dyDescent="0.25">
      <c r="A18" s="11">
        <v>1.4</v>
      </c>
      <c r="B18" s="7">
        <f t="shared" si="0"/>
        <v>-24.904000000000003</v>
      </c>
    </row>
    <row r="19" spans="1:2" x14ac:dyDescent="0.25">
      <c r="A19" s="11">
        <v>1.6</v>
      </c>
      <c r="B19" s="7">
        <f t="shared" si="0"/>
        <v>-21.295999999999999</v>
      </c>
    </row>
    <row r="20" spans="1:2" x14ac:dyDescent="0.25">
      <c r="A20" s="11">
        <v>1.8</v>
      </c>
      <c r="B20" s="7">
        <f t="shared" si="0"/>
        <v>-16.391999999999996</v>
      </c>
    </row>
    <row r="21" spans="1:2" x14ac:dyDescent="0.25">
      <c r="A21" s="11">
        <v>2</v>
      </c>
      <c r="B21" s="7">
        <f t="shared" si="0"/>
        <v>-10</v>
      </c>
    </row>
    <row r="22" spans="1:2" x14ac:dyDescent="0.25">
      <c r="A22" s="11">
        <v>2.2000000000000002</v>
      </c>
      <c r="B22" s="7">
        <f t="shared" si="0"/>
        <v>-1.9279999999999902</v>
      </c>
    </row>
    <row r="23" spans="1:2" x14ac:dyDescent="0.25">
      <c r="A23" s="11">
        <v>2.4</v>
      </c>
      <c r="B23" s="7">
        <f t="shared" si="0"/>
        <v>8.0159999999999982</v>
      </c>
    </row>
    <row r="24" spans="1:2" x14ac:dyDescent="0.25">
      <c r="A24" s="11">
        <v>2.6</v>
      </c>
      <c r="B24" s="7">
        <f t="shared" si="0"/>
        <v>20.024000000000015</v>
      </c>
    </row>
    <row r="25" spans="1:2" x14ac:dyDescent="0.25">
      <c r="A25" s="11">
        <v>2.8</v>
      </c>
      <c r="B25" s="7">
        <f t="shared" si="0"/>
        <v>34.287999999999982</v>
      </c>
    </row>
    <row r="26" spans="1:2" x14ac:dyDescent="0.25">
      <c r="A26" s="11">
        <v>3</v>
      </c>
      <c r="B26" s="7">
        <f t="shared" si="0"/>
        <v>51</v>
      </c>
    </row>
    <row r="27" spans="1:2" x14ac:dyDescent="0.25">
      <c r="A27" s="11">
        <v>3.2</v>
      </c>
      <c r="B27" s="7">
        <f t="shared" si="0"/>
        <v>70.352000000000032</v>
      </c>
    </row>
    <row r="28" spans="1:2" x14ac:dyDescent="0.25">
      <c r="A28" s="11">
        <v>3.4</v>
      </c>
      <c r="B28" s="7">
        <f t="shared" si="0"/>
        <v>92.535999999999987</v>
      </c>
    </row>
    <row r="29" spans="1:2" x14ac:dyDescent="0.25">
      <c r="A29" s="11">
        <v>3.6</v>
      </c>
      <c r="B29" s="7">
        <f t="shared" si="0"/>
        <v>117.74400000000003</v>
      </c>
    </row>
    <row r="30" spans="1:2" x14ac:dyDescent="0.25">
      <c r="A30" s="11">
        <v>3.8</v>
      </c>
      <c r="B30" s="7">
        <f t="shared" si="0"/>
        <v>146.16799999999998</v>
      </c>
    </row>
    <row r="31" spans="1:2" x14ac:dyDescent="0.25">
      <c r="A31" s="11">
        <v>4</v>
      </c>
      <c r="B31" s="7">
        <f t="shared" si="0"/>
        <v>178</v>
      </c>
    </row>
    <row r="32" spans="1:2" x14ac:dyDescent="0.25">
      <c r="A32" s="11">
        <v>4.2</v>
      </c>
      <c r="B32" s="7">
        <f t="shared" si="0"/>
        <v>213.43200000000002</v>
      </c>
    </row>
    <row r="33" spans="1:2" x14ac:dyDescent="0.25">
      <c r="A33" s="11">
        <v>4.4000000000000004</v>
      </c>
      <c r="B33" s="7">
        <f t="shared" si="0"/>
        <v>252.65600000000006</v>
      </c>
    </row>
    <row r="34" spans="1:2" x14ac:dyDescent="0.25">
      <c r="A34" s="11">
        <v>4.5999999999999996</v>
      </c>
      <c r="B34" s="7">
        <f t="shared" si="0"/>
        <v>295.86399999999992</v>
      </c>
    </row>
    <row r="35" spans="1:2" x14ac:dyDescent="0.25">
      <c r="A35" s="11">
        <v>4.8</v>
      </c>
      <c r="B35" s="7">
        <f t="shared" si="0"/>
        <v>343.24799999999999</v>
      </c>
    </row>
    <row r="36" spans="1:2" ht="15.75" thickBot="1" x14ac:dyDescent="0.3">
      <c r="A36" s="30">
        <v>5</v>
      </c>
      <c r="B36" s="26">
        <f t="shared" si="0"/>
        <v>395</v>
      </c>
    </row>
  </sheetData>
  <mergeCells count="3">
    <mergeCell ref="A3:H7"/>
    <mergeCell ref="A9:B9"/>
    <mergeCell ref="D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1"/>
  <sheetViews>
    <sheetView workbookViewId="0">
      <selection activeCell="B33" sqref="B33"/>
    </sheetView>
  </sheetViews>
  <sheetFormatPr defaultRowHeight="15" x14ac:dyDescent="0.25"/>
  <sheetData>
    <row r="1" spans="1:8" x14ac:dyDescent="0.25">
      <c r="A1" t="s">
        <v>13</v>
      </c>
      <c r="D1" t="s">
        <v>2</v>
      </c>
      <c r="G1" t="s">
        <v>3</v>
      </c>
      <c r="H1" t="s">
        <v>7</v>
      </c>
    </row>
    <row r="3" spans="1:8" x14ac:dyDescent="0.25">
      <c r="A3" s="13" t="s">
        <v>11</v>
      </c>
      <c r="B3" s="14"/>
      <c r="C3" s="14"/>
      <c r="D3" s="14"/>
      <c r="E3" s="14"/>
      <c r="F3" s="14"/>
      <c r="G3" s="14"/>
      <c r="H3" s="15"/>
    </row>
    <row r="4" spans="1:8" x14ac:dyDescent="0.25">
      <c r="A4" s="16"/>
      <c r="B4" s="17"/>
      <c r="C4" s="17"/>
      <c r="D4" s="17"/>
      <c r="E4" s="17"/>
      <c r="F4" s="17"/>
      <c r="G4" s="17"/>
      <c r="H4" s="18"/>
    </row>
    <row r="5" spans="1:8" x14ac:dyDescent="0.25">
      <c r="A5" s="16"/>
      <c r="B5" s="17"/>
      <c r="C5" s="17"/>
      <c r="D5" s="17"/>
      <c r="E5" s="17"/>
      <c r="F5" s="17"/>
      <c r="G5" s="17"/>
      <c r="H5" s="18"/>
    </row>
    <row r="6" spans="1:8" x14ac:dyDescent="0.25">
      <c r="A6" s="16"/>
      <c r="B6" s="17"/>
      <c r="C6" s="17"/>
      <c r="D6" s="17"/>
      <c r="E6" s="17"/>
      <c r="F6" s="17"/>
      <c r="G6" s="17"/>
      <c r="H6" s="18"/>
    </row>
    <row r="7" spans="1:8" x14ac:dyDescent="0.25">
      <c r="A7" s="19"/>
      <c r="B7" s="20"/>
      <c r="C7" s="20"/>
      <c r="D7" s="20"/>
      <c r="E7" s="20"/>
      <c r="F7" s="20"/>
      <c r="G7" s="20"/>
      <c r="H7" s="21"/>
    </row>
    <row r="8" spans="1:8" ht="15.75" thickBot="1" x14ac:dyDescent="0.3"/>
    <row r="9" spans="1:8" x14ac:dyDescent="0.25">
      <c r="A9" s="27" t="s">
        <v>9</v>
      </c>
      <c r="B9" s="28"/>
      <c r="D9" s="27" t="s">
        <v>5</v>
      </c>
      <c r="E9" s="28"/>
    </row>
    <row r="10" spans="1:8" x14ac:dyDescent="0.25">
      <c r="A10" s="29" t="s">
        <v>0</v>
      </c>
      <c r="B10" s="12" t="s">
        <v>1</v>
      </c>
      <c r="D10" s="29" t="s">
        <v>0</v>
      </c>
      <c r="E10" s="12" t="s">
        <v>6</v>
      </c>
    </row>
    <row r="11" spans="1:8" ht="15.75" thickBot="1" x14ac:dyDescent="0.3">
      <c r="A11" s="11">
        <v>0</v>
      </c>
      <c r="B11" s="7">
        <f>3*EXP(2*A11)-10</f>
        <v>-7</v>
      </c>
      <c r="D11" s="30">
        <v>0.60197843495206238</v>
      </c>
      <c r="E11" s="26">
        <f>3*EXP(2*D11)-10</f>
        <v>-1.5934294859043518E-4</v>
      </c>
    </row>
    <row r="12" spans="1:8" x14ac:dyDescent="0.25">
      <c r="A12" s="11">
        <v>0.05</v>
      </c>
      <c r="B12" s="7">
        <f t="shared" ref="B12:B31" si="0">3*EXP(2*A12)-10</f>
        <v>-6.6844872457730569</v>
      </c>
    </row>
    <row r="13" spans="1:8" x14ac:dyDescent="0.25">
      <c r="A13" s="11">
        <v>0.1</v>
      </c>
      <c r="B13" s="7">
        <f t="shared" si="0"/>
        <v>-6.3357917255194902</v>
      </c>
    </row>
    <row r="14" spans="1:8" x14ac:dyDescent="0.25">
      <c r="A14" s="11">
        <v>0.15</v>
      </c>
      <c r="B14" s="7">
        <f t="shared" si="0"/>
        <v>-5.9504235772719909</v>
      </c>
    </row>
    <row r="15" spans="1:8" x14ac:dyDescent="0.25">
      <c r="A15" s="11">
        <v>0.2</v>
      </c>
      <c r="B15" s="7">
        <f t="shared" si="0"/>
        <v>-5.524525907076189</v>
      </c>
    </row>
    <row r="16" spans="1:8" x14ac:dyDescent="0.25">
      <c r="A16" s="11">
        <v>0.25</v>
      </c>
      <c r="B16" s="7">
        <f t="shared" si="0"/>
        <v>-5.0538361878996154</v>
      </c>
    </row>
    <row r="17" spans="1:2" x14ac:dyDescent="0.25">
      <c r="A17" s="11">
        <v>0.3</v>
      </c>
      <c r="B17" s="7">
        <f t="shared" si="0"/>
        <v>-4.5336435988284736</v>
      </c>
    </row>
    <row r="18" spans="1:2" x14ac:dyDescent="0.25">
      <c r="A18" s="11">
        <v>0.35</v>
      </c>
      <c r="B18" s="7">
        <f t="shared" si="0"/>
        <v>-3.9587418775885705</v>
      </c>
    </row>
    <row r="19" spans="1:2" x14ac:dyDescent="0.25">
      <c r="A19" s="11">
        <v>0.4</v>
      </c>
      <c r="B19" s="7">
        <f t="shared" si="0"/>
        <v>-3.3233772145225959</v>
      </c>
    </row>
    <row r="20" spans="1:2" x14ac:dyDescent="0.25">
      <c r="A20" s="11">
        <v>0.45</v>
      </c>
      <c r="B20" s="7">
        <f t="shared" si="0"/>
        <v>-2.6211906665291504</v>
      </c>
    </row>
    <row r="21" spans="1:2" x14ac:dyDescent="0.25">
      <c r="A21" s="11">
        <v>0.5</v>
      </c>
      <c r="B21" s="7">
        <f t="shared" si="0"/>
        <v>-1.8451545146228643</v>
      </c>
    </row>
    <row r="22" spans="1:2" x14ac:dyDescent="0.25">
      <c r="A22" s="11">
        <v>0.55000000000000004</v>
      </c>
      <c r="B22" s="7">
        <f t="shared" si="0"/>
        <v>-0.98750192816070026</v>
      </c>
    </row>
    <row r="23" spans="1:2" x14ac:dyDescent="0.25">
      <c r="A23" s="11">
        <v>0.6</v>
      </c>
      <c r="B23" s="7">
        <f t="shared" si="0"/>
        <v>-3.9649231790358286E-2</v>
      </c>
    </row>
    <row r="24" spans="1:2" x14ac:dyDescent="0.25">
      <c r="A24" s="11">
        <v>0.65</v>
      </c>
      <c r="B24" s="7">
        <f t="shared" si="0"/>
        <v>1.0078900028577333</v>
      </c>
    </row>
    <row r="25" spans="1:2" x14ac:dyDescent="0.25">
      <c r="A25" s="11">
        <v>0.7</v>
      </c>
      <c r="B25" s="7">
        <f t="shared" si="0"/>
        <v>2.1655999005340227</v>
      </c>
    </row>
    <row r="26" spans="1:2" x14ac:dyDescent="0.25">
      <c r="A26" s="11">
        <v>0.75</v>
      </c>
      <c r="B26" s="7">
        <f t="shared" si="0"/>
        <v>3.4450672110141944</v>
      </c>
    </row>
    <row r="27" spans="1:2" x14ac:dyDescent="0.25">
      <c r="A27" s="11">
        <v>0.8</v>
      </c>
      <c r="B27" s="7">
        <f t="shared" si="0"/>
        <v>4.8590972731853448</v>
      </c>
    </row>
    <row r="28" spans="1:2" x14ac:dyDescent="0.25">
      <c r="A28" s="11">
        <v>0.85</v>
      </c>
      <c r="B28" s="7">
        <f t="shared" si="0"/>
        <v>6.4218421751815988</v>
      </c>
    </row>
    <row r="29" spans="1:2" x14ac:dyDescent="0.25">
      <c r="A29" s="11">
        <v>0.9</v>
      </c>
      <c r="B29" s="7">
        <f t="shared" si="0"/>
        <v>8.1489423932388405</v>
      </c>
    </row>
    <row r="30" spans="1:2" x14ac:dyDescent="0.25">
      <c r="A30" s="11">
        <v>0.95</v>
      </c>
      <c r="B30" s="7">
        <f t="shared" si="0"/>
        <v>10.057683326837804</v>
      </c>
    </row>
    <row r="31" spans="1:2" ht="15.75" thickBot="1" x14ac:dyDescent="0.3">
      <c r="A31" s="30">
        <v>1</v>
      </c>
      <c r="B31" s="26">
        <f t="shared" si="0"/>
        <v>12.167168296791949</v>
      </c>
    </row>
  </sheetData>
  <dataConsolidate/>
  <mergeCells count="3">
    <mergeCell ref="A3:H7"/>
    <mergeCell ref="A9:B9"/>
    <mergeCell ref="D9:E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1"/>
  <sheetViews>
    <sheetView workbookViewId="0">
      <selection activeCell="D35" sqref="D35"/>
    </sheetView>
  </sheetViews>
  <sheetFormatPr defaultRowHeight="15" x14ac:dyDescent="0.25"/>
  <sheetData>
    <row r="1" spans="1:8" x14ac:dyDescent="0.25">
      <c r="A1" t="s">
        <v>13</v>
      </c>
      <c r="D1" t="s">
        <v>2</v>
      </c>
      <c r="G1" t="s">
        <v>3</v>
      </c>
      <c r="H1" t="s">
        <v>8</v>
      </c>
    </row>
    <row r="3" spans="1:8" x14ac:dyDescent="0.25">
      <c r="A3" s="13" t="s">
        <v>12</v>
      </c>
      <c r="B3" s="14"/>
      <c r="C3" s="14"/>
      <c r="D3" s="14"/>
      <c r="E3" s="14"/>
      <c r="F3" s="14"/>
      <c r="G3" s="14"/>
      <c r="H3" s="15"/>
    </row>
    <row r="4" spans="1:8" x14ac:dyDescent="0.25">
      <c r="A4" s="16"/>
      <c r="B4" s="17"/>
      <c r="C4" s="17"/>
      <c r="D4" s="17"/>
      <c r="E4" s="17"/>
      <c r="F4" s="17"/>
      <c r="G4" s="17"/>
      <c r="H4" s="18"/>
    </row>
    <row r="5" spans="1:8" x14ac:dyDescent="0.25">
      <c r="A5" s="16"/>
      <c r="B5" s="17"/>
      <c r="C5" s="17"/>
      <c r="D5" s="17"/>
      <c r="E5" s="17"/>
      <c r="F5" s="17"/>
      <c r="G5" s="17"/>
      <c r="H5" s="18"/>
    </row>
    <row r="6" spans="1:8" x14ac:dyDescent="0.25">
      <c r="A6" s="16"/>
      <c r="B6" s="17"/>
      <c r="C6" s="17"/>
      <c r="D6" s="17"/>
      <c r="E6" s="17"/>
      <c r="F6" s="17"/>
      <c r="G6" s="17"/>
      <c r="H6" s="18"/>
    </row>
    <row r="7" spans="1:8" x14ac:dyDescent="0.25">
      <c r="A7" s="19"/>
      <c r="B7" s="20"/>
      <c r="C7" s="20"/>
      <c r="D7" s="20"/>
      <c r="E7" s="20"/>
      <c r="F7" s="20"/>
      <c r="G7" s="20"/>
      <c r="H7" s="21"/>
    </row>
    <row r="8" spans="1:8" ht="15.75" thickBot="1" x14ac:dyDescent="0.3"/>
    <row r="9" spans="1:8" x14ac:dyDescent="0.25">
      <c r="A9" s="27" t="s">
        <v>9</v>
      </c>
      <c r="B9" s="28"/>
      <c r="D9" s="27" t="s">
        <v>5</v>
      </c>
      <c r="E9" s="28"/>
    </row>
    <row r="10" spans="1:8" x14ac:dyDescent="0.25">
      <c r="A10" s="29" t="s">
        <v>0</v>
      </c>
      <c r="B10" s="12" t="s">
        <v>1</v>
      </c>
      <c r="D10" s="29" t="s">
        <v>0</v>
      </c>
      <c r="E10" s="12" t="s">
        <v>6</v>
      </c>
    </row>
    <row r="11" spans="1:8" ht="15.75" thickBot="1" x14ac:dyDescent="0.3">
      <c r="A11" s="11">
        <v>-1</v>
      </c>
      <c r="B11" s="7">
        <f>5*(10^A11)-10*A11^2</f>
        <v>-9.5</v>
      </c>
      <c r="D11" s="30">
        <v>-0.43067167617639496</v>
      </c>
      <c r="E11" s="26">
        <f>5*(10^D11)-10*D11^2</f>
        <v>2.4373233796337601E-5</v>
      </c>
    </row>
    <row r="12" spans="1:8" x14ac:dyDescent="0.25">
      <c r="A12" s="11">
        <v>-0.9</v>
      </c>
      <c r="B12" s="7">
        <f t="shared" ref="B12:B31" si="0">5*(10^A12)-10*A12^2</f>
        <v>-7.4705372941029182</v>
      </c>
    </row>
    <row r="13" spans="1:8" x14ac:dyDescent="0.25">
      <c r="A13" s="11">
        <v>-0.8</v>
      </c>
      <c r="B13" s="7">
        <f t="shared" si="0"/>
        <v>-5.6075534037694448</v>
      </c>
    </row>
    <row r="14" spans="1:8" x14ac:dyDescent="0.25">
      <c r="A14" s="11">
        <v>-0.7</v>
      </c>
      <c r="B14" s="7">
        <f t="shared" si="0"/>
        <v>-3.9023688425155596</v>
      </c>
    </row>
    <row r="15" spans="1:8" x14ac:dyDescent="0.25">
      <c r="A15" s="11">
        <v>-0.6</v>
      </c>
      <c r="B15" s="7">
        <f t="shared" si="0"/>
        <v>-2.3440567842452094</v>
      </c>
    </row>
    <row r="16" spans="1:8" x14ac:dyDescent="0.25">
      <c r="A16" s="11">
        <v>-0.5</v>
      </c>
      <c r="B16" s="7">
        <f t="shared" si="0"/>
        <v>-0.91886116991581024</v>
      </c>
    </row>
    <row r="17" spans="1:2" x14ac:dyDescent="0.25">
      <c r="A17" s="11">
        <v>-0.4</v>
      </c>
      <c r="B17" s="7">
        <f t="shared" si="0"/>
        <v>0.39053585276748559</v>
      </c>
    </row>
    <row r="18" spans="1:2" x14ac:dyDescent="0.25">
      <c r="A18" s="11">
        <v>-0.3</v>
      </c>
      <c r="B18" s="7">
        <f t="shared" si="0"/>
        <v>1.6059361681363611</v>
      </c>
    </row>
    <row r="19" spans="1:2" x14ac:dyDescent="0.25">
      <c r="A19" s="11">
        <v>-0.2</v>
      </c>
      <c r="B19" s="7">
        <f t="shared" si="0"/>
        <v>2.7547867224009663</v>
      </c>
    </row>
    <row r="20" spans="1:2" x14ac:dyDescent="0.25">
      <c r="A20" s="11">
        <v>-0.1</v>
      </c>
      <c r="B20" s="7">
        <f t="shared" si="0"/>
        <v>3.8716411736214074</v>
      </c>
    </row>
    <row r="21" spans="1:2" x14ac:dyDescent="0.25">
      <c r="A21" s="11">
        <v>0</v>
      </c>
      <c r="B21" s="7">
        <f t="shared" si="0"/>
        <v>5</v>
      </c>
    </row>
    <row r="22" spans="1:2" x14ac:dyDescent="0.25">
      <c r="A22" s="11">
        <v>0.1</v>
      </c>
      <c r="B22" s="7">
        <f t="shared" si="0"/>
        <v>6.1946270589708368</v>
      </c>
    </row>
    <row r="23" spans="1:2" x14ac:dyDescent="0.25">
      <c r="A23" s="11">
        <v>0.2</v>
      </c>
      <c r="B23" s="7">
        <f t="shared" si="0"/>
        <v>7.5244659623055679</v>
      </c>
    </row>
    <row r="24" spans="1:2" x14ac:dyDescent="0.25">
      <c r="A24" s="11">
        <v>0.3</v>
      </c>
      <c r="B24" s="7">
        <f t="shared" si="0"/>
        <v>9.0763115748443983</v>
      </c>
    </row>
    <row r="25" spans="1:2" x14ac:dyDescent="0.25">
      <c r="A25" s="11">
        <v>0.4</v>
      </c>
      <c r="B25" s="7">
        <f t="shared" si="0"/>
        <v>10.959432157547903</v>
      </c>
    </row>
    <row r="26" spans="1:2" x14ac:dyDescent="0.25">
      <c r="A26" s="11">
        <v>0.5</v>
      </c>
      <c r="B26" s="7">
        <f t="shared" si="0"/>
        <v>13.311388300841898</v>
      </c>
    </row>
    <row r="27" spans="1:2" x14ac:dyDescent="0.25">
      <c r="A27" s="11">
        <v>0.6</v>
      </c>
      <c r="B27" s="7">
        <f t="shared" si="0"/>
        <v>16.305358527674862</v>
      </c>
    </row>
    <row r="28" spans="1:2" x14ac:dyDescent="0.25">
      <c r="A28" s="11">
        <v>0.7</v>
      </c>
      <c r="B28" s="7">
        <f t="shared" si="0"/>
        <v>20.159361681363617</v>
      </c>
    </row>
    <row r="29" spans="1:2" x14ac:dyDescent="0.25">
      <c r="A29" s="11">
        <v>0.8</v>
      </c>
      <c r="B29" s="7">
        <f t="shared" si="0"/>
        <v>25.147867224009669</v>
      </c>
    </row>
    <row r="30" spans="1:2" x14ac:dyDescent="0.25">
      <c r="A30" s="11">
        <v>0.9</v>
      </c>
      <c r="B30" s="7">
        <f t="shared" si="0"/>
        <v>31.616411736214083</v>
      </c>
    </row>
    <row r="31" spans="1:2" ht="15.75" thickBot="1" x14ac:dyDescent="0.3">
      <c r="A31" s="30">
        <v>1</v>
      </c>
      <c r="B31" s="26">
        <f t="shared" si="0"/>
        <v>40</v>
      </c>
    </row>
  </sheetData>
  <mergeCells count="3">
    <mergeCell ref="A3:H7"/>
    <mergeCell ref="A9:B9"/>
    <mergeCell ref="D9:E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9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13</v>
      </c>
      <c r="D1" t="s">
        <v>2</v>
      </c>
      <c r="G1" t="s">
        <v>3</v>
      </c>
      <c r="H1" t="s">
        <v>14</v>
      </c>
    </row>
    <row r="3" spans="1:8" x14ac:dyDescent="0.25">
      <c r="A3" s="13" t="s">
        <v>15</v>
      </c>
      <c r="B3" s="14"/>
      <c r="C3" s="14"/>
      <c r="D3" s="14"/>
      <c r="E3" s="14"/>
      <c r="F3" s="14"/>
      <c r="G3" s="14"/>
      <c r="H3" s="15"/>
    </row>
    <row r="4" spans="1:8" x14ac:dyDescent="0.25">
      <c r="A4" s="16"/>
      <c r="B4" s="17"/>
      <c r="C4" s="17"/>
      <c r="D4" s="17"/>
      <c r="E4" s="17"/>
      <c r="F4" s="17"/>
      <c r="G4" s="17"/>
      <c r="H4" s="18"/>
    </row>
    <row r="5" spans="1:8" x14ac:dyDescent="0.25">
      <c r="A5" s="16"/>
      <c r="B5" s="17"/>
      <c r="C5" s="17"/>
      <c r="D5" s="17"/>
      <c r="E5" s="17"/>
      <c r="F5" s="17"/>
      <c r="G5" s="17"/>
      <c r="H5" s="18"/>
    </row>
    <row r="6" spans="1:8" x14ac:dyDescent="0.25">
      <c r="A6" s="19"/>
      <c r="B6" s="20"/>
      <c r="C6" s="20"/>
      <c r="D6" s="20"/>
      <c r="E6" s="20"/>
      <c r="F6" s="20"/>
      <c r="G6" s="20"/>
      <c r="H6" s="21"/>
    </row>
    <row r="7" spans="1:8" ht="15.75" thickBot="1" x14ac:dyDescent="0.3"/>
    <row r="8" spans="1:8" x14ac:dyDescent="0.25">
      <c r="A8" s="3"/>
      <c r="B8" s="23" t="s">
        <v>16</v>
      </c>
      <c r="C8" s="24">
        <v>0.60199684789145291</v>
      </c>
    </row>
    <row r="9" spans="1:8" ht="15.75" thickBot="1" x14ac:dyDescent="0.3">
      <c r="A9" s="1"/>
      <c r="B9" s="25" t="s">
        <v>17</v>
      </c>
      <c r="C9" s="26">
        <f>3*EXP(2*C8)-10</f>
        <v>2.0891675197809434E-4</v>
      </c>
      <c r="D9" s="1"/>
    </row>
  </sheetData>
  <mergeCells count="1">
    <mergeCell ref="A3:H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3"/>
  <sheetViews>
    <sheetView workbookViewId="0">
      <selection activeCell="G20" sqref="G20"/>
    </sheetView>
  </sheetViews>
  <sheetFormatPr defaultRowHeight="15" x14ac:dyDescent="0.25"/>
  <sheetData>
    <row r="1" spans="1:8" x14ac:dyDescent="0.25">
      <c r="A1" t="s">
        <v>13</v>
      </c>
      <c r="D1" t="s">
        <v>2</v>
      </c>
      <c r="G1" t="s">
        <v>3</v>
      </c>
      <c r="H1" t="s">
        <v>18</v>
      </c>
    </row>
    <row r="3" spans="1:8" x14ac:dyDescent="0.25">
      <c r="A3" s="13" t="s">
        <v>19</v>
      </c>
      <c r="B3" s="14"/>
      <c r="C3" s="14"/>
      <c r="D3" s="14"/>
      <c r="E3" s="14"/>
      <c r="F3" s="14"/>
      <c r="G3" s="14"/>
      <c r="H3" s="15"/>
    </row>
    <row r="4" spans="1:8" x14ac:dyDescent="0.25">
      <c r="A4" s="16"/>
      <c r="B4" s="17"/>
      <c r="C4" s="17"/>
      <c r="D4" s="17"/>
      <c r="E4" s="17"/>
      <c r="F4" s="17"/>
      <c r="G4" s="17"/>
      <c r="H4" s="18"/>
    </row>
    <row r="5" spans="1:8" x14ac:dyDescent="0.25">
      <c r="A5" s="16"/>
      <c r="B5" s="17"/>
      <c r="C5" s="17"/>
      <c r="D5" s="17"/>
      <c r="E5" s="17"/>
      <c r="F5" s="17"/>
      <c r="G5" s="17"/>
      <c r="H5" s="18"/>
    </row>
    <row r="6" spans="1:8" x14ac:dyDescent="0.25">
      <c r="A6" s="16"/>
      <c r="B6" s="17"/>
      <c r="C6" s="17"/>
      <c r="D6" s="17"/>
      <c r="E6" s="17"/>
      <c r="F6" s="17"/>
      <c r="G6" s="17"/>
      <c r="H6" s="18"/>
    </row>
    <row r="7" spans="1:8" x14ac:dyDescent="0.25">
      <c r="A7" s="16"/>
      <c r="B7" s="17"/>
      <c r="C7" s="17"/>
      <c r="D7" s="17"/>
      <c r="E7" s="17"/>
      <c r="F7" s="17"/>
      <c r="G7" s="17"/>
      <c r="H7" s="18"/>
    </row>
    <row r="8" spans="1:8" x14ac:dyDescent="0.25">
      <c r="A8" s="19"/>
      <c r="B8" s="20"/>
      <c r="C8" s="20"/>
      <c r="D8" s="20"/>
      <c r="E8" s="20"/>
      <c r="F8" s="20"/>
      <c r="G8" s="20"/>
      <c r="H8" s="21"/>
    </row>
    <row r="9" spans="1:8" ht="15.75" thickBot="1" x14ac:dyDescent="0.3"/>
    <row r="10" spans="1:8" x14ac:dyDescent="0.25">
      <c r="A10" s="31" t="s">
        <v>20</v>
      </c>
      <c r="B10" s="24"/>
      <c r="D10" s="32" t="s">
        <v>21</v>
      </c>
      <c r="E10" s="24"/>
    </row>
    <row r="11" spans="1:8" x14ac:dyDescent="0.25">
      <c r="A11" s="29" t="s">
        <v>16</v>
      </c>
      <c r="B11" s="7">
        <v>0.33333333333255583</v>
      </c>
      <c r="D11" s="29" t="s">
        <v>16</v>
      </c>
      <c r="E11" s="7">
        <v>0</v>
      </c>
    </row>
    <row r="12" spans="1:8" x14ac:dyDescent="0.25">
      <c r="A12" s="29" t="s">
        <v>22</v>
      </c>
      <c r="B12" s="7">
        <v>0.66666608335291133</v>
      </c>
      <c r="D12" s="29" t="s">
        <v>22</v>
      </c>
      <c r="E12" s="7">
        <v>1</v>
      </c>
    </row>
    <row r="13" spans="1:8" ht="15.75" thickBot="1" x14ac:dyDescent="0.3">
      <c r="A13" s="25" t="s">
        <v>23</v>
      </c>
      <c r="B13" s="26">
        <f>xmin^2+(ymin-1)^2+(ymin-xmin)^2+1</f>
        <v>1.3333333333340138</v>
      </c>
      <c r="D13" s="25" t="s">
        <v>23</v>
      </c>
      <c r="E13" s="26">
        <f>xmin^2+(ymin-1)^2+(ymin-xmin)^2+1</f>
        <v>1.3333333333340138</v>
      </c>
    </row>
  </sheetData>
  <mergeCells count="1">
    <mergeCell ref="A3:H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74"/>
  <sheetViews>
    <sheetView tabSelected="1" workbookViewId="0">
      <selection activeCell="F11" sqref="F11"/>
    </sheetView>
  </sheetViews>
  <sheetFormatPr defaultRowHeight="15" x14ac:dyDescent="0.25"/>
  <sheetData>
    <row r="1" spans="1:8" x14ac:dyDescent="0.25">
      <c r="A1" t="s">
        <v>13</v>
      </c>
      <c r="D1" t="s">
        <v>2</v>
      </c>
      <c r="G1" t="s">
        <v>3</v>
      </c>
      <c r="H1" t="s">
        <v>24</v>
      </c>
    </row>
    <row r="3" spans="1:8" x14ac:dyDescent="0.25">
      <c r="A3" s="13" t="s">
        <v>25</v>
      </c>
      <c r="B3" s="14"/>
      <c r="C3" s="14"/>
      <c r="D3" s="14"/>
      <c r="E3" s="14"/>
      <c r="F3" s="14"/>
      <c r="G3" s="14"/>
      <c r="H3" s="15"/>
    </row>
    <row r="4" spans="1:8" x14ac:dyDescent="0.25">
      <c r="A4" s="16"/>
      <c r="B4" s="17"/>
      <c r="C4" s="17"/>
      <c r="D4" s="17"/>
      <c r="E4" s="17"/>
      <c r="F4" s="17"/>
      <c r="G4" s="17"/>
      <c r="H4" s="18"/>
    </row>
    <row r="5" spans="1:8" x14ac:dyDescent="0.25">
      <c r="A5" s="16"/>
      <c r="B5" s="17"/>
      <c r="C5" s="17"/>
      <c r="D5" s="17"/>
      <c r="E5" s="17"/>
      <c r="F5" s="17"/>
      <c r="G5" s="17"/>
      <c r="H5" s="18"/>
    </row>
    <row r="6" spans="1:8" x14ac:dyDescent="0.25">
      <c r="A6" s="16"/>
      <c r="B6" s="17"/>
      <c r="C6" s="17"/>
      <c r="D6" s="17"/>
      <c r="E6" s="17"/>
      <c r="F6" s="17"/>
      <c r="G6" s="17"/>
      <c r="H6" s="18"/>
    </row>
    <row r="7" spans="1:8" x14ac:dyDescent="0.25">
      <c r="A7" s="16"/>
      <c r="B7" s="17"/>
      <c r="C7" s="17"/>
      <c r="D7" s="17"/>
      <c r="E7" s="17"/>
      <c r="F7" s="17"/>
      <c r="G7" s="17"/>
      <c r="H7" s="18"/>
    </row>
    <row r="8" spans="1:8" x14ac:dyDescent="0.25">
      <c r="A8" s="19"/>
      <c r="B8" s="20"/>
      <c r="C8" s="20"/>
      <c r="D8" s="20"/>
      <c r="E8" s="20"/>
      <c r="F8" s="20"/>
      <c r="G8" s="20"/>
      <c r="H8" s="21"/>
    </row>
    <row r="9" spans="1:8" x14ac:dyDescent="0.25">
      <c r="D9" s="44"/>
    </row>
    <row r="10" spans="1:8" x14ac:dyDescent="0.25">
      <c r="A10" s="33" t="s">
        <v>37</v>
      </c>
      <c r="B10" s="34"/>
      <c r="C10" s="39" t="s">
        <v>58</v>
      </c>
      <c r="D10" s="34"/>
    </row>
    <row r="11" spans="1:8" x14ac:dyDescent="0.25">
      <c r="A11" s="35" t="s">
        <v>0</v>
      </c>
      <c r="B11" s="36">
        <v>0</v>
      </c>
      <c r="C11" s="9" t="s">
        <v>43</v>
      </c>
      <c r="D11" s="36" t="e">
        <f>SIN(x) + 2*y</f>
        <v>#NAME?</v>
      </c>
    </row>
    <row r="12" spans="1:8" x14ac:dyDescent="0.25">
      <c r="A12" s="37" t="s">
        <v>57</v>
      </c>
      <c r="B12" s="38">
        <v>0</v>
      </c>
      <c r="C12" s="40" t="s">
        <v>44</v>
      </c>
      <c r="D12" s="38" t="s">
        <v>59</v>
      </c>
    </row>
    <row r="13" spans="1:8" x14ac:dyDescent="0.25">
      <c r="C13" s="39"/>
    </row>
    <row r="14" spans="1:8" x14ac:dyDescent="0.25">
      <c r="A14" s="33" t="s">
        <v>60</v>
      </c>
      <c r="B14" s="39"/>
      <c r="C14" s="45" t="s">
        <v>60</v>
      </c>
      <c r="D14" s="39"/>
      <c r="E14" s="34"/>
    </row>
    <row r="15" spans="1:8" x14ac:dyDescent="0.25">
      <c r="A15" s="46" t="s">
        <v>62</v>
      </c>
      <c r="B15" s="9"/>
      <c r="C15" s="9" t="s">
        <v>61</v>
      </c>
      <c r="D15" s="9"/>
      <c r="E15" s="36" t="s">
        <v>0</v>
      </c>
    </row>
    <row r="16" spans="1:8" x14ac:dyDescent="0.25">
      <c r="A16" s="46">
        <f>(4- SIN(E16))/2</f>
        <v>2</v>
      </c>
      <c r="B16" s="9"/>
      <c r="C16" s="9">
        <f>(6-3*E16^2)/3</f>
        <v>2</v>
      </c>
      <c r="D16" s="9"/>
      <c r="E16" s="36">
        <v>0</v>
      </c>
    </row>
    <row r="17" spans="1:5" x14ac:dyDescent="0.25">
      <c r="A17" s="46">
        <f>(4- SIN(E17))/2</f>
        <v>1.950083291676586</v>
      </c>
      <c r="B17" s="9"/>
      <c r="C17" s="9">
        <f>(6-3*E17^2)/3</f>
        <v>1.99</v>
      </c>
      <c r="D17" s="9"/>
      <c r="E17" s="36">
        <v>0.1</v>
      </c>
    </row>
    <row r="18" spans="1:5" x14ac:dyDescent="0.25">
      <c r="A18" s="46">
        <f>(4- SIN(E18))/2</f>
        <v>1.9006653346024693</v>
      </c>
      <c r="B18" s="9"/>
      <c r="C18" s="9">
        <f>(6-3*E18^2)/3</f>
        <v>1.96</v>
      </c>
      <c r="D18" s="9"/>
      <c r="E18" s="36">
        <v>0.2</v>
      </c>
    </row>
    <row r="19" spans="1:5" x14ac:dyDescent="0.25">
      <c r="A19" s="46">
        <f>(4- SIN(E19))/2</f>
        <v>1.8522398966693303</v>
      </c>
      <c r="B19" s="9"/>
      <c r="C19" s="9">
        <f>(6-3*E19^2)/3</f>
        <v>1.9100000000000001</v>
      </c>
      <c r="D19" s="9"/>
      <c r="E19" s="36">
        <v>0.3</v>
      </c>
    </row>
    <row r="20" spans="1:5" x14ac:dyDescent="0.25">
      <c r="A20" s="46">
        <f>(4- SIN(E20))/2</f>
        <v>1.8052908288456748</v>
      </c>
      <c r="B20" s="9"/>
      <c r="C20" s="9">
        <f>(6-3*E20^2)/3</f>
        <v>1.8399999999999999</v>
      </c>
      <c r="D20" s="9"/>
      <c r="E20" s="36">
        <v>0.4</v>
      </c>
    </row>
    <row r="21" spans="1:5" x14ac:dyDescent="0.25">
      <c r="A21" s="46">
        <f>(4- SIN(E21))/2</f>
        <v>1.7602872306978985</v>
      </c>
      <c r="B21" s="9"/>
      <c r="C21" s="9">
        <f>(6-3*E21^2)/3</f>
        <v>1.75</v>
      </c>
      <c r="D21" s="9"/>
      <c r="E21" s="36">
        <v>0.5</v>
      </c>
    </row>
    <row r="22" spans="1:5" x14ac:dyDescent="0.25">
      <c r="A22" s="46">
        <f>(4- SIN(E22))/2</f>
        <v>1.7176787633024824</v>
      </c>
      <c r="B22" s="9"/>
      <c r="C22" s="9">
        <f>(6-3*E22^2)/3</f>
        <v>1.64</v>
      </c>
      <c r="D22" s="9"/>
      <c r="E22" s="36">
        <v>0.6</v>
      </c>
    </row>
    <row r="23" spans="1:5" x14ac:dyDescent="0.25">
      <c r="A23" s="46">
        <f>(4- SIN(E23))/2</f>
        <v>1.6778911563811545</v>
      </c>
      <c r="B23" s="9"/>
      <c r="C23" s="9">
        <f>(6-3*E23^2)/3</f>
        <v>1.51</v>
      </c>
      <c r="D23" s="9"/>
      <c r="E23" s="36">
        <v>0.7</v>
      </c>
    </row>
    <row r="24" spans="1:5" x14ac:dyDescent="0.25">
      <c r="A24" s="46">
        <f>(4- SIN(E24))/2</f>
        <v>1.6413219545502387</v>
      </c>
      <c r="B24" s="9"/>
      <c r="C24" s="9">
        <f>(6-3*E24^2)/3</f>
        <v>1.36</v>
      </c>
      <c r="D24" s="9"/>
      <c r="E24" s="36">
        <v>0.8</v>
      </c>
    </row>
    <row r="25" spans="1:5" x14ac:dyDescent="0.25">
      <c r="A25" s="46">
        <f>(4- SIN(E25))/2</f>
        <v>1.6083365451862583</v>
      </c>
      <c r="B25" s="9"/>
      <c r="C25" s="9">
        <f>(6-3*E25^2)/3</f>
        <v>1.19</v>
      </c>
      <c r="D25" s="9"/>
      <c r="E25" s="36">
        <v>0.9</v>
      </c>
    </row>
    <row r="26" spans="1:5" x14ac:dyDescent="0.25">
      <c r="A26" s="46">
        <f>(4- SIN(E26))/2</f>
        <v>1.5792645075960516</v>
      </c>
      <c r="B26" s="9"/>
      <c r="C26" s="9">
        <f>(6-3*E26^2)/3</f>
        <v>1</v>
      </c>
      <c r="D26" s="9"/>
      <c r="E26" s="36">
        <v>1</v>
      </c>
    </row>
    <row r="27" spans="1:5" x14ac:dyDescent="0.25">
      <c r="A27" s="46">
        <f>(4- SIN(E27))/2</f>
        <v>1.5543963199692823</v>
      </c>
      <c r="B27" s="9"/>
      <c r="C27" s="9">
        <f>(6-3*E27^2)/3</f>
        <v>0.7899999999999997</v>
      </c>
      <c r="D27" s="9"/>
      <c r="E27" s="36">
        <v>1.1000000000000001</v>
      </c>
    </row>
    <row r="28" spans="1:5" x14ac:dyDescent="0.25">
      <c r="A28" s="46">
        <f>(4- SIN(E28))/2</f>
        <v>1.5339804570163869</v>
      </c>
      <c r="B28" s="9"/>
      <c r="C28" s="9">
        <f>(6-3*E28^2)/3</f>
        <v>0.55999999999999994</v>
      </c>
      <c r="D28" s="9"/>
      <c r="E28" s="36">
        <v>1.2</v>
      </c>
    </row>
    <row r="29" spans="1:5" x14ac:dyDescent="0.25">
      <c r="A29" s="46">
        <f>(4- SIN(E29))/2</f>
        <v>1.5182209072914035</v>
      </c>
      <c r="B29" s="9"/>
      <c r="C29" s="9">
        <f>(6-3*E29^2)/3</f>
        <v>0.30999999999999989</v>
      </c>
      <c r="D29" s="9"/>
      <c r="E29" s="36">
        <v>1.3</v>
      </c>
    </row>
    <row r="30" spans="1:5" x14ac:dyDescent="0.25">
      <c r="A30" s="46">
        <f>(4- SIN(E30))/2</f>
        <v>1.50727513500577</v>
      </c>
      <c r="B30" s="9"/>
      <c r="C30" s="9">
        <f>(6-3*E30^2)/3</f>
        <v>4.0000000000000334E-2</v>
      </c>
      <c r="D30" s="9"/>
      <c r="E30" s="36">
        <v>1.4</v>
      </c>
    </row>
    <row r="31" spans="1:5" x14ac:dyDescent="0.25">
      <c r="A31" s="46">
        <f>(4- SIN(E31))/2</f>
        <v>1.5012525066979727</v>
      </c>
      <c r="B31" s="9"/>
      <c r="C31" s="9">
        <f>(6-3*E31^2)/3</f>
        <v>-0.25</v>
      </c>
      <c r="D31" s="9"/>
      <c r="E31" s="36">
        <v>1.5</v>
      </c>
    </row>
    <row r="32" spans="1:5" x14ac:dyDescent="0.25">
      <c r="A32" s="46">
        <f>(4- SIN(E32))/2</f>
        <v>1.5002131984792475</v>
      </c>
      <c r="B32" s="9"/>
      <c r="C32" s="9">
        <f>(6-3*E32^2)/3</f>
        <v>-0.5600000000000005</v>
      </c>
      <c r="D32" s="9"/>
      <c r="E32" s="36">
        <v>1.6</v>
      </c>
    </row>
    <row r="33" spans="1:5" x14ac:dyDescent="0.25">
      <c r="A33" s="46">
        <f>(4- SIN(E33))/2</f>
        <v>1.5041675947737656</v>
      </c>
      <c r="B33" s="9"/>
      <c r="C33" s="9">
        <f>(6-3*E33^2)/3</f>
        <v>-0.88999999999999935</v>
      </c>
      <c r="D33" s="9"/>
      <c r="E33" s="36">
        <v>1.7</v>
      </c>
    </row>
    <row r="34" spans="1:5" x14ac:dyDescent="0.25">
      <c r="A34" s="46">
        <f>(4- SIN(E34))/2</f>
        <v>1.5130761845609024</v>
      </c>
      <c r="B34" s="9"/>
      <c r="C34" s="9">
        <f>(6-3*E34^2)/3</f>
        <v>-1.2400000000000002</v>
      </c>
      <c r="D34" s="9"/>
      <c r="E34" s="36">
        <v>1.8</v>
      </c>
    </row>
    <row r="35" spans="1:5" x14ac:dyDescent="0.25">
      <c r="A35" s="46">
        <f>(4- SIN(E35))/2</f>
        <v>1.5268499561562927</v>
      </c>
      <c r="B35" s="9"/>
      <c r="C35" s="9">
        <f>(6-3*E35^2)/3</f>
        <v>-1.61</v>
      </c>
      <c r="D35" s="9"/>
      <c r="E35" s="36">
        <v>1.9</v>
      </c>
    </row>
    <row r="36" spans="1:5" x14ac:dyDescent="0.25">
      <c r="A36" s="46">
        <f>(4- SIN(E36))/2</f>
        <v>1.545351286587159</v>
      </c>
      <c r="B36" s="9"/>
      <c r="C36" s="9">
        <f>(6-3*E36^2)/3</f>
        <v>-2</v>
      </c>
      <c r="D36" s="9"/>
      <c r="E36" s="36">
        <v>2</v>
      </c>
    </row>
    <row r="37" spans="1:5" x14ac:dyDescent="0.25">
      <c r="A37" s="46">
        <f>(4- SIN(E37))/2</f>
        <v>1.5683953166755631</v>
      </c>
      <c r="B37" s="9"/>
      <c r="C37" s="9">
        <f>(6-3*E37^2)/3</f>
        <v>-2.41</v>
      </c>
      <c r="D37" s="9"/>
      <c r="E37" s="36">
        <v>2.1</v>
      </c>
    </row>
    <row r="38" spans="1:5" x14ac:dyDescent="0.25">
      <c r="A38" s="46">
        <f>(4- SIN(E38))/2</f>
        <v>1.595751798090205</v>
      </c>
      <c r="B38" s="9"/>
      <c r="C38" s="9">
        <f>(6-3*E38^2)/3</f>
        <v>-2.8400000000000012</v>
      </c>
      <c r="D38" s="9"/>
      <c r="E38" s="36">
        <v>2.2000000000000002</v>
      </c>
    </row>
    <row r="39" spans="1:5" x14ac:dyDescent="0.25">
      <c r="A39" s="46">
        <f>(4- SIN(E39))/2</f>
        <v>1.6271473939116399</v>
      </c>
      <c r="B39" s="9"/>
      <c r="C39" s="9">
        <f>(6-3*E39^2)/3</f>
        <v>-3.2899999999999991</v>
      </c>
      <c r="D39" s="9"/>
      <c r="E39" s="36">
        <v>2.2999999999999998</v>
      </c>
    </row>
    <row r="40" spans="1:5" x14ac:dyDescent="0.25">
      <c r="A40" s="46">
        <f>(4- SIN(E40))/2</f>
        <v>1.6622684097244245</v>
      </c>
      <c r="B40" s="9"/>
      <c r="C40" s="9">
        <f>(6-3*E40^2)/3</f>
        <v>-3.7600000000000002</v>
      </c>
      <c r="D40" s="9"/>
      <c r="E40" s="36">
        <v>2.4</v>
      </c>
    </row>
    <row r="41" spans="1:5" x14ac:dyDescent="0.25">
      <c r="A41" s="46">
        <f>(4- SIN(E41))/2</f>
        <v>1.7007639279480218</v>
      </c>
      <c r="B41" s="9"/>
      <c r="C41" s="9">
        <f t="shared" ref="C41:C74" si="0">(6-3*E41^2)/3</f>
        <v>-4.25</v>
      </c>
      <c r="D41" s="9"/>
      <c r="E41" s="36">
        <v>2.5</v>
      </c>
    </row>
    <row r="42" spans="1:5" x14ac:dyDescent="0.25">
      <c r="A42" s="46">
        <f>(4- SIN(E42))/2</f>
        <v>1.7422493140892679</v>
      </c>
      <c r="B42" s="9"/>
      <c r="C42" s="9">
        <f t="shared" si="0"/>
        <v>-4.7600000000000007</v>
      </c>
      <c r="D42" s="9"/>
      <c r="E42" s="36">
        <v>2.6</v>
      </c>
    </row>
    <row r="43" spans="1:5" x14ac:dyDescent="0.25">
      <c r="A43" s="46">
        <f>(4- SIN(E43))/2</f>
        <v>1.786310059883085</v>
      </c>
      <c r="B43" s="9"/>
      <c r="C43" s="9">
        <f t="shared" si="0"/>
        <v>-5.2900000000000018</v>
      </c>
      <c r="D43" s="9"/>
      <c r="E43" s="36">
        <v>2.7</v>
      </c>
    </row>
    <row r="44" spans="1:5" x14ac:dyDescent="0.25">
      <c r="A44" s="46">
        <f>(4- SIN(E44))/2</f>
        <v>1.8325059249220474</v>
      </c>
      <c r="B44" s="9"/>
      <c r="C44" s="9">
        <f t="shared" si="0"/>
        <v>-5.839999999999999</v>
      </c>
      <c r="D44" s="9"/>
      <c r="E44" s="36">
        <v>2.8</v>
      </c>
    </row>
    <row r="45" spans="1:5" x14ac:dyDescent="0.25">
      <c r="A45" s="46">
        <f>(4- SIN(E45))/2</f>
        <v>1.8803753353930088</v>
      </c>
      <c r="B45" s="9"/>
      <c r="C45" s="9">
        <f t="shared" si="0"/>
        <v>-6.41</v>
      </c>
      <c r="D45" s="9"/>
      <c r="E45" s="36">
        <v>2.9</v>
      </c>
    </row>
    <row r="46" spans="1:5" x14ac:dyDescent="0.25">
      <c r="A46" s="46">
        <f>(4- SIN(E46))/2</f>
        <v>1.9294399959700663</v>
      </c>
      <c r="B46" s="9"/>
      <c r="C46" s="9">
        <f t="shared" si="0"/>
        <v>-7</v>
      </c>
      <c r="D46" s="9"/>
      <c r="E46" s="36">
        <v>3</v>
      </c>
    </row>
    <row r="47" spans="1:5" x14ac:dyDescent="0.25">
      <c r="A47" s="46">
        <f>(4- SIN(E47))/2</f>
        <v>1.9792096687833547</v>
      </c>
      <c r="B47" s="9"/>
      <c r="C47" s="9">
        <f t="shared" si="0"/>
        <v>-7.6100000000000021</v>
      </c>
      <c r="D47" s="9"/>
      <c r="E47" s="36">
        <v>3.1</v>
      </c>
    </row>
    <row r="48" spans="1:5" x14ac:dyDescent="0.25">
      <c r="A48" s="46">
        <f>(4- SIN(E48))/2</f>
        <v>2.0291870717137899</v>
      </c>
      <c r="B48" s="9"/>
      <c r="C48" s="9">
        <f t="shared" si="0"/>
        <v>-8.240000000000002</v>
      </c>
      <c r="D48" s="9"/>
      <c r="E48" s="36">
        <v>3.2</v>
      </c>
    </row>
    <row r="49" spans="1:5" x14ac:dyDescent="0.25">
      <c r="A49" s="46">
        <f>(4- SIN(E49))/2</f>
        <v>2.078872847071624</v>
      </c>
      <c r="B49" s="9"/>
      <c r="C49" s="9">
        <f t="shared" si="0"/>
        <v>-8.8899999999999988</v>
      </c>
      <c r="D49" s="9"/>
      <c r="E49" s="36">
        <v>3.3</v>
      </c>
    </row>
    <row r="50" spans="1:5" x14ac:dyDescent="0.25">
      <c r="A50" s="46">
        <f>(4- SIN(E50))/2</f>
        <v>2.1277705510134157</v>
      </c>
      <c r="B50" s="9"/>
      <c r="C50" s="9">
        <f t="shared" si="0"/>
        <v>-9.5599999999999969</v>
      </c>
      <c r="D50" s="9"/>
      <c r="E50" s="36">
        <v>3.4</v>
      </c>
    </row>
    <row r="51" spans="1:5" x14ac:dyDescent="0.25">
      <c r="A51" s="46">
        <f>(4- SIN(E51))/2</f>
        <v>2.1753916138448099</v>
      </c>
      <c r="B51" s="9"/>
      <c r="C51" s="9">
        <f t="shared" si="0"/>
        <v>-10.25</v>
      </c>
      <c r="D51" s="9"/>
      <c r="E51" s="36">
        <v>3.5</v>
      </c>
    </row>
    <row r="52" spans="1:5" x14ac:dyDescent="0.25">
      <c r="A52" s="46">
        <f>(4- SIN(E52))/2</f>
        <v>2.2212602216474262</v>
      </c>
      <c r="B52" s="9"/>
      <c r="C52" s="9">
        <f t="shared" si="0"/>
        <v>-10.96</v>
      </c>
      <c r="D52" s="9"/>
      <c r="E52" s="36">
        <v>3.6</v>
      </c>
    </row>
    <row r="53" spans="1:5" x14ac:dyDescent="0.25">
      <c r="A53" s="46">
        <f>(4- SIN(E53))/2</f>
        <v>2.2649180704542466</v>
      </c>
      <c r="B53" s="9"/>
      <c r="C53" s="9">
        <f t="shared" si="0"/>
        <v>-11.690000000000003</v>
      </c>
      <c r="D53" s="9"/>
      <c r="E53" s="36">
        <v>3.7</v>
      </c>
    </row>
    <row r="54" spans="1:5" x14ac:dyDescent="0.25">
      <c r="A54" s="46">
        <f>(4- SIN(E54))/2</f>
        <v>2.3059289454713596</v>
      </c>
      <c r="B54" s="9"/>
      <c r="C54" s="9">
        <f t="shared" si="0"/>
        <v>-12.44</v>
      </c>
      <c r="D54" s="9"/>
      <c r="E54" s="36">
        <v>3.8</v>
      </c>
    </row>
    <row r="55" spans="1:5" x14ac:dyDescent="0.25">
      <c r="A55" s="46">
        <f>(4- SIN(E55))/2</f>
        <v>2.3438830795919867</v>
      </c>
      <c r="B55" s="9"/>
      <c r="C55" s="9">
        <f t="shared" si="0"/>
        <v>-13.209999999999999</v>
      </c>
      <c r="D55" s="9"/>
      <c r="E55" s="36">
        <v>3.9</v>
      </c>
    </row>
    <row r="56" spans="1:5" x14ac:dyDescent="0.25">
      <c r="A56" s="46">
        <f>(4- SIN(E56))/2</f>
        <v>2.3784012476539642</v>
      </c>
      <c r="B56" s="9"/>
      <c r="C56" s="9">
        <f t="shared" si="0"/>
        <v>-14</v>
      </c>
      <c r="D56" s="9"/>
      <c r="E56" s="36">
        <v>4</v>
      </c>
    </row>
    <row r="57" spans="1:5" x14ac:dyDescent="0.25">
      <c r="A57" s="46">
        <f>(4- SIN(E57))/2</f>
        <v>2.4091385555322051</v>
      </c>
      <c r="B57" s="9"/>
      <c r="C57" s="9">
        <f t="shared" si="0"/>
        <v>-14.809999999999997</v>
      </c>
      <c r="D57" s="9"/>
      <c r="E57" s="36">
        <v>4.0999999999999996</v>
      </c>
    </row>
    <row r="58" spans="1:5" x14ac:dyDescent="0.25">
      <c r="A58" s="46">
        <f>(4- SIN(E58))/2</f>
        <v>2.4357878862067941</v>
      </c>
      <c r="B58" s="9"/>
      <c r="C58" s="9">
        <f t="shared" si="0"/>
        <v>-15.64</v>
      </c>
      <c r="D58" s="9"/>
      <c r="E58" s="36">
        <v>4.2</v>
      </c>
    </row>
    <row r="59" spans="1:5" x14ac:dyDescent="0.25">
      <c r="A59" s="46">
        <f>(4- SIN(E59))/2</f>
        <v>2.4580829683747276</v>
      </c>
      <c r="B59" s="9"/>
      <c r="C59" s="9">
        <f t="shared" si="0"/>
        <v>-16.489999999999998</v>
      </c>
      <c r="D59" s="9"/>
      <c r="E59" s="36">
        <v>4.3</v>
      </c>
    </row>
    <row r="60" spans="1:5" x14ac:dyDescent="0.25">
      <c r="A60" s="46">
        <f>(4- SIN(E60))/2</f>
        <v>2.4758010369447581</v>
      </c>
      <c r="B60" s="9"/>
      <c r="C60" s="9">
        <f t="shared" si="0"/>
        <v>-17.360000000000003</v>
      </c>
      <c r="D60" s="9"/>
      <c r="E60" s="36">
        <v>4.4000000000000004</v>
      </c>
    </row>
    <row r="61" spans="1:5" x14ac:dyDescent="0.25">
      <c r="A61" s="46">
        <f>(4- SIN(E61))/2</f>
        <v>2.4887650588325485</v>
      </c>
      <c r="B61" s="9"/>
      <c r="C61" s="9">
        <f t="shared" si="0"/>
        <v>-18.25</v>
      </c>
      <c r="D61" s="9"/>
      <c r="E61" s="36">
        <v>4.5</v>
      </c>
    </row>
    <row r="62" spans="1:5" x14ac:dyDescent="0.25">
      <c r="A62" s="46">
        <f>(4- SIN(E62))/2</f>
        <v>2.4968455018167321</v>
      </c>
      <c r="B62" s="9"/>
      <c r="C62" s="9">
        <f t="shared" si="0"/>
        <v>-19.159999999999997</v>
      </c>
      <c r="D62" s="9"/>
      <c r="E62" s="36">
        <v>4.5999999999999996</v>
      </c>
    </row>
    <row r="63" spans="1:5" x14ac:dyDescent="0.25">
      <c r="A63" s="46">
        <f>(4- SIN(E63))/2</f>
        <v>2.4999616287820503</v>
      </c>
      <c r="B63" s="9"/>
      <c r="C63" s="9">
        <f t="shared" si="0"/>
        <v>-20.090000000000003</v>
      </c>
      <c r="D63" s="9"/>
      <c r="E63" s="36">
        <v>4.7</v>
      </c>
    </row>
    <row r="64" spans="1:5" x14ac:dyDescent="0.25">
      <c r="A64" s="46">
        <f>(4- SIN(E64))/2</f>
        <v>2.4980823044179203</v>
      </c>
      <c r="B64" s="9"/>
      <c r="C64" s="9">
        <f t="shared" si="0"/>
        <v>-21.040000000000003</v>
      </c>
      <c r="D64" s="9"/>
      <c r="E64" s="36">
        <v>4.8</v>
      </c>
    </row>
    <row r="65" spans="1:5" x14ac:dyDescent="0.25">
      <c r="A65" s="46">
        <f>(4- SIN(E65))/2</f>
        <v>2.491226306312166</v>
      </c>
      <c r="B65" s="9"/>
      <c r="C65" s="9">
        <f t="shared" si="0"/>
        <v>-22.010000000000005</v>
      </c>
      <c r="D65" s="9"/>
      <c r="E65" s="36">
        <v>4.9000000000000004</v>
      </c>
    </row>
    <row r="66" spans="1:5" x14ac:dyDescent="0.25">
      <c r="A66" s="46">
        <f>(4- SIN(E66))/2</f>
        <v>2.4794621373315691</v>
      </c>
      <c r="B66" s="9"/>
      <c r="C66" s="9">
        <f t="shared" si="0"/>
        <v>-23</v>
      </c>
      <c r="D66" s="9"/>
      <c r="E66" s="36">
        <v>5</v>
      </c>
    </row>
    <row r="67" spans="1:5" x14ac:dyDescent="0.25">
      <c r="A67" s="46">
        <f>(4- SIN(E67))/2</f>
        <v>2.4629073411638664</v>
      </c>
      <c r="B67" s="9"/>
      <c r="C67" s="9">
        <f t="shared" si="0"/>
        <v>-24.01</v>
      </c>
      <c r="D67" s="9"/>
      <c r="E67" s="36">
        <v>5.0999999999999996</v>
      </c>
    </row>
    <row r="68" spans="1:5" x14ac:dyDescent="0.25">
      <c r="A68" s="46">
        <f>(4- SIN(E68))/2</f>
        <v>2.4417273278600766</v>
      </c>
      <c r="B68" s="9"/>
      <c r="C68" s="9">
        <f t="shared" si="0"/>
        <v>-25.040000000000003</v>
      </c>
      <c r="D68" s="9"/>
      <c r="E68" s="36">
        <v>5.2</v>
      </c>
    </row>
    <row r="69" spans="1:5" x14ac:dyDescent="0.25">
      <c r="A69" s="46">
        <f>(4- SIN(E69))/2</f>
        <v>2.4161337211119505</v>
      </c>
      <c r="B69" s="9"/>
      <c r="C69" s="9">
        <f t="shared" si="0"/>
        <v>-26.09</v>
      </c>
      <c r="D69" s="9"/>
      <c r="E69" s="36">
        <v>5.3</v>
      </c>
    </row>
    <row r="70" spans="1:5" x14ac:dyDescent="0.25">
      <c r="A70" s="46">
        <f>(4- SIN(E70))/2</f>
        <v>2.3863822437779936</v>
      </c>
      <c r="B70" s="9"/>
      <c r="C70" s="9">
        <f t="shared" si="0"/>
        <v>-27.160000000000007</v>
      </c>
      <c r="D70" s="9"/>
      <c r="E70" s="36">
        <v>5.4</v>
      </c>
    </row>
    <row r="71" spans="1:5" x14ac:dyDescent="0.25">
      <c r="A71" s="46">
        <f>(4- SIN(E71))/2</f>
        <v>2.352770162785196</v>
      </c>
      <c r="B71" s="9"/>
      <c r="C71" s="9">
        <f t="shared" si="0"/>
        <v>-28.25</v>
      </c>
      <c r="D71" s="9"/>
      <c r="E71" s="36">
        <v>5.5</v>
      </c>
    </row>
    <row r="72" spans="1:5" x14ac:dyDescent="0.25">
      <c r="A72" s="46">
        <f>(4- SIN(E72))/2</f>
        <v>2.3156333189361606</v>
      </c>
      <c r="B72" s="9"/>
      <c r="C72" s="9">
        <f t="shared" si="0"/>
        <v>-29.359999999999996</v>
      </c>
      <c r="D72" s="9"/>
      <c r="E72" s="36">
        <v>5.6</v>
      </c>
    </row>
    <row r="73" spans="1:5" x14ac:dyDescent="0.25">
      <c r="A73" s="46">
        <f>(4- SIN(E73))/2</f>
        <v>2.2753427712988188</v>
      </c>
      <c r="B73" s="9"/>
      <c r="C73" s="9">
        <f t="shared" si="0"/>
        <v>-30.49</v>
      </c>
      <c r="D73" s="9"/>
      <c r="E73" s="36">
        <v>5.7</v>
      </c>
    </row>
    <row r="74" spans="1:5" x14ac:dyDescent="0.25">
      <c r="A74" s="47">
        <f>(4- SIN(E74))/2</f>
        <v>2.2323010897068789</v>
      </c>
      <c r="B74" s="40"/>
      <c r="C74" s="40">
        <f t="shared" si="0"/>
        <v>-31.64</v>
      </c>
      <c r="D74" s="40"/>
      <c r="E74" s="38">
        <v>5.8</v>
      </c>
    </row>
  </sheetData>
  <mergeCells count="1">
    <mergeCell ref="A3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4"/>
  <sheetViews>
    <sheetView workbookViewId="0">
      <selection activeCell="C19" sqref="C19"/>
    </sheetView>
  </sheetViews>
  <sheetFormatPr defaultRowHeight="15" x14ac:dyDescent="0.25"/>
  <sheetData>
    <row r="1" spans="1:8" x14ac:dyDescent="0.25">
      <c r="A1" t="s">
        <v>13</v>
      </c>
      <c r="D1" t="s">
        <v>2</v>
      </c>
      <c r="G1" t="s">
        <v>3</v>
      </c>
      <c r="H1" t="s">
        <v>26</v>
      </c>
    </row>
    <row r="3" spans="1:8" x14ac:dyDescent="0.25">
      <c r="A3" s="13" t="s">
        <v>27</v>
      </c>
      <c r="B3" s="14"/>
      <c r="C3" s="14"/>
      <c r="D3" s="14"/>
      <c r="E3" s="14"/>
      <c r="F3" s="14"/>
      <c r="G3" s="14"/>
      <c r="H3" s="15"/>
    </row>
    <row r="4" spans="1:8" x14ac:dyDescent="0.25">
      <c r="A4" s="16"/>
      <c r="B4" s="17"/>
      <c r="C4" s="17"/>
      <c r="D4" s="17"/>
      <c r="E4" s="17"/>
      <c r="F4" s="17"/>
      <c r="G4" s="17"/>
      <c r="H4" s="18"/>
    </row>
    <row r="5" spans="1:8" x14ac:dyDescent="0.25">
      <c r="A5" s="16"/>
      <c r="B5" s="17"/>
      <c r="C5" s="17"/>
      <c r="D5" s="17"/>
      <c r="E5" s="17"/>
      <c r="F5" s="17"/>
      <c r="G5" s="17"/>
      <c r="H5" s="18"/>
    </row>
    <row r="6" spans="1:8" x14ac:dyDescent="0.25">
      <c r="A6" s="16"/>
      <c r="B6" s="17"/>
      <c r="C6" s="17"/>
      <c r="D6" s="17"/>
      <c r="E6" s="17"/>
      <c r="F6" s="17"/>
      <c r="G6" s="17"/>
      <c r="H6" s="18"/>
    </row>
    <row r="7" spans="1:8" x14ac:dyDescent="0.25">
      <c r="A7" s="16"/>
      <c r="B7" s="17"/>
      <c r="C7" s="17"/>
      <c r="D7" s="17"/>
      <c r="E7" s="17"/>
      <c r="F7" s="17"/>
      <c r="G7" s="17"/>
      <c r="H7" s="18"/>
    </row>
    <row r="8" spans="1:8" x14ac:dyDescent="0.25">
      <c r="A8" s="19"/>
      <c r="B8" s="20"/>
      <c r="C8" s="20"/>
      <c r="D8" s="20"/>
      <c r="E8" s="20"/>
      <c r="F8" s="20"/>
      <c r="G8" s="20"/>
      <c r="H8" s="21"/>
    </row>
    <row r="9" spans="1:8" x14ac:dyDescent="0.25">
      <c r="F9" s="39"/>
    </row>
    <row r="10" spans="1:8" x14ac:dyDescent="0.25">
      <c r="A10" s="33" t="s">
        <v>37</v>
      </c>
      <c r="B10" s="34"/>
      <c r="C10" s="33" t="s">
        <v>38</v>
      </c>
      <c r="D10" s="34"/>
      <c r="E10" s="41" t="s">
        <v>39</v>
      </c>
      <c r="F10" s="9"/>
    </row>
    <row r="11" spans="1:8" x14ac:dyDescent="0.25">
      <c r="A11" s="35" t="s">
        <v>40</v>
      </c>
      <c r="B11" s="36">
        <v>0.66666666666666663</v>
      </c>
      <c r="C11" s="35" t="s">
        <v>43</v>
      </c>
      <c r="D11" s="36">
        <f>3*t+u+4*v-w-23</f>
        <v>-21</v>
      </c>
      <c r="E11" s="42"/>
      <c r="F11" s="9"/>
    </row>
    <row r="12" spans="1:8" x14ac:dyDescent="0.25">
      <c r="A12" s="35" t="s">
        <v>41</v>
      </c>
      <c r="B12" s="36">
        <v>0</v>
      </c>
      <c r="C12" s="35" t="s">
        <v>44</v>
      </c>
      <c r="D12" s="36">
        <f>3*t+v+w-2</f>
        <v>0</v>
      </c>
      <c r="E12" s="42"/>
      <c r="F12" s="9"/>
    </row>
    <row r="13" spans="1:8" x14ac:dyDescent="0.25">
      <c r="A13" s="35" t="s">
        <v>52</v>
      </c>
      <c r="B13" s="36">
        <v>0</v>
      </c>
      <c r="C13" s="35" t="s">
        <v>45</v>
      </c>
      <c r="D13" s="36">
        <f>-2*u+v+w</f>
        <v>0</v>
      </c>
      <c r="E13" s="42"/>
      <c r="F13" s="9"/>
    </row>
    <row r="14" spans="1:8" x14ac:dyDescent="0.25">
      <c r="A14" s="37" t="s">
        <v>42</v>
      </c>
      <c r="B14" s="38">
        <v>0</v>
      </c>
      <c r="C14" s="37" t="s">
        <v>46</v>
      </c>
      <c r="D14" s="38">
        <f>t+5*u-2*w+4</f>
        <v>4.666666666666667</v>
      </c>
      <c r="E14" s="43"/>
      <c r="F14" s="9"/>
    </row>
  </sheetData>
  <mergeCells count="1">
    <mergeCell ref="A3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27"/>
  <sheetViews>
    <sheetView zoomScaleNormal="100" workbookViewId="0">
      <selection activeCell="F41" sqref="F41"/>
    </sheetView>
  </sheetViews>
  <sheetFormatPr defaultRowHeight="15" x14ac:dyDescent="0.25"/>
  <sheetData>
    <row r="1" spans="1:16" x14ac:dyDescent="0.25">
      <c r="A1" t="s">
        <v>13</v>
      </c>
      <c r="D1" t="s">
        <v>2</v>
      </c>
      <c r="G1" t="s">
        <v>3</v>
      </c>
      <c r="H1" t="s">
        <v>28</v>
      </c>
    </row>
    <row r="3" spans="1:16" x14ac:dyDescent="0.25">
      <c r="A3" s="13" t="s">
        <v>29</v>
      </c>
      <c r="B3" s="14"/>
      <c r="C3" s="14"/>
      <c r="D3" s="14"/>
      <c r="E3" s="14"/>
      <c r="F3" s="14"/>
      <c r="G3" s="14"/>
      <c r="H3" s="15"/>
    </row>
    <row r="4" spans="1:16" x14ac:dyDescent="0.25">
      <c r="A4" s="16"/>
      <c r="B4" s="17"/>
      <c r="C4" s="17"/>
      <c r="D4" s="17"/>
      <c r="E4" s="17"/>
      <c r="F4" s="17"/>
      <c r="G4" s="17"/>
      <c r="H4" s="18"/>
    </row>
    <row r="5" spans="1:16" x14ac:dyDescent="0.25">
      <c r="A5" s="16"/>
      <c r="B5" s="17"/>
      <c r="C5" s="17"/>
      <c r="D5" s="17"/>
      <c r="E5" s="17"/>
      <c r="F5" s="17"/>
      <c r="G5" s="17"/>
      <c r="H5" s="18"/>
    </row>
    <row r="6" spans="1:16" x14ac:dyDescent="0.25">
      <c r="A6" s="16"/>
      <c r="B6" s="17"/>
      <c r="C6" s="17"/>
      <c r="D6" s="17"/>
      <c r="E6" s="17"/>
      <c r="F6" s="17"/>
      <c r="G6" s="17"/>
      <c r="H6" s="18"/>
    </row>
    <row r="7" spans="1:16" x14ac:dyDescent="0.25">
      <c r="A7" s="16"/>
      <c r="B7" s="17"/>
      <c r="C7" s="17"/>
      <c r="D7" s="17"/>
      <c r="E7" s="17"/>
      <c r="F7" s="17"/>
      <c r="G7" s="17"/>
      <c r="H7" s="18"/>
    </row>
    <row r="8" spans="1:16" x14ac:dyDescent="0.25">
      <c r="A8" s="16"/>
      <c r="B8" s="17"/>
      <c r="C8" s="17"/>
      <c r="D8" s="17"/>
      <c r="E8" s="17"/>
      <c r="F8" s="17"/>
      <c r="G8" s="17"/>
      <c r="H8" s="18"/>
    </row>
    <row r="9" spans="1:16" x14ac:dyDescent="0.25">
      <c r="A9" s="19"/>
      <c r="B9" s="20"/>
      <c r="C9" s="20"/>
      <c r="D9" s="20"/>
      <c r="E9" s="20"/>
      <c r="F9" s="20"/>
      <c r="G9" s="20"/>
      <c r="H9" s="21"/>
    </row>
    <row r="11" spans="1:16" x14ac:dyDescent="0.25">
      <c r="A11" s="2"/>
      <c r="B11" s="4">
        <v>1</v>
      </c>
      <c r="C11" s="5">
        <v>6</v>
      </c>
      <c r="D11" s="6">
        <v>7</v>
      </c>
      <c r="E11" s="2"/>
      <c r="F11" s="6"/>
      <c r="G11" s="4">
        <v>2</v>
      </c>
      <c r="H11" s="2">
        <v>1</v>
      </c>
      <c r="I11" s="6">
        <v>1</v>
      </c>
      <c r="K11" s="7"/>
      <c r="L11">
        <f t="shared" ref="L11:N13" si="0">SUM(B11,G11)</f>
        <v>3</v>
      </c>
      <c r="M11">
        <f t="shared" si="0"/>
        <v>7</v>
      </c>
      <c r="N11">
        <f t="shared" si="0"/>
        <v>8</v>
      </c>
      <c r="O11" s="9"/>
      <c r="P11" s="9"/>
    </row>
    <row r="12" spans="1:16" x14ac:dyDescent="0.25">
      <c r="A12" s="2" t="s">
        <v>30</v>
      </c>
      <c r="B12" s="4">
        <v>5</v>
      </c>
      <c r="C12" s="5">
        <v>4</v>
      </c>
      <c r="D12" s="6">
        <v>3</v>
      </c>
      <c r="E12" s="2"/>
      <c r="F12" s="6" t="s">
        <v>31</v>
      </c>
      <c r="G12" s="4">
        <v>4</v>
      </c>
      <c r="H12" s="2">
        <v>2</v>
      </c>
      <c r="I12" s="6">
        <v>6</v>
      </c>
      <c r="K12" s="6" t="s">
        <v>48</v>
      </c>
      <c r="L12">
        <f t="shared" si="0"/>
        <v>9</v>
      </c>
      <c r="M12">
        <f t="shared" si="0"/>
        <v>6</v>
      </c>
      <c r="N12">
        <f t="shared" si="0"/>
        <v>9</v>
      </c>
      <c r="O12" s="9"/>
      <c r="P12" s="9"/>
    </row>
    <row r="13" spans="1:16" x14ac:dyDescent="0.25">
      <c r="A13" s="2"/>
      <c r="B13" s="4">
        <v>5</v>
      </c>
      <c r="C13" s="5">
        <v>8</v>
      </c>
      <c r="D13" s="6">
        <v>4</v>
      </c>
      <c r="E13" s="2"/>
      <c r="F13" s="6"/>
      <c r="G13" s="2">
        <v>3</v>
      </c>
      <c r="H13" s="2">
        <v>1</v>
      </c>
      <c r="I13" s="6">
        <v>4</v>
      </c>
      <c r="K13" s="7"/>
      <c r="L13">
        <f t="shared" si="0"/>
        <v>8</v>
      </c>
      <c r="M13">
        <f t="shared" si="0"/>
        <v>9</v>
      </c>
      <c r="N13">
        <f t="shared" si="0"/>
        <v>8</v>
      </c>
      <c r="O13" s="9"/>
    </row>
    <row r="14" spans="1:16" x14ac:dyDescent="0.25">
      <c r="L14" s="9"/>
    </row>
    <row r="15" spans="1:16" x14ac:dyDescent="0.25">
      <c r="A15" s="2"/>
      <c r="B15" s="4">
        <v>1</v>
      </c>
      <c r="C15" s="5">
        <v>6</v>
      </c>
      <c r="D15" s="6">
        <v>7</v>
      </c>
      <c r="E15" s="2"/>
      <c r="F15" s="7"/>
      <c r="G15" s="8">
        <v>2</v>
      </c>
      <c r="H15" s="2"/>
      <c r="I15" s="5"/>
      <c r="J15" s="9"/>
      <c r="K15" s="7"/>
      <c r="L15" s="10">
        <f t="array" ref="L15:L17">MMULT(B15:D17,G15:G17)</f>
        <v>48</v>
      </c>
    </row>
    <row r="16" spans="1:16" x14ac:dyDescent="0.25">
      <c r="A16" s="2" t="s">
        <v>30</v>
      </c>
      <c r="B16" s="4">
        <v>5</v>
      </c>
      <c r="C16" s="5">
        <v>4</v>
      </c>
      <c r="D16" s="6">
        <v>3</v>
      </c>
      <c r="E16" s="2"/>
      <c r="F16" s="8" t="s">
        <v>47</v>
      </c>
      <c r="G16" s="8">
        <v>3</v>
      </c>
      <c r="H16" s="2"/>
      <c r="I16" s="5"/>
      <c r="J16" s="9"/>
      <c r="K16" s="6" t="s">
        <v>49</v>
      </c>
      <c r="L16" s="10">
        <v>34</v>
      </c>
    </row>
    <row r="17" spans="1:14" x14ac:dyDescent="0.25">
      <c r="A17" s="2"/>
      <c r="B17" s="4">
        <v>5</v>
      </c>
      <c r="C17" s="5">
        <v>8</v>
      </c>
      <c r="D17" s="6">
        <v>4</v>
      </c>
      <c r="E17" s="2"/>
      <c r="F17" s="7"/>
      <c r="G17" s="8">
        <v>4</v>
      </c>
      <c r="H17" s="2"/>
      <c r="I17" s="5"/>
      <c r="J17" s="9"/>
      <c r="K17" s="7"/>
      <c r="L17" s="10">
        <v>50</v>
      </c>
    </row>
    <row r="19" spans="1:14" x14ac:dyDescent="0.25">
      <c r="A19" s="2"/>
      <c r="B19" s="4">
        <v>1</v>
      </c>
      <c r="C19" s="5">
        <v>6</v>
      </c>
      <c r="D19" s="6">
        <v>7</v>
      </c>
      <c r="E19" s="2"/>
      <c r="F19" s="6"/>
      <c r="G19" s="4">
        <v>2</v>
      </c>
      <c r="H19" s="2">
        <v>1</v>
      </c>
      <c r="I19" s="6">
        <v>1</v>
      </c>
      <c r="K19" s="7"/>
      <c r="L19">
        <f t="array" ref="L19:N21">MMULT(B19:D21,G19:I21)</f>
        <v>47</v>
      </c>
      <c r="M19">
        <v>20</v>
      </c>
      <c r="N19">
        <v>65</v>
      </c>
    </row>
    <row r="20" spans="1:14" x14ac:dyDescent="0.25">
      <c r="A20" s="2" t="s">
        <v>30</v>
      </c>
      <c r="B20" s="4">
        <v>5</v>
      </c>
      <c r="C20" s="5">
        <v>4</v>
      </c>
      <c r="D20" s="6">
        <v>3</v>
      </c>
      <c r="E20" s="2"/>
      <c r="F20" s="6" t="s">
        <v>31</v>
      </c>
      <c r="G20" s="4">
        <v>4</v>
      </c>
      <c r="H20" s="2">
        <v>2</v>
      </c>
      <c r="I20" s="6">
        <v>6</v>
      </c>
      <c r="K20" s="6" t="s">
        <v>50</v>
      </c>
      <c r="L20">
        <v>35</v>
      </c>
      <c r="M20">
        <v>16</v>
      </c>
      <c r="N20">
        <v>41</v>
      </c>
    </row>
    <row r="21" spans="1:14" x14ac:dyDescent="0.25">
      <c r="A21" s="2"/>
      <c r="B21" s="4">
        <v>5</v>
      </c>
      <c r="C21" s="5">
        <v>8</v>
      </c>
      <c r="D21" s="6">
        <v>4</v>
      </c>
      <c r="E21" s="2"/>
      <c r="F21" s="6"/>
      <c r="G21" s="2">
        <v>3</v>
      </c>
      <c r="H21" s="2">
        <v>1</v>
      </c>
      <c r="I21" s="6">
        <v>4</v>
      </c>
      <c r="K21" s="7"/>
      <c r="L21">
        <v>54</v>
      </c>
      <c r="M21">
        <v>25</v>
      </c>
      <c r="N21">
        <v>69</v>
      </c>
    </row>
    <row r="22" spans="1:14" x14ac:dyDescent="0.25">
      <c r="A22" s="9"/>
      <c r="B22" s="9"/>
      <c r="D22" s="9"/>
      <c r="F22" s="9"/>
      <c r="G22" s="9"/>
      <c r="H22" s="9"/>
    </row>
    <row r="23" spans="1:14" x14ac:dyDescent="0.25">
      <c r="A23" s="5"/>
      <c r="B23" s="5"/>
      <c r="C23" s="5"/>
      <c r="D23" s="5"/>
      <c r="E23" s="5"/>
      <c r="F23" s="5"/>
      <c r="G23" s="5"/>
      <c r="H23" s="5"/>
      <c r="I23" s="5"/>
      <c r="J23" s="9"/>
      <c r="K23" s="9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9"/>
      <c r="K24" s="9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9"/>
      <c r="K25" s="9"/>
    </row>
    <row r="26" spans="1:14" x14ac:dyDescent="0.25">
      <c r="H26" s="9"/>
    </row>
    <row r="27" spans="1:14" x14ac:dyDescent="0.25">
      <c r="H27" s="9"/>
    </row>
  </sheetData>
  <mergeCells count="1">
    <mergeCell ref="A3:H9"/>
  </mergeCells>
  <pageMargins left="0.25" right="0.25" top="0.75" bottom="0.75" header="0.3" footer="0.3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11"/>
  <sheetViews>
    <sheetView workbookViewId="0">
      <selection activeCell="L16" sqref="L16"/>
    </sheetView>
  </sheetViews>
  <sheetFormatPr defaultRowHeight="15" x14ac:dyDescent="0.25"/>
  <sheetData>
    <row r="1" spans="1:14" x14ac:dyDescent="0.25">
      <c r="A1" t="s">
        <v>13</v>
      </c>
      <c r="D1" t="s">
        <v>2</v>
      </c>
      <c r="G1" t="s">
        <v>3</v>
      </c>
      <c r="H1" t="s">
        <v>32</v>
      </c>
    </row>
    <row r="3" spans="1:14" x14ac:dyDescent="0.25">
      <c r="A3" s="13" t="s">
        <v>33</v>
      </c>
      <c r="B3" s="14"/>
      <c r="C3" s="14"/>
      <c r="D3" s="14"/>
      <c r="E3" s="14"/>
      <c r="F3" s="14"/>
      <c r="G3" s="14"/>
      <c r="H3" s="15"/>
    </row>
    <row r="4" spans="1:14" x14ac:dyDescent="0.25">
      <c r="A4" s="16"/>
      <c r="B4" s="17"/>
      <c r="C4" s="17"/>
      <c r="D4" s="17"/>
      <c r="E4" s="17"/>
      <c r="F4" s="17"/>
      <c r="G4" s="17"/>
      <c r="H4" s="18"/>
    </row>
    <row r="5" spans="1:14" x14ac:dyDescent="0.25">
      <c r="A5" s="16"/>
      <c r="B5" s="17"/>
      <c r="C5" s="17"/>
      <c r="D5" s="17"/>
      <c r="E5" s="17"/>
      <c r="F5" s="17"/>
      <c r="G5" s="17"/>
      <c r="H5" s="18"/>
    </row>
    <row r="6" spans="1:14" x14ac:dyDescent="0.25">
      <c r="A6" s="16"/>
      <c r="B6" s="17"/>
      <c r="C6" s="17"/>
      <c r="D6" s="17"/>
      <c r="E6" s="17"/>
      <c r="F6" s="17"/>
      <c r="G6" s="17"/>
      <c r="H6" s="18"/>
    </row>
    <row r="7" spans="1:14" x14ac:dyDescent="0.25">
      <c r="A7" s="19"/>
      <c r="B7" s="20"/>
      <c r="C7" s="20"/>
      <c r="D7" s="20"/>
      <c r="E7" s="20"/>
      <c r="F7" s="20"/>
      <c r="G7" s="20"/>
      <c r="H7" s="21"/>
    </row>
    <row r="9" spans="1:14" x14ac:dyDescent="0.25">
      <c r="A9" s="2"/>
      <c r="B9" s="4">
        <v>1</v>
      </c>
      <c r="C9" s="5">
        <v>0</v>
      </c>
      <c r="D9" s="6">
        <v>3</v>
      </c>
      <c r="E9" s="2"/>
      <c r="F9" s="6"/>
      <c r="G9" s="2">
        <f t="array" ref="G9:I11">MINVERSE(B9:D11)</f>
        <v>-0.2</v>
      </c>
      <c r="H9" s="2">
        <v>0.9</v>
      </c>
      <c r="I9" s="7">
        <v>-0.3</v>
      </c>
      <c r="K9" s="7"/>
      <c r="L9">
        <f t="array" ref="L9:N11">MMULT(B9:D11,G9:I11)</f>
        <v>1.0000000000000002</v>
      </c>
      <c r="M9">
        <v>1.1102230246251565E-16</v>
      </c>
      <c r="N9" s="7">
        <v>5.5511151231257827E-17</v>
      </c>
    </row>
    <row r="10" spans="1:14" ht="17.25" x14ac:dyDescent="0.25">
      <c r="A10" s="2" t="s">
        <v>30</v>
      </c>
      <c r="B10" s="4">
        <v>2</v>
      </c>
      <c r="C10" s="5">
        <v>1</v>
      </c>
      <c r="D10" s="6">
        <v>1</v>
      </c>
      <c r="E10" s="2"/>
      <c r="F10" s="6" t="s">
        <v>34</v>
      </c>
      <c r="G10" s="2">
        <v>0</v>
      </c>
      <c r="H10" s="2">
        <v>-0.5</v>
      </c>
      <c r="I10" s="7">
        <v>0.5</v>
      </c>
      <c r="K10" s="6" t="s">
        <v>51</v>
      </c>
      <c r="L10">
        <v>0</v>
      </c>
      <c r="M10">
        <v>1</v>
      </c>
      <c r="N10" s="7">
        <v>2.7755575615628914E-17</v>
      </c>
    </row>
    <row r="11" spans="1:14" x14ac:dyDescent="0.25">
      <c r="A11" s="2"/>
      <c r="B11" s="4">
        <v>2</v>
      </c>
      <c r="C11" s="5">
        <v>3</v>
      </c>
      <c r="D11" s="6">
        <v>1</v>
      </c>
      <c r="E11" s="2"/>
      <c r="F11" s="6"/>
      <c r="G11" s="2">
        <v>0.4</v>
      </c>
      <c r="H11" s="2">
        <v>-0.3</v>
      </c>
      <c r="I11" s="7">
        <v>0.1</v>
      </c>
      <c r="K11" s="7"/>
      <c r="L11">
        <v>0</v>
      </c>
      <c r="M11">
        <v>5.5511151231257827E-17</v>
      </c>
      <c r="N11" s="7">
        <v>1</v>
      </c>
    </row>
  </sheetData>
  <mergeCells count="1">
    <mergeCell ref="A3:H7"/>
  </mergeCells>
  <pageMargins left="0.25" right="0.25" top="0.75" bottom="0.75" header="0.3" footer="0.3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7"/>
  <sheetViews>
    <sheetView workbookViewId="0">
      <selection activeCell="I16" sqref="I16"/>
    </sheetView>
  </sheetViews>
  <sheetFormatPr defaultRowHeight="15" x14ac:dyDescent="0.25"/>
  <sheetData>
    <row r="1" spans="1:11" x14ac:dyDescent="0.25">
      <c r="A1" t="s">
        <v>13</v>
      </c>
      <c r="D1" t="s">
        <v>2</v>
      </c>
      <c r="G1" t="s">
        <v>3</v>
      </c>
      <c r="H1" t="s">
        <v>35</v>
      </c>
    </row>
    <row r="3" spans="1:11" x14ac:dyDescent="0.25">
      <c r="A3" s="13" t="s">
        <v>36</v>
      </c>
      <c r="B3" s="14"/>
      <c r="C3" s="14"/>
      <c r="D3" s="14"/>
      <c r="E3" s="14"/>
      <c r="F3" s="14"/>
      <c r="G3" s="14"/>
      <c r="H3" s="15"/>
    </row>
    <row r="4" spans="1:11" x14ac:dyDescent="0.25">
      <c r="A4" s="16"/>
      <c r="B4" s="17"/>
      <c r="C4" s="17"/>
      <c r="D4" s="17"/>
      <c r="E4" s="17"/>
      <c r="F4" s="17"/>
      <c r="G4" s="17"/>
      <c r="H4" s="18"/>
    </row>
    <row r="5" spans="1:11" x14ac:dyDescent="0.25">
      <c r="A5" s="16"/>
      <c r="B5" s="17"/>
      <c r="C5" s="17"/>
      <c r="D5" s="17"/>
      <c r="E5" s="17"/>
      <c r="F5" s="17"/>
      <c r="G5" s="17"/>
      <c r="H5" s="18"/>
    </row>
    <row r="6" spans="1:11" x14ac:dyDescent="0.25">
      <c r="A6" s="16"/>
      <c r="B6" s="17"/>
      <c r="C6" s="17"/>
      <c r="D6" s="17"/>
      <c r="E6" s="17"/>
      <c r="F6" s="17"/>
      <c r="G6" s="17"/>
      <c r="H6" s="18"/>
    </row>
    <row r="7" spans="1:11" x14ac:dyDescent="0.25">
      <c r="A7" s="16"/>
      <c r="B7" s="17"/>
      <c r="C7" s="17"/>
      <c r="D7" s="17"/>
      <c r="E7" s="17"/>
      <c r="F7" s="17"/>
      <c r="G7" s="17"/>
      <c r="H7" s="18"/>
    </row>
    <row r="8" spans="1:11" x14ac:dyDescent="0.25">
      <c r="A8" s="19"/>
      <c r="B8" s="20"/>
      <c r="C8" s="20"/>
      <c r="D8" s="20"/>
      <c r="E8" s="20"/>
      <c r="F8" s="20"/>
      <c r="G8" s="20"/>
      <c r="H8" s="21"/>
    </row>
    <row r="10" spans="1:11" x14ac:dyDescent="0.25">
      <c r="A10" t="s">
        <v>56</v>
      </c>
      <c r="B10" s="11">
        <v>3</v>
      </c>
      <c r="C10">
        <v>1</v>
      </c>
      <c r="D10">
        <v>4</v>
      </c>
      <c r="E10" s="7">
        <v>-1</v>
      </c>
      <c r="F10" s="12" t="s">
        <v>40</v>
      </c>
      <c r="G10" s="22" t="s">
        <v>53</v>
      </c>
      <c r="H10" s="7">
        <v>23</v>
      </c>
    </row>
    <row r="11" spans="1:11" x14ac:dyDescent="0.25">
      <c r="B11" s="11">
        <v>3</v>
      </c>
      <c r="C11">
        <v>0</v>
      </c>
      <c r="D11">
        <v>1</v>
      </c>
      <c r="E11" s="7">
        <v>1</v>
      </c>
      <c r="F11" s="12" t="s">
        <v>41</v>
      </c>
      <c r="G11" s="22"/>
      <c r="H11" s="7">
        <v>2</v>
      </c>
    </row>
    <row r="12" spans="1:11" x14ac:dyDescent="0.25">
      <c r="B12" s="11">
        <v>0</v>
      </c>
      <c r="C12">
        <v>-2</v>
      </c>
      <c r="D12">
        <v>1</v>
      </c>
      <c r="E12" s="7">
        <v>1</v>
      </c>
      <c r="F12" s="12" t="s">
        <v>52</v>
      </c>
      <c r="G12" s="22"/>
      <c r="H12" s="7">
        <v>0</v>
      </c>
    </row>
    <row r="13" spans="1:11" x14ac:dyDescent="0.25">
      <c r="B13" s="11">
        <v>1</v>
      </c>
      <c r="C13">
        <v>5</v>
      </c>
      <c r="D13">
        <v>0</v>
      </c>
      <c r="E13" s="7">
        <v>-2</v>
      </c>
      <c r="F13" s="12" t="s">
        <v>42</v>
      </c>
      <c r="G13" s="22"/>
      <c r="H13" s="7">
        <v>-4</v>
      </c>
    </row>
    <row r="15" spans="1:11" x14ac:dyDescent="0.25">
      <c r="A15" s="7" t="s">
        <v>54</v>
      </c>
      <c r="B15">
        <f t="array" ref="B15:E18">MINVERSE(B10:E13)</f>
        <v>0.17391304347826089</v>
      </c>
      <c r="C15">
        <v>0.30434782608695654</v>
      </c>
      <c r="D15">
        <v>-1</v>
      </c>
      <c r="E15" s="7">
        <v>-0.43478260869565205</v>
      </c>
      <c r="F15" s="22" t="s">
        <v>55</v>
      </c>
      <c r="G15" s="7">
        <v>23</v>
      </c>
      <c r="H15" s="22" t="s">
        <v>53</v>
      </c>
      <c r="I15" s="12" t="s">
        <v>40</v>
      </c>
      <c r="J15" s="22" t="s">
        <v>53</v>
      </c>
      <c r="K15" s="10">
        <f t="array" ref="K15:K18">MMULT(B15:E18,H10:H13)</f>
        <v>6.3478260869565224</v>
      </c>
    </row>
    <row r="16" spans="1:11" x14ac:dyDescent="0.25">
      <c r="A16" s="7"/>
      <c r="B16">
        <v>-0.2608695652173913</v>
      </c>
      <c r="C16">
        <v>4.3478260869565244E-2</v>
      </c>
      <c r="D16">
        <v>1</v>
      </c>
      <c r="E16" s="7">
        <v>0.65217391304347816</v>
      </c>
      <c r="F16" s="22"/>
      <c r="G16" s="7">
        <v>2</v>
      </c>
      <c r="H16" s="22"/>
      <c r="I16" s="12" t="s">
        <v>41</v>
      </c>
      <c r="J16" s="22"/>
      <c r="K16" s="10">
        <v>-8.5217391304347814</v>
      </c>
    </row>
    <row r="17" spans="1:11" x14ac:dyDescent="0.25">
      <c r="A17" s="7"/>
      <c r="B17">
        <v>4.3478260869565202E-2</v>
      </c>
      <c r="C17">
        <v>-0.17391304347826086</v>
      </c>
      <c r="D17">
        <v>1</v>
      </c>
      <c r="E17" s="7">
        <v>0.39130434782608692</v>
      </c>
      <c r="F17" s="22"/>
      <c r="G17" s="7">
        <v>0</v>
      </c>
      <c r="H17" s="22"/>
      <c r="I17" s="12" t="s">
        <v>52</v>
      </c>
      <c r="J17" s="22"/>
      <c r="K17" s="10">
        <v>-0.91304347826086973</v>
      </c>
    </row>
    <row r="18" spans="1:11" x14ac:dyDescent="0.25">
      <c r="A18" s="7"/>
      <c r="B18">
        <v>-0.56521739130434789</v>
      </c>
      <c r="C18">
        <v>0.26086956521739135</v>
      </c>
      <c r="D18">
        <v>2</v>
      </c>
      <c r="E18" s="7">
        <v>0.91304347826086951</v>
      </c>
      <c r="F18" s="22"/>
      <c r="G18" s="7">
        <v>-4</v>
      </c>
      <c r="H18" s="22"/>
      <c r="I18" s="12" t="s">
        <v>42</v>
      </c>
      <c r="J18" s="22"/>
      <c r="K18" s="10">
        <v>-16.130434782608695</v>
      </c>
    </row>
    <row r="19" spans="1:11" x14ac:dyDescent="0.25">
      <c r="A19" s="9"/>
      <c r="B19" s="9"/>
    </row>
    <row r="20" spans="1:11" x14ac:dyDescent="0.25">
      <c r="A20" s="9"/>
      <c r="B20" s="9"/>
    </row>
    <row r="21" spans="1:11" x14ac:dyDescent="0.25">
      <c r="A21" s="9"/>
      <c r="B21" s="9"/>
    </row>
    <row r="22" spans="1:11" x14ac:dyDescent="0.25">
      <c r="A22" s="9"/>
      <c r="B22" s="9"/>
    </row>
    <row r="23" spans="1:11" x14ac:dyDescent="0.25">
      <c r="A23" s="9"/>
      <c r="B23" s="9"/>
    </row>
    <row r="24" spans="1:11" x14ac:dyDescent="0.25">
      <c r="A24" s="9"/>
      <c r="B24" s="9"/>
    </row>
    <row r="25" spans="1:11" x14ac:dyDescent="0.25">
      <c r="A25" s="9"/>
      <c r="B25" s="9"/>
    </row>
    <row r="26" spans="1:11" x14ac:dyDescent="0.25">
      <c r="A26" s="9"/>
      <c r="B26" s="9"/>
    </row>
    <row r="27" spans="1:11" x14ac:dyDescent="0.25">
      <c r="A27" s="9"/>
      <c r="B27" s="9"/>
    </row>
  </sheetData>
  <mergeCells count="5">
    <mergeCell ref="A3:H8"/>
    <mergeCell ref="G10:G13"/>
    <mergeCell ref="J15:J18"/>
    <mergeCell ref="F15:F18"/>
    <mergeCell ref="H15:H1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In Class #1</vt:lpstr>
      <vt:lpstr>In Class#2</vt:lpstr>
      <vt:lpstr>In Class #3</vt:lpstr>
      <vt:lpstr>In Class #4</vt:lpstr>
      <vt:lpstr>In Class #5</vt:lpstr>
      <vt:lpstr>In Class #6</vt:lpstr>
      <vt:lpstr>In Class #7</vt:lpstr>
      <vt:lpstr>In Class #8</vt:lpstr>
      <vt:lpstr>In Class #9</vt:lpstr>
      <vt:lpstr>In Class #10</vt:lpstr>
      <vt:lpstr>t</vt:lpstr>
      <vt:lpstr>u</vt:lpstr>
      <vt:lpstr>v</vt:lpstr>
      <vt:lpstr>w</vt:lpstr>
      <vt:lpstr>xcon</vt:lpstr>
      <vt:lpstr>xmin</vt:lpstr>
      <vt:lpstr>ycon</vt:lpstr>
      <vt:lpstr>ymin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Humphrey</dc:creator>
  <cp:lastModifiedBy>CLAIR CUNNINGHAM (RIT Student)</cp:lastModifiedBy>
  <dcterms:created xsi:type="dcterms:W3CDTF">2012-03-27T14:27:53Z</dcterms:created>
  <dcterms:modified xsi:type="dcterms:W3CDTF">2012-04-02T17:00:54Z</dcterms:modified>
</cp:coreProperties>
</file>