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c99\Desktop\Juegos\Equilibrador de equipos\"/>
    </mc:Choice>
  </mc:AlternateContent>
  <xr:revisionPtr revIDLastSave="0" documentId="13_ncr:1_{4AC7260E-2BBA-49E8-B410-ECDACA4ABC04}" xr6:coauthVersionLast="47" xr6:coauthVersionMax="47" xr10:uidLastSave="{00000000-0000-0000-0000-000000000000}"/>
  <bookViews>
    <workbookView xWindow="-108" yWindow="-108" windowWidth="23256" windowHeight="12456" activeTab="2" xr2:uid="{20DD6167-8357-4DB5-A000-07A6952B8822}"/>
  </bookViews>
  <sheets>
    <sheet name="Jugadores" sheetId="1" r:id="rId1"/>
    <sheet name="Ponderaciones" sheetId="3" r:id="rId2"/>
    <sheet name="Resultados" sheetId="4" r:id="rId3"/>
    <sheet name="Matriz Sinergias" sheetId="5" r:id="rId4"/>
    <sheet name="Ley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<sst xmlns="http://schemas.openxmlformats.org/spreadsheetml/2006/main" count="140" uniqueCount="98">
  <si>
    <t>CMC</t>
  </si>
  <si>
    <t>Moi</t>
  </si>
  <si>
    <t>Lolo</t>
  </si>
  <si>
    <t>Celia</t>
  </si>
  <si>
    <t>Ana Lucia</t>
  </si>
  <si>
    <t>Paco Ch</t>
  </si>
  <si>
    <t>Migue</t>
  </si>
  <si>
    <t>Pabliyo</t>
  </si>
  <si>
    <t>Pau</t>
  </si>
  <si>
    <t>Héctor</t>
  </si>
  <si>
    <t>Puntuación</t>
  </si>
  <si>
    <t>Descripción</t>
  </si>
  <si>
    <t>Nivel competitivo profesional</t>
  </si>
  <si>
    <t>Muy superior, domina su rol en partidos exigentes</t>
  </si>
  <si>
    <t>Muy bueno, suele destacar</t>
  </si>
  <si>
    <t>Bueno, confiable en su posición</t>
  </si>
  <si>
    <t>Por encima del promedio</t>
  </si>
  <si>
    <t>Promedio</t>
  </si>
  <si>
    <t>Le cuesta en ciertos aspectos</t>
  </si>
  <si>
    <t>Muy limitado en ese aspecto</t>
  </si>
  <si>
    <t>Prácticamente no aporta en esa categoría</t>
  </si>
  <si>
    <t>Inexistente (ej: no sabe marcar en defensa)</t>
  </si>
  <si>
    <t>Javi</t>
  </si>
  <si>
    <t>Defensa</t>
  </si>
  <si>
    <t>Centrocampista</t>
  </si>
  <si>
    <t>Delantero</t>
  </si>
  <si>
    <t>Derecha</t>
  </si>
  <si>
    <t>Izquierda</t>
  </si>
  <si>
    <t>No</t>
  </si>
  <si>
    <t>Si</t>
  </si>
  <si>
    <r>
      <t>Velocidad</t>
    </r>
    <r>
      <rPr>
        <sz val="11"/>
        <color theme="1"/>
        <rFont val="Aptos Narrow"/>
        <family val="2"/>
        <scheme val="minor"/>
      </rPr>
      <t>: Capacidad de correr rápido en distancias cortas.</t>
    </r>
  </si>
  <si>
    <r>
      <t>Resistencia</t>
    </r>
    <r>
      <rPr>
        <sz val="11"/>
        <color theme="1"/>
        <rFont val="Aptos Narrow"/>
        <family val="2"/>
        <scheme val="minor"/>
      </rPr>
      <t>: Capacidad de mantener rendimiento durante todo el partido.</t>
    </r>
  </si>
  <si>
    <r>
      <t>Técnica</t>
    </r>
    <r>
      <rPr>
        <sz val="11"/>
        <color theme="1"/>
        <rFont val="Aptos Narrow"/>
        <family val="2"/>
        <scheme val="minor"/>
      </rPr>
      <t>: Control de balón, regate, precisión de pase.</t>
    </r>
  </si>
  <si>
    <r>
      <t>Defensa</t>
    </r>
    <r>
      <rPr>
        <sz val="11"/>
        <color theme="1"/>
        <rFont val="Aptos Narrow"/>
        <family val="2"/>
        <scheme val="minor"/>
      </rPr>
      <t>: Capacidad de marcar, interceptar, anticiparse.</t>
    </r>
  </si>
  <si>
    <r>
      <t>Ataque</t>
    </r>
    <r>
      <rPr>
        <sz val="11"/>
        <color theme="1"/>
        <rFont val="Aptos Narrow"/>
        <family val="2"/>
        <scheme val="minor"/>
      </rPr>
      <t>: Finalización, posicionamiento ofensivo, desmarque.</t>
    </r>
  </si>
  <si>
    <t>Ponderación Velocidad</t>
  </si>
  <si>
    <t>Ponderación Resistencia</t>
  </si>
  <si>
    <t>Ponderación Habilidad Técnica</t>
  </si>
  <si>
    <t>Ponderación Defensa</t>
  </si>
  <si>
    <t>Ponderación Ataque</t>
  </si>
  <si>
    <t>Nombre del jugador</t>
  </si>
  <si>
    <t>Nivel general (1 a 10)</t>
  </si>
  <si>
    <t>Posición preferida</t>
  </si>
  <si>
    <t>Velocidad (1 a 10)</t>
  </si>
  <si>
    <t>Resistencia (1 a 10)</t>
  </si>
  <si>
    <t>Habilidad técnica (1 a 10)</t>
  </si>
  <si>
    <t>Defensa (1 a 10)</t>
  </si>
  <si>
    <t>Ataque (1 a 10)</t>
  </si>
  <si>
    <t>Pierna hábil (izquierda/derecha)</t>
  </si>
  <si>
    <t>¿Portero? (Sí/No)</t>
  </si>
  <si>
    <r>
      <t>¿Debe jugar con alguien en particular?</t>
    </r>
    <r>
      <rPr>
        <sz val="11"/>
        <color theme="1"/>
        <rFont val="Aptos Narrow"/>
        <family val="2"/>
        <scheme val="minor"/>
      </rPr>
      <t xml:space="preserve"> (opcional)</t>
    </r>
  </si>
  <si>
    <t>Regate (1 a 10)</t>
  </si>
  <si>
    <t>Sonia</t>
  </si>
  <si>
    <t>Coca</t>
  </si>
  <si>
    <t>Carlos López</t>
  </si>
  <si>
    <t>Diego</t>
  </si>
  <si>
    <t>Jesus de Alba</t>
  </si>
  <si>
    <t>Jesus María</t>
  </si>
  <si>
    <t>Paco Cádiz</t>
  </si>
  <si>
    <t>Richard</t>
  </si>
  <si>
    <t>Ponderación Regate</t>
  </si>
  <si>
    <r>
      <t>Regate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Capacidad de sortear individualmente contrarios.</t>
    </r>
  </si>
  <si>
    <t>ID</t>
  </si>
  <si>
    <t>Fecha</t>
  </si>
  <si>
    <t>Equipo A (IDs)</t>
  </si>
  <si>
    <t>Equipo B (IDs)</t>
  </si>
  <si>
    <t>Goles A</t>
  </si>
  <si>
    <t>Goles B</t>
  </si>
  <si>
    <t>Comentarios</t>
  </si>
  <si>
    <t>1,2,3,4,5</t>
  </si>
  <si>
    <t>6,7,8,9,10</t>
  </si>
  <si>
    <t>1.0</t>
  </si>
  <si>
    <t>Muy parejo</t>
  </si>
  <si>
    <t>1,3,5,7,9</t>
  </si>
  <si>
    <t>2,4,6,8,10</t>
  </si>
  <si>
    <t>0.3</t>
  </si>
  <si>
    <t>Un equipo dominó</t>
  </si>
  <si>
    <t>…</t>
  </si>
  <si>
    <t>Equilibrado (0-10)</t>
  </si>
  <si>
    <t>Velocidad Equpio A</t>
  </si>
  <si>
    <t>Resistencia Equipo A</t>
  </si>
  <si>
    <t>Habilidad técnica  Equipo A</t>
  </si>
  <si>
    <t>Defensa  Equipo A</t>
  </si>
  <si>
    <t>Ataque  Equipo A</t>
  </si>
  <si>
    <t>Regate  Equipo A</t>
  </si>
  <si>
    <t>Velocidad Equpio B</t>
  </si>
  <si>
    <t>Resistencia Equipo B</t>
  </si>
  <si>
    <t>Habilidad técnica  Equipo B</t>
  </si>
  <si>
    <t>Defensa  Equipo B</t>
  </si>
  <si>
    <t>Ataque  Equipo B</t>
  </si>
  <si>
    <t>Regate  Equipo B</t>
  </si>
  <si>
    <t>Partidos jugados</t>
  </si>
  <si>
    <t>Jugadores</t>
  </si>
  <si>
    <t>Victorias</t>
  </si>
  <si>
    <t>Victoria</t>
  </si>
  <si>
    <t>Equipo A</t>
  </si>
  <si>
    <t>winrate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</si>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</sst>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0A4B-1AB7-4CA1-B815-75CB70BF4C7C}">
  <dimension ref="A1:N20"/>
  <sheetViews>
    <sheetView workbookViewId="0">
      <pane xSplit="2" topLeftCell="D1" activePane="topRight" state="frozen"/>
      <selection pane="topRight" activeCell="E1" sqref="E1:J1"/>
    </sheetView>
  </sheetViews>
  <sheetFormatPr baseColWidth="10" defaultRowHeight="14.4" x14ac:dyDescent="0.3"/>
  <cols>
    <col min="2" max="2" width="20.88671875" style="1" customWidth="1"/>
    <col min="3" max="3" width="26.6640625" style="1" customWidth="1"/>
    <col min="4" max="13" width="24.6640625" style="1" customWidth="1"/>
    <col min="14" max="14" width="18.44140625" style="1" customWidth="1"/>
    <col min="15" max="15" width="15.44140625" customWidth="1"/>
    <col min="16" max="16" width="19.6640625" customWidth="1"/>
    <col min="17" max="17" width="18.6640625" customWidth="1"/>
    <col min="18" max="18" width="19.88671875" customWidth="1"/>
    <col min="19" max="19" width="13.33203125" customWidth="1"/>
    <col min="20" max="20" width="14.33203125" customWidth="1"/>
  </cols>
  <sheetData>
    <row r="1" spans="1:13" ht="28.8" x14ac:dyDescent="0.3">
      <c r="A1" s="5" t="s">
        <v>62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51</v>
      </c>
      <c r="K1" s="2" t="s">
        <v>48</v>
      </c>
      <c r="L1" s="2" t="s">
        <v>49</v>
      </c>
      <c r="M1" s="2" t="s">
        <v>50</v>
      </c>
    </row>
    <row r="2" spans="1:13" x14ac:dyDescent="0.3">
      <c r="A2">
        <v>1</v>
      </c>
      <c r="B2" s="1" t="s">
        <v>0</v>
      </c>
      <c r="C2" s="1">
        <f>(Ponderaciones!$A$2*E2+Ponderaciones!$B$2*F2+Ponderaciones!$C$2*G2+Ponderaciones!$D$2*H2+Ponderaciones!$E$2*I2+Ponderaciones!$F$2*J2)/SUM(Ponderaciones!$A$2:$F$2)</f>
        <v>8.4222727272727269</v>
      </c>
      <c r="D2" s="1" t="s">
        <v>23</v>
      </c>
      <c r="E2" s="1">
        <v>9</v>
      </c>
      <c r="F2" s="1">
        <v>8.33</v>
      </c>
      <c r="G2" s="1">
        <v>8.66</v>
      </c>
      <c r="H2" s="1">
        <v>8</v>
      </c>
      <c r="I2" s="1">
        <v>8.5</v>
      </c>
      <c r="J2" s="1">
        <v>8</v>
      </c>
      <c r="K2" s="1" t="s">
        <v>26</v>
      </c>
      <c r="L2" s="1" t="s">
        <v>28</v>
      </c>
    </row>
    <row r="3" spans="1:13" x14ac:dyDescent="0.3">
      <c r="A3">
        <v>2</v>
      </c>
      <c r="B3" s="1" t="s">
        <v>1</v>
      </c>
      <c r="C3" s="1">
        <f>(Ponderaciones!$A$2*E3+Ponderaciones!$B$2*F3+Ponderaciones!$C$2*G3+Ponderaciones!$D$2*H3+Ponderaciones!$E$2*I3+Ponderaciones!$F$2*J3)/SUM(Ponderaciones!$A$2:$F$2)</f>
        <v>7.3818181818181818</v>
      </c>
      <c r="D3" s="1" t="s">
        <v>24</v>
      </c>
      <c r="E3" s="1">
        <v>5.4</v>
      </c>
      <c r="F3" s="1">
        <v>5.2</v>
      </c>
      <c r="G3" s="1">
        <v>9.1999999999999993</v>
      </c>
      <c r="H3" s="1">
        <v>7</v>
      </c>
      <c r="I3" s="1">
        <v>8.4</v>
      </c>
      <c r="J3" s="1">
        <v>8</v>
      </c>
      <c r="K3" s="1" t="s">
        <v>26</v>
      </c>
      <c r="L3" s="1" t="s">
        <v>28</v>
      </c>
    </row>
    <row r="4" spans="1:13" x14ac:dyDescent="0.3">
      <c r="A4">
        <v>3</v>
      </c>
      <c r="B4" s="1" t="s">
        <v>2</v>
      </c>
      <c r="C4" s="1">
        <f>(Ponderaciones!$A$2*E4+Ponderaciones!$B$2*F4+Ponderaciones!$C$2*G4+Ponderaciones!$D$2*H4+Ponderaciones!$E$2*I4+Ponderaciones!$F$2*J4)/SUM(Ponderaciones!$A$2:$F$2)</f>
        <v>6.1195454545454542</v>
      </c>
      <c r="D4" s="1" t="s">
        <v>25</v>
      </c>
      <c r="E4" s="1">
        <v>6.67</v>
      </c>
      <c r="F4" s="1">
        <v>7.5</v>
      </c>
      <c r="G4" s="1">
        <v>5.83</v>
      </c>
      <c r="H4" s="1">
        <v>6.33</v>
      </c>
      <c r="I4" s="1">
        <v>5.83</v>
      </c>
      <c r="J4" s="1">
        <v>4</v>
      </c>
      <c r="K4" s="1" t="s">
        <v>26</v>
      </c>
      <c r="L4" s="1" t="s">
        <v>28</v>
      </c>
    </row>
    <row r="5" spans="1:13" x14ac:dyDescent="0.3">
      <c r="A5">
        <v>4</v>
      </c>
      <c r="B5" s="1" t="s">
        <v>3</v>
      </c>
      <c r="C5" s="1">
        <f>(Ponderaciones!$A$2*E5+Ponderaciones!$B$2*F5+Ponderaciones!$C$2*G5+Ponderaciones!$D$2*H5+Ponderaciones!$E$2*I5+Ponderaciones!$F$2*J5)/SUM(Ponderaciones!$A$2:$F$2)</f>
        <v>7.5527272727272736</v>
      </c>
      <c r="D5" s="1" t="s">
        <v>24</v>
      </c>
      <c r="E5" s="1">
        <v>7.33</v>
      </c>
      <c r="F5" s="1">
        <v>7.33</v>
      </c>
      <c r="G5" s="1">
        <v>8.67</v>
      </c>
      <c r="H5" s="1">
        <v>6.83</v>
      </c>
      <c r="I5" s="1">
        <v>7.67</v>
      </c>
      <c r="J5" s="1">
        <v>7</v>
      </c>
      <c r="K5" s="1" t="s">
        <v>26</v>
      </c>
      <c r="L5" s="1" t="s">
        <v>28</v>
      </c>
    </row>
    <row r="6" spans="1:13" x14ac:dyDescent="0.3">
      <c r="A6">
        <v>5</v>
      </c>
      <c r="B6" s="1" t="s">
        <v>4</v>
      </c>
      <c r="C6" s="1">
        <f>(Ponderaciones!$A$2*E6+Ponderaciones!$B$2*F6+Ponderaciones!$C$2*G6+Ponderaciones!$D$2*H6+Ponderaciones!$E$2*I6+Ponderaciones!$F$2*J6)/SUM(Ponderaciones!$A$2:$F$2)</f>
        <v>7.0745454545454551</v>
      </c>
      <c r="D6" s="1" t="s">
        <v>24</v>
      </c>
      <c r="E6" s="1">
        <v>5</v>
      </c>
      <c r="F6" s="1">
        <v>5.33</v>
      </c>
      <c r="G6" s="1">
        <v>9</v>
      </c>
      <c r="H6" s="1">
        <v>6.33</v>
      </c>
      <c r="I6" s="1">
        <v>8</v>
      </c>
      <c r="J6" s="1">
        <v>8</v>
      </c>
      <c r="K6" s="1" t="s">
        <v>26</v>
      </c>
      <c r="L6" s="1" t="s">
        <v>28</v>
      </c>
    </row>
    <row r="7" spans="1:13" x14ac:dyDescent="0.3">
      <c r="A7">
        <v>6</v>
      </c>
      <c r="B7" s="1" t="s">
        <v>5</v>
      </c>
      <c r="C7" s="1">
        <f>(Ponderaciones!$A$2*E7+Ponderaciones!$B$2*F7+Ponderaciones!$C$2*G7+Ponderaciones!$D$2*H7+Ponderaciones!$E$2*I7+Ponderaciones!$F$2*J7)/SUM(Ponderaciones!$A$2:$F$2)</f>
        <v>4.2877272727272722</v>
      </c>
      <c r="D7" s="1" t="s">
        <v>23</v>
      </c>
      <c r="E7" s="1">
        <v>4.17</v>
      </c>
      <c r="F7" s="1">
        <v>6</v>
      </c>
      <c r="G7" s="1">
        <v>3.5</v>
      </c>
      <c r="H7" s="1">
        <v>5</v>
      </c>
      <c r="I7" s="1">
        <v>3.83</v>
      </c>
      <c r="J7" s="1">
        <v>3</v>
      </c>
      <c r="K7" s="1" t="s">
        <v>26</v>
      </c>
      <c r="L7" s="1" t="s">
        <v>29</v>
      </c>
    </row>
    <row r="8" spans="1:13" x14ac:dyDescent="0.3">
      <c r="A8">
        <v>7</v>
      </c>
      <c r="B8" s="1" t="s">
        <v>6</v>
      </c>
      <c r="C8" s="1">
        <f>(Ponderaciones!$A$2*E8+Ponderaciones!$B$2*F8+Ponderaciones!$C$2*G8+Ponderaciones!$D$2*H8+Ponderaciones!$E$2*I8+Ponderaciones!$F$2*J8)/SUM(Ponderaciones!$A$2:$F$2)</f>
        <v>5.41</v>
      </c>
      <c r="D8" s="1" t="s">
        <v>25</v>
      </c>
      <c r="E8" s="1">
        <v>7</v>
      </c>
      <c r="F8" s="1">
        <v>6.33</v>
      </c>
      <c r="G8" s="1">
        <v>4.5</v>
      </c>
      <c r="H8" s="1">
        <v>5.17</v>
      </c>
      <c r="I8" s="1">
        <v>5.67</v>
      </c>
      <c r="J8" s="1">
        <v>4</v>
      </c>
      <c r="K8" s="1" t="s">
        <v>26</v>
      </c>
      <c r="L8" s="1" t="s">
        <v>28</v>
      </c>
    </row>
    <row r="9" spans="1:13" x14ac:dyDescent="0.3">
      <c r="A9">
        <v>8</v>
      </c>
      <c r="B9" s="1" t="s">
        <v>7</v>
      </c>
      <c r="C9" s="1">
        <f>(Ponderaciones!$A$2*E9+Ponderaciones!$B$2*F9+Ponderaciones!$C$2*G9+Ponderaciones!$D$2*H9+Ponderaciones!$E$2*I9+Ponderaciones!$F$2*J9)/SUM(Ponderaciones!$A$2:$F$2)</f>
        <v>7.8918181818181816</v>
      </c>
      <c r="D9" s="1" t="s">
        <v>24</v>
      </c>
      <c r="E9" s="1">
        <v>7.5</v>
      </c>
      <c r="F9" s="1">
        <v>7.5</v>
      </c>
      <c r="G9" s="1">
        <v>9.33</v>
      </c>
      <c r="H9" s="1">
        <v>7.33</v>
      </c>
      <c r="I9" s="1">
        <v>7.83</v>
      </c>
      <c r="J9" s="1">
        <v>7</v>
      </c>
      <c r="K9" s="1" t="s">
        <v>27</v>
      </c>
      <c r="L9" s="1" t="s">
        <v>28</v>
      </c>
    </row>
    <row r="10" spans="1:13" x14ac:dyDescent="0.3">
      <c r="A10">
        <v>9</v>
      </c>
      <c r="B10" s="1" t="s">
        <v>8</v>
      </c>
      <c r="C10" s="1">
        <f>(Ponderaciones!$A$2*E10+Ponderaciones!$B$2*F10+Ponderaciones!$C$2*G10+Ponderaciones!$D$2*H10+Ponderaciones!$E$2*I10+Ponderaciones!$F$2*J10)/SUM(Ponderaciones!$A$2:$F$2)</f>
        <v>3.1140909090909092</v>
      </c>
      <c r="D10" s="1" t="s">
        <v>23</v>
      </c>
      <c r="E10" s="1">
        <v>3.5</v>
      </c>
      <c r="F10" s="1">
        <v>3.83</v>
      </c>
      <c r="G10" s="1">
        <v>2.67</v>
      </c>
      <c r="H10" s="1">
        <v>3.17</v>
      </c>
      <c r="I10" s="1">
        <v>3.33</v>
      </c>
      <c r="J10" s="1">
        <v>2</v>
      </c>
      <c r="K10" s="1" t="s">
        <v>26</v>
      </c>
      <c r="L10" s="1" t="s">
        <v>28</v>
      </c>
    </row>
    <row r="11" spans="1:13" x14ac:dyDescent="0.3">
      <c r="A11">
        <v>10</v>
      </c>
      <c r="B11" s="1" t="s">
        <v>9</v>
      </c>
      <c r="C11" s="1">
        <f>(Ponderaciones!$A$2*E11+Ponderaciones!$B$2*F11+Ponderaciones!$C$2*G11+Ponderaciones!$D$2*H11+Ponderaciones!$E$2*I11+Ponderaciones!$F$2*J11)/SUM(Ponderaciones!$A$2:$F$2)</f>
        <v>8.2640909090909087</v>
      </c>
      <c r="D11" s="1" t="s">
        <v>25</v>
      </c>
      <c r="E11" s="1">
        <v>8.83</v>
      </c>
      <c r="F11" s="1">
        <v>8.5</v>
      </c>
      <c r="G11" s="1">
        <v>8.83</v>
      </c>
      <c r="H11" s="1">
        <v>7.67</v>
      </c>
      <c r="I11" s="1">
        <v>8.33</v>
      </c>
      <c r="J11" s="1">
        <v>7</v>
      </c>
      <c r="K11" s="1" t="s">
        <v>26</v>
      </c>
      <c r="L11" s="1" t="s">
        <v>28</v>
      </c>
    </row>
    <row r="12" spans="1:13" x14ac:dyDescent="0.3">
      <c r="A12">
        <v>11</v>
      </c>
      <c r="B12" s="1" t="s">
        <v>22</v>
      </c>
      <c r="C12" s="1">
        <f>(Ponderaciones!$A$2*E12+Ponderaciones!$B$2*F12+Ponderaciones!$C$2*G12+Ponderaciones!$D$2*H12+Ponderaciones!$E$2*I12+Ponderaciones!$F$2*J12)/SUM(Ponderaciones!$A$2:$F$2)</f>
        <v>5.1595454545454542</v>
      </c>
      <c r="D12" s="1" t="s">
        <v>24</v>
      </c>
      <c r="E12" s="1">
        <v>4.5</v>
      </c>
      <c r="F12" s="1">
        <v>5.67</v>
      </c>
      <c r="G12" s="1">
        <v>5.5</v>
      </c>
      <c r="H12" s="1">
        <v>5.5</v>
      </c>
      <c r="I12" s="1">
        <v>5.5</v>
      </c>
      <c r="J12" s="1">
        <v>3</v>
      </c>
      <c r="K12" s="1" t="s">
        <v>26</v>
      </c>
      <c r="L12" s="1" t="s">
        <v>28</v>
      </c>
    </row>
    <row r="13" spans="1:13" x14ac:dyDescent="0.3">
      <c r="A13">
        <v>12</v>
      </c>
      <c r="B13" s="1" t="s">
        <v>52</v>
      </c>
      <c r="C13" s="1">
        <f>(Ponderaciones!$A$2*E13+Ponderaciones!$B$2*F13+Ponderaciones!$C$2*G13+Ponderaciones!$D$2*H13+Ponderaciones!$E$2*I13+Ponderaciones!$F$2*J13)/SUM(Ponderaciones!$A$2:$F$2)</f>
        <v>3.5927272727272723</v>
      </c>
      <c r="E13" s="1">
        <v>3.67</v>
      </c>
      <c r="F13" s="1">
        <v>4.67</v>
      </c>
      <c r="G13" s="1">
        <v>3.17</v>
      </c>
      <c r="H13" s="1">
        <v>4.17</v>
      </c>
      <c r="I13" s="1">
        <v>3.33</v>
      </c>
      <c r="J13" s="1">
        <v>2</v>
      </c>
      <c r="L13" s="1" t="s">
        <v>28</v>
      </c>
    </row>
    <row r="14" spans="1:13" x14ac:dyDescent="0.3">
      <c r="A14">
        <v>13</v>
      </c>
      <c r="B14" s="1" t="s">
        <v>53</v>
      </c>
      <c r="C14" s="1">
        <f>(Ponderaciones!$A$2*E14+Ponderaciones!$B$2*F14+Ponderaciones!$C$2*G14+Ponderaciones!$D$2*H14+Ponderaciones!$E$2*I14+Ponderaciones!$F$2*J14)/SUM(Ponderaciones!$A$2:$F$2)</f>
        <v>6.9322727272727267</v>
      </c>
      <c r="E14" s="1">
        <v>6.5</v>
      </c>
      <c r="F14" s="1">
        <v>5.67</v>
      </c>
      <c r="G14" s="1">
        <v>6.83</v>
      </c>
      <c r="H14" s="1">
        <v>9.17</v>
      </c>
      <c r="I14" s="1">
        <v>7</v>
      </c>
      <c r="J14" s="1">
        <v>4</v>
      </c>
      <c r="L14" s="1" t="s">
        <v>29</v>
      </c>
    </row>
    <row r="15" spans="1:13" x14ac:dyDescent="0.3">
      <c r="A15">
        <v>14</v>
      </c>
      <c r="B15" s="1" t="s">
        <v>54</v>
      </c>
      <c r="C15" s="1">
        <f>(Ponderaciones!$A$2*E15+Ponderaciones!$B$2*F15+Ponderaciones!$C$2*G15+Ponderaciones!$D$2*H15+Ponderaciones!$E$2*I15+Ponderaciones!$F$2*J15)/SUM(Ponderaciones!$A$2:$F$2)</f>
        <v>4.9090909090909092</v>
      </c>
      <c r="E15" s="1">
        <v>6.8</v>
      </c>
      <c r="F15" s="1">
        <v>5.4</v>
      </c>
      <c r="G15" s="1">
        <v>4</v>
      </c>
      <c r="H15" s="1">
        <v>5.4</v>
      </c>
      <c r="I15" s="1">
        <v>4.5999999999999996</v>
      </c>
      <c r="J15" s="1">
        <v>3</v>
      </c>
      <c r="L15" s="1" t="s">
        <v>28</v>
      </c>
    </row>
    <row r="16" spans="1:13" x14ac:dyDescent="0.3">
      <c r="A16">
        <v>15</v>
      </c>
      <c r="B16" s="1" t="s">
        <v>55</v>
      </c>
      <c r="C16" s="1">
        <f>(Ponderaciones!$A$2*E16+Ponderaciones!$B$2*F16+Ponderaciones!$C$2*G16+Ponderaciones!$D$2*H16+Ponderaciones!$E$2*I16+Ponderaciones!$F$2*J16)/SUM(Ponderaciones!$A$2:$F$2)</f>
        <v>8.1895454545454545</v>
      </c>
      <c r="E16" s="1">
        <v>7.83</v>
      </c>
      <c r="F16" s="1">
        <v>8.67</v>
      </c>
      <c r="G16" s="1">
        <v>8</v>
      </c>
      <c r="H16" s="1">
        <v>8.67</v>
      </c>
      <c r="I16" s="1">
        <v>8.33</v>
      </c>
      <c r="J16" s="1">
        <v>7</v>
      </c>
      <c r="L16" s="1" t="s">
        <v>29</v>
      </c>
    </row>
    <row r="17" spans="1:12" x14ac:dyDescent="0.3">
      <c r="A17">
        <v>16</v>
      </c>
      <c r="B17" s="1" t="s">
        <v>56</v>
      </c>
      <c r="C17" s="1">
        <f>(Ponderaciones!$A$2*E17+Ponderaciones!$B$2*F17+Ponderaciones!$C$2*G17+Ponderaciones!$D$2*H17+Ponderaciones!$E$2*I17+Ponderaciones!$F$2*J17)/SUM(Ponderaciones!$A$2:$F$2)</f>
        <v>5.7959090909090909</v>
      </c>
      <c r="E17" s="1">
        <v>5</v>
      </c>
      <c r="F17" s="1">
        <v>4.17</v>
      </c>
      <c r="G17" s="1">
        <v>7.33</v>
      </c>
      <c r="H17" s="1">
        <v>4.67</v>
      </c>
      <c r="I17" s="1">
        <v>7.5</v>
      </c>
      <c r="J17" s="1">
        <v>5</v>
      </c>
      <c r="L17" s="1" t="s">
        <v>28</v>
      </c>
    </row>
    <row r="18" spans="1:12" x14ac:dyDescent="0.3">
      <c r="A18">
        <v>17</v>
      </c>
      <c r="B18" s="1" t="s">
        <v>57</v>
      </c>
      <c r="C18" s="1">
        <f>(Ponderaciones!$A$2*E18+Ponderaciones!$B$2*F18+Ponderaciones!$C$2*G18+Ponderaciones!$D$2*H18+Ponderaciones!$E$2*I18+Ponderaciones!$F$2*J18)/SUM(Ponderaciones!$A$2:$F$2)</f>
        <v>4.0763636363636371</v>
      </c>
      <c r="E18" s="1">
        <v>4.33</v>
      </c>
      <c r="F18" s="1">
        <v>3.83</v>
      </c>
      <c r="G18" s="1">
        <v>3.67</v>
      </c>
      <c r="H18" s="1">
        <v>6.17</v>
      </c>
      <c r="I18" s="1">
        <v>3</v>
      </c>
      <c r="J18" s="1">
        <v>2</v>
      </c>
      <c r="L18" s="1" t="s">
        <v>28</v>
      </c>
    </row>
    <row r="19" spans="1:12" x14ac:dyDescent="0.3">
      <c r="A19">
        <v>18</v>
      </c>
      <c r="B19" s="1" t="s">
        <v>58</v>
      </c>
      <c r="C19" s="1">
        <f>(Ponderaciones!$A$2*E19+Ponderaciones!$B$2*F19+Ponderaciones!$C$2*G19+Ponderaciones!$D$2*H19+Ponderaciones!$E$2*I19+Ponderaciones!$F$2*J19)/SUM(Ponderaciones!$A$2:$F$2)</f>
        <v>8.7650000000000006</v>
      </c>
      <c r="E19" s="1">
        <v>8.5</v>
      </c>
      <c r="F19" s="1">
        <v>8.5</v>
      </c>
      <c r="G19" s="1">
        <v>8.5</v>
      </c>
      <c r="H19" s="1">
        <v>9.33</v>
      </c>
      <c r="I19" s="1">
        <v>9.17</v>
      </c>
      <c r="J19" s="1">
        <v>8</v>
      </c>
      <c r="L19" s="1" t="s">
        <v>29</v>
      </c>
    </row>
    <row r="20" spans="1:12" x14ac:dyDescent="0.3">
      <c r="A20">
        <v>19</v>
      </c>
      <c r="B20" s="1" t="s">
        <v>59</v>
      </c>
      <c r="C20" s="1">
        <f>(Ponderaciones!$A$2*E20+Ponderaciones!$B$2*F20+Ponderaciones!$C$2*G20+Ponderaciones!$D$2*H20+Ponderaciones!$E$2*I20+Ponderaciones!$F$2*J20)/SUM(Ponderaciones!$A$2:$F$2)</f>
        <v>6.4695454545454547</v>
      </c>
      <c r="E20" s="1">
        <v>9</v>
      </c>
      <c r="F20" s="1">
        <v>8</v>
      </c>
      <c r="G20" s="1">
        <v>4.83</v>
      </c>
      <c r="H20" s="1">
        <v>6.5</v>
      </c>
      <c r="I20" s="1">
        <v>6.17</v>
      </c>
      <c r="J20" s="1">
        <v>5</v>
      </c>
      <c r="L20" s="1" t="s">
        <v>28</v>
      </c>
    </row>
  </sheetData>
  <dataValidations count="3">
    <dataValidation type="list" allowBlank="1" showInputMessage="1" showErrorMessage="1" sqref="D2:D12" xr:uid="{FAB9C974-3ED9-4219-80FA-CFD009B8CD6A}">
      <formula1>"Defensa, Centrocampista, Delantero"</formula1>
    </dataValidation>
    <dataValidation type="list" allowBlank="1" showInputMessage="1" showErrorMessage="1" sqref="K2:K12" xr:uid="{58DE12E3-4EC1-4025-9E6B-8518D4C81790}">
      <formula1>"Derecha, Izquierda"</formula1>
    </dataValidation>
    <dataValidation type="list" allowBlank="1" showInputMessage="1" showErrorMessage="1" sqref="L2:L20" xr:uid="{41ADBE94-2BEF-41CB-9F00-3F12F1D946C1}">
      <formula1>"Si,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D64F-F605-4E06-83E4-22975396C203}">
  <dimension ref="A1:F2"/>
  <sheetViews>
    <sheetView workbookViewId="0">
      <selection activeCell="G6" sqref="G6"/>
    </sheetView>
  </sheetViews>
  <sheetFormatPr baseColWidth="10" defaultRowHeight="14.4" x14ac:dyDescent="0.3"/>
  <sheetData>
    <row r="1" spans="1:6" ht="43.2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60</v>
      </c>
    </row>
    <row r="2" spans="1:6" x14ac:dyDescent="0.3">
      <c r="A2" s="1">
        <v>1.5</v>
      </c>
      <c r="B2" s="1">
        <v>1.5</v>
      </c>
      <c r="C2" s="1">
        <v>2.5</v>
      </c>
      <c r="D2" s="1">
        <v>2.5</v>
      </c>
      <c r="E2" s="1">
        <v>2</v>
      </c>
      <c r="F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9EB2-A529-456D-A2FD-30C895AF32E2}">
  <dimension ref="A1:U4"/>
  <sheetViews>
    <sheetView tabSelected="1" topLeftCell="D1" workbookViewId="0">
      <selection activeCell="L3" sqref="L3"/>
    </sheetView>
  </sheetViews>
  <sheetFormatPr baseColWidth="10" defaultRowHeight="14.4" x14ac:dyDescent="0.3"/>
  <sheetData>
    <row r="1" spans="1:21" ht="43.2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94</v>
      </c>
      <c r="F1" s="2" t="s">
        <v>66</v>
      </c>
      <c r="G1" s="2" t="s">
        <v>67</v>
      </c>
      <c r="H1" s="2" t="s">
        <v>78</v>
      </c>
      <c r="I1" s="2" t="s">
        <v>68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</row>
    <row r="2" spans="1:21" x14ac:dyDescent="0.3">
      <c r="A2" s="1">
        <v>1</v>
      </c>
      <c r="B2" s="6">
        <v>45765</v>
      </c>
      <c r="C2" s="1" t="s">
        <v>69</v>
      </c>
      <c r="D2" s="1" t="s">
        <v>70</v>
      </c>
      <c r="E2" s="1" t="s">
        <v>95</v>
      </c>
      <c r="F2" s="1">
        <v>3</v>
      </c>
      <c r="G2" s="1">
        <v>3</v>
      </c>
      <c r="H2" s="1" t="s">
        <v>71</v>
      </c>
      <c r="I2" s="1" t="s">
        <v>72</v>
      </c>
    </row>
    <row r="3" spans="1:21" ht="28.8" x14ac:dyDescent="0.3">
      <c r="A3" s="1">
        <v>2</v>
      </c>
      <c r="B3" s="6">
        <v>45772</v>
      </c>
      <c r="C3" s="1" t="s">
        <v>73</v>
      </c>
      <c r="D3" s="1" t="s">
        <v>74</v>
      </c>
      <c r="E3" s="1"/>
      <c r="F3" s="1">
        <v>1</v>
      </c>
      <c r="G3" s="1">
        <v>4</v>
      </c>
      <c r="H3" s="1" t="s">
        <v>75</v>
      </c>
      <c r="I3" s="1" t="s">
        <v>76</v>
      </c>
      <c r="L3" t="s">
        <v>97</v>
      </c>
    </row>
    <row r="4" spans="1:21" x14ac:dyDescent="0.3">
      <c r="A4" s="1" t="s">
        <v>77</v>
      </c>
      <c r="B4" s="1" t="s">
        <v>77</v>
      </c>
      <c r="C4" s="1" t="s">
        <v>77</v>
      </c>
      <c r="D4" s="1" t="s">
        <v>77</v>
      </c>
      <c r="E4" s="1"/>
      <c r="F4" s="1" t="s">
        <v>77</v>
      </c>
      <c r="G4" s="1" t="s">
        <v>77</v>
      </c>
      <c r="H4" s="1" t="s">
        <v>77</v>
      </c>
      <c r="I4" s="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1196-1357-4179-AE3B-57209A722F5F}">
  <dimension ref="A1:D2"/>
  <sheetViews>
    <sheetView workbookViewId="0">
      <selection activeCell="B2" sqref="B2"/>
    </sheetView>
  </sheetViews>
  <sheetFormatPr baseColWidth="10" defaultRowHeight="14.4" x14ac:dyDescent="0.3"/>
  <cols>
    <col min="2" max="2" width="16.77734375" customWidth="1"/>
  </cols>
  <sheetData>
    <row r="1" spans="1:4" x14ac:dyDescent="0.3">
      <c r="A1" s="4" t="s">
        <v>92</v>
      </c>
      <c r="B1" s="4" t="s">
        <v>91</v>
      </c>
      <c r="C1" s="4" t="s">
        <v>93</v>
      </c>
      <c r="D1" s="4" t="s">
        <v>96</v>
      </c>
    </row>
    <row r="2" spans="1:4" x14ac:dyDescent="0.3">
      <c r="A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984D-9477-4FE7-9DC1-C068A44017F2}">
  <dimension ref="C4:F14"/>
  <sheetViews>
    <sheetView workbookViewId="0">
      <selection activeCell="F5" sqref="F5:F10"/>
    </sheetView>
  </sheetViews>
  <sheetFormatPr baseColWidth="10" defaultRowHeight="14.4" x14ac:dyDescent="0.3"/>
  <cols>
    <col min="3" max="3" width="15.44140625" customWidth="1"/>
    <col min="4" max="4" width="55.44140625" customWidth="1"/>
    <col min="6" max="6" width="68.5546875" customWidth="1"/>
  </cols>
  <sheetData>
    <row r="4" spans="3:6" x14ac:dyDescent="0.3">
      <c r="C4" s="2" t="s">
        <v>10</v>
      </c>
      <c r="D4" s="2" t="s">
        <v>11</v>
      </c>
    </row>
    <row r="5" spans="3:6" ht="20.100000000000001" customHeight="1" x14ac:dyDescent="0.3">
      <c r="C5" s="3">
        <v>10</v>
      </c>
      <c r="D5" s="1" t="s">
        <v>12</v>
      </c>
      <c r="F5" s="4" t="s">
        <v>30</v>
      </c>
    </row>
    <row r="6" spans="3:6" ht="20.100000000000001" customHeight="1" x14ac:dyDescent="0.3">
      <c r="C6" s="3">
        <v>9</v>
      </c>
      <c r="D6" s="1" t="s">
        <v>13</v>
      </c>
      <c r="F6" s="4" t="s">
        <v>31</v>
      </c>
    </row>
    <row r="7" spans="3:6" ht="20.100000000000001" customHeight="1" x14ac:dyDescent="0.3">
      <c r="C7" s="3">
        <v>8</v>
      </c>
      <c r="D7" s="1" t="s">
        <v>14</v>
      </c>
      <c r="F7" s="4" t="s">
        <v>32</v>
      </c>
    </row>
    <row r="8" spans="3:6" ht="20.100000000000001" customHeight="1" x14ac:dyDescent="0.3">
      <c r="C8" s="3">
        <v>7</v>
      </c>
      <c r="D8" s="1" t="s">
        <v>15</v>
      </c>
      <c r="F8" s="4" t="s">
        <v>33</v>
      </c>
    </row>
    <row r="9" spans="3:6" ht="20.100000000000001" customHeight="1" x14ac:dyDescent="0.3">
      <c r="C9" s="3">
        <v>6</v>
      </c>
      <c r="D9" s="1" t="s">
        <v>16</v>
      </c>
      <c r="F9" s="4" t="s">
        <v>34</v>
      </c>
    </row>
    <row r="10" spans="3:6" ht="20.100000000000001" customHeight="1" x14ac:dyDescent="0.3">
      <c r="C10" s="3">
        <v>5</v>
      </c>
      <c r="D10" s="1" t="s">
        <v>17</v>
      </c>
      <c r="F10" s="4" t="s">
        <v>61</v>
      </c>
    </row>
    <row r="11" spans="3:6" ht="20.100000000000001" customHeight="1" x14ac:dyDescent="0.3">
      <c r="C11" s="3">
        <v>4</v>
      </c>
      <c r="D11" s="1" t="s">
        <v>18</v>
      </c>
    </row>
    <row r="12" spans="3:6" ht="20.100000000000001" customHeight="1" x14ac:dyDescent="0.3">
      <c r="C12" s="3">
        <v>3</v>
      </c>
      <c r="D12" s="1" t="s">
        <v>19</v>
      </c>
    </row>
    <row r="13" spans="3:6" ht="20.100000000000001" customHeight="1" x14ac:dyDescent="0.3">
      <c r="C13" s="3">
        <v>2</v>
      </c>
      <c r="D13" s="1" t="s">
        <v>20</v>
      </c>
    </row>
    <row r="14" spans="3:6" ht="20.100000000000001" customHeight="1" x14ac:dyDescent="0.3">
      <c r="C14" s="3">
        <v>1</v>
      </c>
      <c r="D14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Ponderaciones</vt:lpstr>
      <vt:lpstr>Resultados</vt:lpstr>
      <vt:lpstr>Matriz Sinergias</vt:lpstr>
      <vt:lpstr>Leyenda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 Cervera</dc:creator>
  <cp:lastModifiedBy>carlos mora</cp:lastModifiedBy>
  <dcterms:created xsi:type="dcterms:W3CDTF">2025-04-14T17:49:47Z</dcterms:created>
  <dcterms:modified xsi:type="dcterms:W3CDTF">2025-04-19T14:49:56Z</dcterms:modified>
</cp:coreProperties>
</file>