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GitHub\urban_planning_alg\"/>
    </mc:Choice>
  </mc:AlternateContent>
  <xr:revisionPtr revIDLastSave="0" documentId="13_ncr:1_{3E7A724E-389E-47F1-9CB2-5810104F71F7}" xr6:coauthVersionLast="47" xr6:coauthVersionMax="47" xr10:uidLastSave="{00000000-0000-0000-0000-000000000000}"/>
  <bookViews>
    <workbookView xWindow="-108" yWindow="-108" windowWidth="23256" windowHeight="13176" xr2:uid="{5A0E5514-8269-4F4A-8584-7C190D0AD988}"/>
  </bookViews>
  <sheets>
    <sheet name="map" sheetId="2" r:id="rId1"/>
    <sheet name="land codes" sheetId="3" r:id="rId2"/>
    <sheet name="flood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5" i="2" l="1"/>
  <c r="Y17" i="4"/>
  <c r="Y16" i="4"/>
  <c r="Y15" i="4"/>
  <c r="Y11" i="4"/>
  <c r="Y10" i="4"/>
  <c r="Y9" i="4"/>
  <c r="Y5" i="4"/>
  <c r="Z3" i="4"/>
  <c r="Z4" i="4" s="1"/>
  <c r="Z11" i="3"/>
  <c r="Z18" i="3"/>
  <c r="Z17" i="3"/>
  <c r="Z16" i="3"/>
  <c r="Z10" i="3"/>
  <c r="Z12" i="3"/>
  <c r="Z6" i="3"/>
  <c r="AA4" i="3"/>
  <c r="AA5" i="3" s="1"/>
  <c r="Z15" i="2"/>
  <c r="AA13" i="2"/>
  <c r="AA14" i="2" s="1"/>
  <c r="Z26" i="2"/>
  <c r="Z25" i="2"/>
  <c r="AA25" i="2" s="1"/>
  <c r="Z24" i="2"/>
  <c r="Z10" i="4" l="1"/>
  <c r="Z17" i="4"/>
  <c r="Z11" i="4"/>
  <c r="Z16" i="4"/>
  <c r="AA17" i="3"/>
  <c r="AA11" i="3"/>
  <c r="AA18" i="3"/>
  <c r="AA12" i="3"/>
  <c r="AA26" i="2"/>
</calcChain>
</file>

<file path=xl/sharedStrings.xml><?xml version="1.0" encoding="utf-8"?>
<sst xmlns="http://schemas.openxmlformats.org/spreadsheetml/2006/main" count="1657" uniqueCount="76">
  <si>
    <t>LAND</t>
  </si>
  <si>
    <t>WATER</t>
  </si>
  <si>
    <t>%</t>
  </si>
  <si>
    <t>AREA</t>
  </si>
  <si>
    <t>NOT HOB</t>
  </si>
  <si>
    <t>-</t>
  </si>
  <si>
    <t>ACTUAL</t>
  </si>
  <si>
    <t>EST.</t>
  </si>
  <si>
    <t>LEGEND</t>
  </si>
  <si>
    <t>non-Hoboken area</t>
  </si>
  <si>
    <t>water</t>
  </si>
  <si>
    <t>land</t>
  </si>
  <si>
    <t>USED</t>
  </si>
  <si>
    <t>jeff</t>
  </si>
  <si>
    <t>monroe</t>
  </si>
  <si>
    <t>madison</t>
  </si>
  <si>
    <t>sinatra</t>
  </si>
  <si>
    <t>river</t>
  </si>
  <si>
    <t>hudson</t>
  </si>
  <si>
    <t>wash</t>
  </si>
  <si>
    <t>bloom</t>
  </si>
  <si>
    <t>adams</t>
  </si>
  <si>
    <t>park</t>
  </si>
  <si>
    <t>willow</t>
  </si>
  <si>
    <t>clinton</t>
  </si>
  <si>
    <t>grand</t>
  </si>
  <si>
    <t>garden</t>
  </si>
  <si>
    <t>(1,2)</t>
  </si>
  <si>
    <t>(0,2)</t>
  </si>
  <si>
    <t>(flood, area)</t>
  </si>
  <si>
    <t>university</t>
  </si>
  <si>
    <t>(n,2,p)</t>
  </si>
  <si>
    <t>(-1,0,0)</t>
  </si>
  <si>
    <t>(-1,1,0)</t>
  </si>
  <si>
    <t>p=1</t>
  </si>
  <si>
    <t>high flood risk</t>
  </si>
  <si>
    <t>p=0</t>
  </si>
  <si>
    <t>low flood risk</t>
  </si>
  <si>
    <t>n=1</t>
  </si>
  <si>
    <t>n=0</t>
  </si>
  <si>
    <t>permanent</t>
  </si>
  <si>
    <t>n=-1</t>
  </si>
  <si>
    <t>not applicable</t>
  </si>
  <si>
    <t>movable</t>
  </si>
  <si>
    <t>(0,2,1)</t>
  </si>
  <si>
    <t>(0,3,0)</t>
  </si>
  <si>
    <t>(1,2,1)</t>
  </si>
  <si>
    <t>(n,4,p)</t>
  </si>
  <si>
    <t>industrial</t>
  </si>
  <si>
    <t>(1,4,1)</t>
  </si>
  <si>
    <t>(0,4,1)</t>
  </si>
  <si>
    <t>residential</t>
  </si>
  <si>
    <t>(n,5,p)</t>
  </si>
  <si>
    <t>recreation</t>
  </si>
  <si>
    <t>(n,6,p)</t>
  </si>
  <si>
    <t>hospital</t>
  </si>
  <si>
    <t>(n,7,0)</t>
  </si>
  <si>
    <t>(0,7,0)</t>
  </si>
  <si>
    <t>(n,8,0)</t>
  </si>
  <si>
    <t>fire station</t>
  </si>
  <si>
    <t>(1,8,0)</t>
  </si>
  <si>
    <t>(0,8,0)</t>
  </si>
  <si>
    <t>(0,6,0)</t>
  </si>
  <si>
    <t>(0,6,1)</t>
  </si>
  <si>
    <t>(1,6,1)</t>
  </si>
  <si>
    <t>(n,9,p)</t>
  </si>
  <si>
    <t>commercial</t>
  </si>
  <si>
    <t>(1,9,1)</t>
  </si>
  <si>
    <t>(0,9,1)</t>
  </si>
  <si>
    <t>(1,5,1)</t>
  </si>
  <si>
    <t>(0,5,1)</t>
  </si>
  <si>
    <t>(-1,10,0)</t>
  </si>
  <si>
    <t>waterfront</t>
  </si>
  <si>
    <t>undecided</t>
  </si>
  <si>
    <t>jack</t>
  </si>
  <si>
    <t>harr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</si>
</sst>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3ABE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83EDD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4" borderId="2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5" borderId="0" xfId="0" applyFill="1"/>
    <xf numFmtId="0" fontId="0" fillId="6" borderId="0" xfId="0" applyFill="1"/>
    <xf numFmtId="0" fontId="0" fillId="9" borderId="0" xfId="0" applyFill="1"/>
    <xf numFmtId="0" fontId="0" fillId="8" borderId="0" xfId="0" applyFill="1"/>
    <xf numFmtId="0" fontId="0" fillId="8" borderId="5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4" xfId="0" applyFill="1" applyBorder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7" borderId="2" xfId="0" applyFill="1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3EDD"/>
      <color rgb="FF0066FF"/>
      <color rgb="FFFFFF99"/>
      <color rgb="FFCC0000"/>
      <color rgb="FFD3A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172639</xdr:colOff>
      <xdr:row>2</xdr:row>
      <xdr:rowOff>85777</xdr:rowOff>
    </xdr:from>
    <xdr:to>
      <xdr:col>19</xdr:col>
      <xdr:colOff>174311</xdr:colOff>
      <xdr:row>39</xdr:row>
      <xdr:rowOff>37772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FA2521A1-849B-4E62-B0ED-7D1A32E670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</a:blip>
        <a:srcRect l="6428" t="2559" r="4879" b="1169"/>
        <a:stretch/>
      </xdr:blipFill>
      <xdr:spPr>
        <a:xfrm rot="5553732">
          <a:off x="3554087" y="11151849"/>
          <a:ext cx="6646165" cy="109782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202485</xdr:colOff>
      <xdr:row>1</xdr:row>
      <xdr:rowOff>91491</xdr:rowOff>
    </xdr:from>
    <xdr:to>
      <xdr:col>19</xdr:col>
      <xdr:colOff>209872</xdr:colOff>
      <xdr:row>38</xdr:row>
      <xdr:rowOff>16605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38AE5656-3826-42FF-B8F8-34B4466E95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</a:blip>
        <a:srcRect l="6428" t="2559" r="4879" b="1169"/>
        <a:stretch/>
      </xdr:blipFill>
      <xdr:spPr>
        <a:xfrm rot="5553732">
          <a:off x="3045771" y="-1767545"/>
          <a:ext cx="6593672" cy="11052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172639</xdr:colOff>
      <xdr:row>1</xdr:row>
      <xdr:rowOff>85777</xdr:rowOff>
    </xdr:from>
    <xdr:to>
      <xdr:col>18</xdr:col>
      <xdr:colOff>174311</xdr:colOff>
      <xdr:row>38</xdr:row>
      <xdr:rowOff>19569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B7145F55-95AD-46A5-9D76-0B0CDB1671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</a:blip>
        <a:srcRect l="6428" t="2559" r="4879" b="1169"/>
        <a:stretch/>
      </xdr:blipFill>
      <xdr:spPr>
        <a:xfrm rot="5553732">
          <a:off x="2948826" y="-1711240"/>
          <a:ext cx="6637487" cy="10978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91DE-78AC-46D8-BED4-8A8EA6E95BF2}">
  <dimension ref="B2:AA47"/>
  <sheetViews>
    <sheetView tabSelected="1" topLeftCell="B4" zoomScale="90" zoomScaleNormal="90" workbookViewId="0">
      <selection activeCell="AA15" sqref="AA15"/>
    </sheetView>
  </sheetViews>
  <sheetFormatPr defaultRowHeight="14.4" x14ac:dyDescent="0.3"/>
  <cols>
    <col min="3" max="3" width="8.88671875" customWidth="1"/>
  </cols>
  <sheetData>
    <row r="2" spans="2:27" x14ac:dyDescent="0.3">
      <c r="B2">
        <v>0</v>
      </c>
      <c r="C2">
        <v>0</v>
      </c>
      <c r="D2" s="1">
        <v>2</v>
      </c>
      <c r="E2" s="1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2:27" x14ac:dyDescent="0.3">
      <c r="B3">
        <v>0</v>
      </c>
      <c r="C3" s="1">
        <v>2</v>
      </c>
      <c r="D3" s="1">
        <v>2</v>
      </c>
      <c r="E3" s="1">
        <v>2</v>
      </c>
      <c r="F3">
        <v>0</v>
      </c>
      <c r="G3" s="1">
        <v>2</v>
      </c>
      <c r="H3" s="1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2:27" x14ac:dyDescent="0.3">
      <c r="B4">
        <v>0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2:27" x14ac:dyDescent="0.3"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2:27" x14ac:dyDescent="0.3"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2:27" x14ac:dyDescent="0.3"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2:27" x14ac:dyDescent="0.3"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2:27" x14ac:dyDescent="0.3"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2:27" x14ac:dyDescent="0.3">
      <c r="B10">
        <v>0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2:27" x14ac:dyDescent="0.3">
      <c r="B11">
        <v>0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>
        <v>0</v>
      </c>
      <c r="U11">
        <v>0</v>
      </c>
      <c r="V11">
        <v>0</v>
      </c>
      <c r="W11">
        <v>0</v>
      </c>
      <c r="Z11" s="4" t="s">
        <v>6</v>
      </c>
    </row>
    <row r="12" spans="2:27" x14ac:dyDescent="0.3">
      <c r="B12">
        <v>0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>
        <v>0</v>
      </c>
      <c r="U12">
        <v>0</v>
      </c>
      <c r="V12">
        <v>0</v>
      </c>
      <c r="W12">
        <v>0</v>
      </c>
      <c r="Z12" t="s">
        <v>3</v>
      </c>
      <c r="AA12" t="s">
        <v>2</v>
      </c>
    </row>
    <row r="13" spans="2:27" x14ac:dyDescent="0.3">
      <c r="B13">
        <v>0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>
        <v>0</v>
      </c>
      <c r="V13">
        <v>0</v>
      </c>
      <c r="W13">
        <v>0</v>
      </c>
      <c r="Y13" t="s">
        <v>1</v>
      </c>
      <c r="Z13">
        <v>0.75</v>
      </c>
      <c r="AA13">
        <f>Z13/2</f>
        <v>0.375</v>
      </c>
    </row>
    <row r="14" spans="2:27" x14ac:dyDescent="0.3">
      <c r="B14">
        <v>0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>
        <v>0</v>
      </c>
      <c r="V14">
        <v>0</v>
      </c>
      <c r="W14">
        <v>0</v>
      </c>
      <c r="Y14" t="s">
        <v>0</v>
      </c>
      <c r="Z14">
        <v>1.25</v>
      </c>
      <c r="AA14">
        <f>1-AA13</f>
        <v>0.625</v>
      </c>
    </row>
    <row r="15" spans="2:27" x14ac:dyDescent="0.3">
      <c r="B15">
        <v>0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>
        <v>0</v>
      </c>
      <c r="V15">
        <v>0</v>
      </c>
      <c r="W15">
        <v>0</v>
      </c>
      <c r="Z15">
        <f>Z13/(Z13+Z14)</f>
        <v>0.375</v>
      </c>
      <c r="AA15">
        <f>AA13/AA14</f>
        <v>0.6</v>
      </c>
    </row>
    <row r="16" spans="2:27" x14ac:dyDescent="0.3">
      <c r="B16">
        <v>0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>
        <v>0</v>
      </c>
      <c r="V16">
        <v>0</v>
      </c>
      <c r="W16">
        <v>0</v>
      </c>
    </row>
    <row r="17" spans="2:27" x14ac:dyDescent="0.3">
      <c r="B17">
        <v>0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>
        <v>0</v>
      </c>
      <c r="V17">
        <v>0</v>
      </c>
      <c r="W17">
        <v>0</v>
      </c>
    </row>
    <row r="18" spans="2:27" x14ac:dyDescent="0.3">
      <c r="B18">
        <v>0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>
        <v>0</v>
      </c>
      <c r="V18">
        <v>0</v>
      </c>
      <c r="W18">
        <v>0</v>
      </c>
    </row>
    <row r="19" spans="2:27" x14ac:dyDescent="0.3">
      <c r="B19">
        <v>0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>
        <v>0</v>
      </c>
      <c r="U19">
        <v>0</v>
      </c>
      <c r="V19">
        <v>0</v>
      </c>
      <c r="W19">
        <v>0</v>
      </c>
    </row>
    <row r="20" spans="2:27" x14ac:dyDescent="0.3">
      <c r="B20">
        <v>0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>
        <v>0</v>
      </c>
      <c r="U20">
        <v>0</v>
      </c>
      <c r="V20">
        <v>0</v>
      </c>
      <c r="W20">
        <v>0</v>
      </c>
    </row>
    <row r="21" spans="2:27" x14ac:dyDescent="0.3">
      <c r="B21">
        <v>0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>
        <v>0</v>
      </c>
      <c r="U21">
        <v>0</v>
      </c>
      <c r="V21">
        <v>0</v>
      </c>
      <c r="W21">
        <v>0</v>
      </c>
    </row>
    <row r="22" spans="2:27" x14ac:dyDescent="0.3"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>
        <v>0</v>
      </c>
      <c r="U22">
        <v>0</v>
      </c>
      <c r="V22">
        <v>0</v>
      </c>
      <c r="W22">
        <v>0</v>
      </c>
      <c r="Z22" s="4" t="s">
        <v>7</v>
      </c>
    </row>
    <row r="23" spans="2:27" x14ac:dyDescent="0.3"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>
        <v>0</v>
      </c>
      <c r="U23">
        <v>0</v>
      </c>
      <c r="V23">
        <v>0</v>
      </c>
      <c r="W23">
        <v>0</v>
      </c>
      <c r="Z23" t="s">
        <v>3</v>
      </c>
      <c r="AA23" s="3" t="s">
        <v>2</v>
      </c>
    </row>
    <row r="24" spans="2:27" x14ac:dyDescent="0.3"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>
        <v>0</v>
      </c>
      <c r="U24">
        <v>0</v>
      </c>
      <c r="V24">
        <v>0</v>
      </c>
      <c r="W24">
        <v>0</v>
      </c>
      <c r="Y24" t="s">
        <v>4</v>
      </c>
      <c r="Z24">
        <f>COUNTIF(B2:W47,0)</f>
        <v>191</v>
      </c>
      <c r="AA24" s="3" t="s">
        <v>5</v>
      </c>
    </row>
    <row r="25" spans="2:27" x14ac:dyDescent="0.3"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2">
        <v>1</v>
      </c>
      <c r="T25" s="2">
        <v>1</v>
      </c>
      <c r="U25">
        <v>0</v>
      </c>
      <c r="V25">
        <v>0</v>
      </c>
      <c r="W25">
        <v>0</v>
      </c>
      <c r="Y25" t="s">
        <v>1</v>
      </c>
      <c r="Z25">
        <f>COUNTIF(B2:W47,1)</f>
        <v>280</v>
      </c>
      <c r="AA25">
        <f>Z25/(Z26+Z25)</f>
        <v>0.34104750304506698</v>
      </c>
    </row>
    <row r="26" spans="2:27" x14ac:dyDescent="0.3"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2">
        <v>1</v>
      </c>
      <c r="T26" s="2">
        <v>1</v>
      </c>
      <c r="U26">
        <v>0</v>
      </c>
      <c r="V26">
        <v>0</v>
      </c>
      <c r="W26">
        <v>0</v>
      </c>
      <c r="Y26" t="s">
        <v>0</v>
      </c>
      <c r="Z26">
        <f>COUNTIF(B2:W47,2)</f>
        <v>541</v>
      </c>
      <c r="AA26">
        <f>Z26/(Z26+Z25)</f>
        <v>0.65895249695493296</v>
      </c>
    </row>
    <row r="27" spans="2:27" x14ac:dyDescent="0.3"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2">
        <v>1</v>
      </c>
      <c r="T27" s="2">
        <v>1</v>
      </c>
      <c r="U27" s="2">
        <v>1</v>
      </c>
      <c r="V27">
        <v>0</v>
      </c>
      <c r="W27">
        <v>0</v>
      </c>
    </row>
    <row r="28" spans="2:27" x14ac:dyDescent="0.3"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2">
        <v>1</v>
      </c>
      <c r="T28" s="2">
        <v>1</v>
      </c>
      <c r="U28" s="2">
        <v>1</v>
      </c>
      <c r="V28">
        <v>0</v>
      </c>
      <c r="W28">
        <v>0</v>
      </c>
    </row>
    <row r="29" spans="2:27" x14ac:dyDescent="0.3"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2">
        <v>1</v>
      </c>
      <c r="T29" s="2">
        <v>1</v>
      </c>
      <c r="U29" s="2">
        <v>1</v>
      </c>
      <c r="V29">
        <v>0</v>
      </c>
      <c r="W29">
        <v>0</v>
      </c>
    </row>
    <row r="30" spans="2:27" x14ac:dyDescent="0.3"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2">
        <v>1</v>
      </c>
      <c r="T30" s="2">
        <v>1</v>
      </c>
      <c r="U30" s="2">
        <v>1</v>
      </c>
      <c r="V30">
        <v>0</v>
      </c>
      <c r="W30">
        <v>0</v>
      </c>
    </row>
    <row r="31" spans="2:27" x14ac:dyDescent="0.3"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2">
        <v>1</v>
      </c>
      <c r="T31" s="2">
        <v>1</v>
      </c>
      <c r="U31" s="2">
        <v>1</v>
      </c>
      <c r="V31" s="2">
        <v>1</v>
      </c>
      <c r="W31">
        <v>0</v>
      </c>
    </row>
    <row r="32" spans="2:27" x14ac:dyDescent="0.3"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2">
        <v>1</v>
      </c>
      <c r="T32" s="2">
        <v>1</v>
      </c>
      <c r="U32" s="2">
        <v>1</v>
      </c>
      <c r="V32" s="2">
        <v>1</v>
      </c>
      <c r="W32">
        <v>0</v>
      </c>
    </row>
    <row r="33" spans="2:23" x14ac:dyDescent="0.3"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2">
        <v>1</v>
      </c>
      <c r="T33" s="2">
        <v>1</v>
      </c>
      <c r="U33" s="2">
        <v>1</v>
      </c>
      <c r="V33" s="2">
        <v>1</v>
      </c>
      <c r="W33">
        <v>0</v>
      </c>
    </row>
    <row r="34" spans="2:23" x14ac:dyDescent="0.3">
      <c r="B34" s="1">
        <v>2</v>
      </c>
      <c r="C34" s="1">
        <v>2</v>
      </c>
      <c r="D34" s="1">
        <v>2</v>
      </c>
      <c r="E34" s="1">
        <v>2</v>
      </c>
      <c r="F34" s="2">
        <v>1</v>
      </c>
      <c r="G34" s="2">
        <v>1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2">
        <v>1</v>
      </c>
      <c r="T34" s="2">
        <v>1</v>
      </c>
      <c r="U34" s="2">
        <v>1</v>
      </c>
      <c r="V34" s="2">
        <v>1</v>
      </c>
      <c r="W34">
        <v>0</v>
      </c>
    </row>
    <row r="35" spans="2:23" x14ac:dyDescent="0.3">
      <c r="B35" s="1">
        <v>2</v>
      </c>
      <c r="C35" s="1">
        <v>2</v>
      </c>
      <c r="D35" s="1">
        <v>2</v>
      </c>
      <c r="E35" s="1">
        <v>2</v>
      </c>
      <c r="F35" s="2">
        <v>1</v>
      </c>
      <c r="G35" s="2">
        <v>1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2">
        <v>1</v>
      </c>
      <c r="P35" s="1">
        <v>2</v>
      </c>
      <c r="Q35" s="1">
        <v>2</v>
      </c>
      <c r="R35" s="1">
        <v>2</v>
      </c>
      <c r="S35" s="2">
        <v>1</v>
      </c>
      <c r="T35" s="2">
        <v>1</v>
      </c>
      <c r="U35" s="2">
        <v>1</v>
      </c>
      <c r="V35" s="2">
        <v>1</v>
      </c>
      <c r="W35">
        <v>0</v>
      </c>
    </row>
    <row r="36" spans="2:23" x14ac:dyDescent="0.3">
      <c r="B36" s="1">
        <v>2</v>
      </c>
      <c r="C36" s="1">
        <v>2</v>
      </c>
      <c r="D36" s="1">
        <v>2</v>
      </c>
      <c r="E36" s="1">
        <v>2</v>
      </c>
      <c r="F36" s="2">
        <v>1</v>
      </c>
      <c r="G36" s="2">
        <v>1</v>
      </c>
      <c r="H36" s="2">
        <v>1</v>
      </c>
      <c r="I36" s="2">
        <v>1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2">
        <v>1</v>
      </c>
      <c r="P36" s="1">
        <v>2</v>
      </c>
      <c r="Q36" s="1">
        <v>2</v>
      </c>
      <c r="R36" s="1">
        <v>2</v>
      </c>
      <c r="S36" s="2">
        <v>1</v>
      </c>
      <c r="T36" s="2">
        <v>1</v>
      </c>
      <c r="U36" s="2">
        <v>1</v>
      </c>
      <c r="V36" s="2">
        <v>1</v>
      </c>
      <c r="W36">
        <v>0</v>
      </c>
    </row>
    <row r="37" spans="2:23" x14ac:dyDescent="0.3">
      <c r="B37" s="1">
        <v>2</v>
      </c>
      <c r="C37" s="1">
        <v>2</v>
      </c>
      <c r="D37" s="1">
        <v>2</v>
      </c>
      <c r="E37" s="1">
        <v>2</v>
      </c>
      <c r="F37" s="2">
        <v>1</v>
      </c>
      <c r="G37" s="2">
        <v>1</v>
      </c>
      <c r="H37" s="2">
        <v>1</v>
      </c>
      <c r="I37" s="2">
        <v>1</v>
      </c>
      <c r="J37" s="1">
        <v>2</v>
      </c>
      <c r="K37" s="1">
        <v>2</v>
      </c>
      <c r="L37" s="1">
        <v>2</v>
      </c>
      <c r="M37" s="2">
        <v>1</v>
      </c>
      <c r="N37" s="2">
        <v>1</v>
      </c>
      <c r="O37" s="2">
        <v>1</v>
      </c>
      <c r="P37" s="1">
        <v>2</v>
      </c>
      <c r="Q37" s="1">
        <v>2</v>
      </c>
      <c r="R37" s="1">
        <v>2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</row>
    <row r="38" spans="2:23" x14ac:dyDescent="0.3">
      <c r="B38" s="1">
        <v>2</v>
      </c>
      <c r="C38" s="2">
        <v>1</v>
      </c>
      <c r="D38" s="2">
        <v>1</v>
      </c>
      <c r="E38" s="1">
        <v>2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</row>
    <row r="39" spans="2:23" x14ac:dyDescent="0.3"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</row>
    <row r="40" spans="2:23" x14ac:dyDescent="0.3"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</row>
    <row r="41" spans="2:23" x14ac:dyDescent="0.3"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</row>
    <row r="42" spans="2:23" x14ac:dyDescent="0.3"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</row>
    <row r="43" spans="2:23" x14ac:dyDescent="0.3"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</row>
    <row r="44" spans="2:23" x14ac:dyDescent="0.3"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</row>
    <row r="45" spans="2:23" x14ac:dyDescent="0.3"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</row>
    <row r="46" spans="2:23" x14ac:dyDescent="0.3"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</row>
    <row r="47" spans="2:23" x14ac:dyDescent="0.3"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6E28-F8BB-4C01-9E35-0E57EA09CB3F}">
  <dimension ref="A1:AA46"/>
  <sheetViews>
    <sheetView topLeftCell="A8" zoomScaleNormal="100" workbookViewId="0">
      <selection activeCell="C8" sqref="C1:P1048576"/>
    </sheetView>
  </sheetViews>
  <sheetFormatPr defaultRowHeight="14.4" x14ac:dyDescent="0.3"/>
  <cols>
    <col min="3" max="3" width="8.88671875" customWidth="1"/>
  </cols>
  <sheetData>
    <row r="1" spans="1:27" x14ac:dyDescent="0.3">
      <c r="B1" s="27" t="s">
        <v>49</v>
      </c>
      <c r="C1" s="28" t="s">
        <v>49</v>
      </c>
      <c r="D1" s="33" t="s">
        <v>69</v>
      </c>
      <c r="E1" s="33" t="s">
        <v>69</v>
      </c>
      <c r="F1" s="6" t="s">
        <v>32</v>
      </c>
      <c r="G1" s="6" t="s">
        <v>32</v>
      </c>
      <c r="H1" s="6" t="s">
        <v>32</v>
      </c>
      <c r="I1" s="6" t="s">
        <v>32</v>
      </c>
      <c r="J1" s="6" t="s">
        <v>32</v>
      </c>
      <c r="K1" s="6" t="s">
        <v>32</v>
      </c>
      <c r="L1" s="6" t="s">
        <v>32</v>
      </c>
      <c r="M1" s="6" t="s">
        <v>32</v>
      </c>
      <c r="N1" s="6" t="s">
        <v>32</v>
      </c>
      <c r="O1" s="6" t="s">
        <v>32</v>
      </c>
      <c r="P1" s="6" t="s">
        <v>32</v>
      </c>
      <c r="Q1" s="6" t="s">
        <v>32</v>
      </c>
      <c r="R1" s="6" t="s">
        <v>32</v>
      </c>
      <c r="S1" s="6" t="s">
        <v>32</v>
      </c>
      <c r="T1" s="7" t="s">
        <v>32</v>
      </c>
      <c r="U1" t="s">
        <v>32</v>
      </c>
      <c r="V1" t="s">
        <v>32</v>
      </c>
      <c r="W1" t="s">
        <v>32</v>
      </c>
    </row>
    <row r="2" spans="1:27" x14ac:dyDescent="0.3">
      <c r="B2" s="29" t="s">
        <v>49</v>
      </c>
      <c r="C2" s="30" t="s">
        <v>67</v>
      </c>
      <c r="D2" s="30" t="s">
        <v>67</v>
      </c>
      <c r="E2" s="31" t="s">
        <v>69</v>
      </c>
      <c r="F2" t="s">
        <v>32</v>
      </c>
      <c r="G2" s="31" t="s">
        <v>69</v>
      </c>
      <c r="H2" s="31" t="s">
        <v>69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s="9" t="s">
        <v>32</v>
      </c>
      <c r="U2" t="s">
        <v>32</v>
      </c>
      <c r="V2" t="s">
        <v>32</v>
      </c>
      <c r="W2" t="s">
        <v>32</v>
      </c>
      <c r="Z2" s="4" t="s">
        <v>6</v>
      </c>
    </row>
    <row r="3" spans="1:27" x14ac:dyDescent="0.3">
      <c r="B3" s="29" t="s">
        <v>49</v>
      </c>
      <c r="C3" s="31" t="s">
        <v>69</v>
      </c>
      <c r="D3" s="30" t="s">
        <v>67</v>
      </c>
      <c r="E3" s="31" t="s">
        <v>69</v>
      </c>
      <c r="F3" s="31" t="s">
        <v>69</v>
      </c>
      <c r="G3" s="31" t="s">
        <v>69</v>
      </c>
      <c r="H3" s="31" t="s">
        <v>69</v>
      </c>
      <c r="I3" s="31" t="s">
        <v>69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P3" t="s">
        <v>32</v>
      </c>
      <c r="Q3" t="s">
        <v>32</v>
      </c>
      <c r="R3" t="s">
        <v>32</v>
      </c>
      <c r="S3" t="s">
        <v>32</v>
      </c>
      <c r="T3" s="9" t="s">
        <v>32</v>
      </c>
      <c r="U3" t="s">
        <v>32</v>
      </c>
      <c r="V3" t="s">
        <v>32</v>
      </c>
      <c r="W3" t="s">
        <v>32</v>
      </c>
      <c r="Z3" t="s">
        <v>3</v>
      </c>
      <c r="AA3" t="s">
        <v>2</v>
      </c>
    </row>
    <row r="4" spans="1:27" x14ac:dyDescent="0.3">
      <c r="A4" t="s">
        <v>75</v>
      </c>
      <c r="B4" s="29" t="s">
        <v>49</v>
      </c>
      <c r="C4" s="31" t="s">
        <v>69</v>
      </c>
      <c r="D4" s="30" t="s">
        <v>67</v>
      </c>
      <c r="E4" s="31" t="s">
        <v>69</v>
      </c>
      <c r="F4" s="31" t="s">
        <v>69</v>
      </c>
      <c r="G4" s="31" t="s">
        <v>69</v>
      </c>
      <c r="H4" s="23" t="s">
        <v>64</v>
      </c>
      <c r="I4" s="31" t="s">
        <v>69</v>
      </c>
      <c r="J4" s="1" t="s">
        <v>46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s="9" t="s">
        <v>32</v>
      </c>
      <c r="U4" t="s">
        <v>32</v>
      </c>
      <c r="V4" t="s">
        <v>32</v>
      </c>
      <c r="W4" t="s">
        <v>32</v>
      </c>
      <c r="Y4" t="s">
        <v>1</v>
      </c>
      <c r="Z4">
        <v>0.75</v>
      </c>
      <c r="AA4" s="16">
        <f>Z4/2</f>
        <v>0.375</v>
      </c>
    </row>
    <row r="5" spans="1:27" x14ac:dyDescent="0.3">
      <c r="B5" s="29" t="s">
        <v>49</v>
      </c>
      <c r="C5" s="31" t="s">
        <v>69</v>
      </c>
      <c r="D5" s="30" t="s">
        <v>67</v>
      </c>
      <c r="E5" s="31" t="s">
        <v>69</v>
      </c>
      <c r="F5" s="31" t="s">
        <v>69</v>
      </c>
      <c r="G5" s="31" t="s">
        <v>69</v>
      </c>
      <c r="H5" s="23" t="s">
        <v>64</v>
      </c>
      <c r="I5" s="31" t="s">
        <v>69</v>
      </c>
      <c r="J5" s="1" t="s">
        <v>46</v>
      </c>
      <c r="K5" s="1" t="s">
        <v>46</v>
      </c>
      <c r="L5" t="s">
        <v>32</v>
      </c>
      <c r="M5" t="s">
        <v>32</v>
      </c>
      <c r="N5" t="s">
        <v>32</v>
      </c>
      <c r="O5" t="s">
        <v>32</v>
      </c>
      <c r="P5" t="s">
        <v>32</v>
      </c>
      <c r="Q5" t="s">
        <v>32</v>
      </c>
      <c r="R5" t="s">
        <v>32</v>
      </c>
      <c r="S5" t="s">
        <v>32</v>
      </c>
      <c r="T5" s="9" t="s">
        <v>32</v>
      </c>
      <c r="U5" t="s">
        <v>32</v>
      </c>
      <c r="V5" t="s">
        <v>32</v>
      </c>
      <c r="W5" t="s">
        <v>32</v>
      </c>
      <c r="Y5" t="s">
        <v>0</v>
      </c>
      <c r="Z5">
        <v>1.25</v>
      </c>
      <c r="AA5" s="16">
        <f>1-AA4</f>
        <v>0.625</v>
      </c>
    </row>
    <row r="6" spans="1:27" x14ac:dyDescent="0.3">
      <c r="A6" t="s">
        <v>74</v>
      </c>
      <c r="B6" s="29" t="s">
        <v>49</v>
      </c>
      <c r="C6" s="31" t="s">
        <v>69</v>
      </c>
      <c r="D6" s="30" t="s">
        <v>67</v>
      </c>
      <c r="E6" s="31" t="s">
        <v>69</v>
      </c>
      <c r="F6" s="31" t="s">
        <v>69</v>
      </c>
      <c r="G6" s="30" t="s">
        <v>67</v>
      </c>
      <c r="H6" s="30" t="s">
        <v>67</v>
      </c>
      <c r="I6" s="30" t="s">
        <v>67</v>
      </c>
      <c r="J6" s="1" t="s">
        <v>46</v>
      </c>
      <c r="K6" s="1" t="s">
        <v>46</v>
      </c>
      <c r="L6" s="1" t="s">
        <v>46</v>
      </c>
      <c r="M6" s="1" t="s">
        <v>46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T6" s="9" t="s">
        <v>32</v>
      </c>
      <c r="U6" t="s">
        <v>32</v>
      </c>
      <c r="V6" t="s">
        <v>32</v>
      </c>
      <c r="W6" t="s">
        <v>32</v>
      </c>
      <c r="Z6">
        <f>Z4/(Z4+Z5)</f>
        <v>0.375</v>
      </c>
    </row>
    <row r="7" spans="1:27" x14ac:dyDescent="0.3">
      <c r="B7" s="29" t="s">
        <v>49</v>
      </c>
      <c r="C7" s="31" t="s">
        <v>69</v>
      </c>
      <c r="D7" s="30" t="s">
        <v>67</v>
      </c>
      <c r="E7" s="31" t="s">
        <v>69</v>
      </c>
      <c r="F7" s="31" t="s">
        <v>69</v>
      </c>
      <c r="G7" s="31" t="s">
        <v>69</v>
      </c>
      <c r="H7" s="31" t="s">
        <v>69</v>
      </c>
      <c r="I7" s="31" t="s">
        <v>69</v>
      </c>
      <c r="J7" s="31" t="s">
        <v>69</v>
      </c>
      <c r="K7" s="1" t="s">
        <v>46</v>
      </c>
      <c r="L7" s="25" t="s">
        <v>49</v>
      </c>
      <c r="M7" s="1" t="s">
        <v>46</v>
      </c>
      <c r="N7" s="1" t="s">
        <v>46</v>
      </c>
      <c r="O7" t="s">
        <v>32</v>
      </c>
      <c r="P7" t="s">
        <v>32</v>
      </c>
      <c r="Q7" t="s">
        <v>32</v>
      </c>
      <c r="R7" t="s">
        <v>32</v>
      </c>
      <c r="S7" t="s">
        <v>32</v>
      </c>
      <c r="T7" s="9" t="s">
        <v>32</v>
      </c>
      <c r="U7" t="s">
        <v>32</v>
      </c>
      <c r="V7" t="s">
        <v>32</v>
      </c>
      <c r="W7" t="s">
        <v>32</v>
      </c>
    </row>
    <row r="8" spans="1:27" x14ac:dyDescent="0.3">
      <c r="A8" t="s">
        <v>14</v>
      </c>
      <c r="B8" s="29" t="s">
        <v>49</v>
      </c>
      <c r="C8" s="31" t="s">
        <v>69</v>
      </c>
      <c r="D8" s="30" t="s">
        <v>67</v>
      </c>
      <c r="E8" s="31" t="s">
        <v>69</v>
      </c>
      <c r="F8" s="31" t="s">
        <v>69</v>
      </c>
      <c r="G8" s="31" t="s">
        <v>69</v>
      </c>
      <c r="H8" s="31" t="s">
        <v>69</v>
      </c>
      <c r="I8" s="31" t="s">
        <v>69</v>
      </c>
      <c r="J8" s="31" t="s">
        <v>69</v>
      </c>
      <c r="K8" s="1" t="s">
        <v>46</v>
      </c>
      <c r="L8" s="25" t="s">
        <v>49</v>
      </c>
      <c r="M8" s="25" t="s">
        <v>49</v>
      </c>
      <c r="N8" s="1" t="s">
        <v>46</v>
      </c>
      <c r="O8" s="1" t="s">
        <v>46</v>
      </c>
      <c r="P8" s="25" t="s">
        <v>49</v>
      </c>
      <c r="Q8" t="s">
        <v>32</v>
      </c>
      <c r="R8" t="s">
        <v>32</v>
      </c>
      <c r="S8" t="s">
        <v>32</v>
      </c>
      <c r="T8" s="9" t="s">
        <v>32</v>
      </c>
      <c r="U8" t="s">
        <v>32</v>
      </c>
      <c r="V8" t="s">
        <v>32</v>
      </c>
      <c r="W8" t="s">
        <v>32</v>
      </c>
      <c r="Z8" s="4" t="s">
        <v>7</v>
      </c>
    </row>
    <row r="9" spans="1:27" x14ac:dyDescent="0.3">
      <c r="B9" s="29" t="s">
        <v>49</v>
      </c>
      <c r="C9" s="31" t="s">
        <v>69</v>
      </c>
      <c r="D9" s="30" t="s">
        <v>67</v>
      </c>
      <c r="E9" s="31" t="s">
        <v>69</v>
      </c>
      <c r="F9" s="31" t="s">
        <v>69</v>
      </c>
      <c r="G9" s="31" t="s">
        <v>69</v>
      </c>
      <c r="H9" s="31" t="s">
        <v>69</v>
      </c>
      <c r="I9" s="31" t="s">
        <v>69</v>
      </c>
      <c r="J9" s="31" t="s">
        <v>69</v>
      </c>
      <c r="K9" s="1" t="s">
        <v>46</v>
      </c>
      <c r="L9" s="25" t="s">
        <v>49</v>
      </c>
      <c r="M9" s="25" t="s">
        <v>49</v>
      </c>
      <c r="N9" s="1" t="s">
        <v>46</v>
      </c>
      <c r="O9" s="1" t="s">
        <v>46</v>
      </c>
      <c r="P9" s="25" t="s">
        <v>49</v>
      </c>
      <c r="Q9" s="25" t="s">
        <v>49</v>
      </c>
      <c r="R9" t="s">
        <v>32</v>
      </c>
      <c r="S9" t="s">
        <v>32</v>
      </c>
      <c r="T9" s="9" t="s">
        <v>32</v>
      </c>
      <c r="U9" t="s">
        <v>32</v>
      </c>
      <c r="V9" t="s">
        <v>32</v>
      </c>
      <c r="W9" t="s">
        <v>32</v>
      </c>
      <c r="Z9" t="s">
        <v>3</v>
      </c>
      <c r="AA9" s="3" t="s">
        <v>2</v>
      </c>
    </row>
    <row r="10" spans="1:27" x14ac:dyDescent="0.3">
      <c r="A10" t="s">
        <v>15</v>
      </c>
      <c r="B10" s="29" t="s">
        <v>49</v>
      </c>
      <c r="C10" s="31" t="s">
        <v>69</v>
      </c>
      <c r="D10" s="30" t="s">
        <v>67</v>
      </c>
      <c r="E10" s="31" t="s">
        <v>69</v>
      </c>
      <c r="F10" s="31" t="s">
        <v>69</v>
      </c>
      <c r="G10" s="31" t="s">
        <v>69</v>
      </c>
      <c r="H10" s="31" t="s">
        <v>69</v>
      </c>
      <c r="I10" s="31" t="s">
        <v>69</v>
      </c>
      <c r="J10" s="31" t="s">
        <v>69</v>
      </c>
      <c r="K10" s="1" t="s">
        <v>46</v>
      </c>
      <c r="L10" s="1" t="s">
        <v>46</v>
      </c>
      <c r="M10" s="25" t="s">
        <v>49</v>
      </c>
      <c r="N10" s="25" t="s">
        <v>49</v>
      </c>
      <c r="O10" s="1" t="s">
        <v>46</v>
      </c>
      <c r="P10" s="25" t="s">
        <v>49</v>
      </c>
      <c r="Q10" s="25" t="s">
        <v>49</v>
      </c>
      <c r="R10" s="25" t="s">
        <v>49</v>
      </c>
      <c r="S10" s="25" t="s">
        <v>49</v>
      </c>
      <c r="T10" s="9" t="s">
        <v>32</v>
      </c>
      <c r="U10" t="s">
        <v>32</v>
      </c>
      <c r="V10" t="s">
        <v>32</v>
      </c>
      <c r="W10" t="s">
        <v>32</v>
      </c>
      <c r="Y10" t="s">
        <v>4</v>
      </c>
      <c r="Z10">
        <f>COUNTIF(B1:W46,0)</f>
        <v>0</v>
      </c>
      <c r="AA10" s="3" t="s">
        <v>5</v>
      </c>
    </row>
    <row r="11" spans="1:27" x14ac:dyDescent="0.3">
      <c r="A11" t="s">
        <v>13</v>
      </c>
      <c r="B11" s="29" t="s">
        <v>49</v>
      </c>
      <c r="C11" s="31" t="s">
        <v>69</v>
      </c>
      <c r="D11" s="30" t="s">
        <v>67</v>
      </c>
      <c r="E11" s="31" t="s">
        <v>69</v>
      </c>
      <c r="F11" s="24" t="s">
        <v>60</v>
      </c>
      <c r="G11" s="31" t="s">
        <v>69</v>
      </c>
      <c r="H11" s="31" t="s">
        <v>69</v>
      </c>
      <c r="I11" s="31" t="s">
        <v>69</v>
      </c>
      <c r="J11" s="31" t="s">
        <v>69</v>
      </c>
      <c r="K11" s="1" t="s">
        <v>46</v>
      </c>
      <c r="L11" s="1" t="s">
        <v>44</v>
      </c>
      <c r="M11" s="23" t="s">
        <v>63</v>
      </c>
      <c r="N11" s="25" t="s">
        <v>49</v>
      </c>
      <c r="O11" s="1" t="s">
        <v>46</v>
      </c>
      <c r="P11" s="25" t="s">
        <v>49</v>
      </c>
      <c r="Q11" s="25" t="s">
        <v>49</v>
      </c>
      <c r="R11" s="25" t="s">
        <v>49</v>
      </c>
      <c r="S11" s="25" t="s">
        <v>49</v>
      </c>
      <c r="T11" s="9" t="s">
        <v>32</v>
      </c>
      <c r="U11" t="s">
        <v>32</v>
      </c>
      <c r="V11" t="s">
        <v>32</v>
      </c>
      <c r="W11" t="s">
        <v>32</v>
      </c>
      <c r="Y11" t="s">
        <v>1</v>
      </c>
      <c r="Z11">
        <f>COUNTIF(B1:W46,1)</f>
        <v>0</v>
      </c>
      <c r="AA11" s="16" t="e">
        <f>Z11/(Z12+Z11)</f>
        <v>#DIV/0!</v>
      </c>
    </row>
    <row r="12" spans="1:27" x14ac:dyDescent="0.3">
      <c r="B12" s="10" t="s">
        <v>46</v>
      </c>
      <c r="C12" s="24" t="s">
        <v>60</v>
      </c>
      <c r="D12" s="30" t="s">
        <v>67</v>
      </c>
      <c r="E12" s="31" t="s">
        <v>69</v>
      </c>
      <c r="F12" s="31" t="s">
        <v>69</v>
      </c>
      <c r="G12" s="31" t="s">
        <v>69</v>
      </c>
      <c r="H12" s="31" t="s">
        <v>69</v>
      </c>
      <c r="I12" s="31" t="s">
        <v>69</v>
      </c>
      <c r="J12" s="31" t="s">
        <v>69</v>
      </c>
      <c r="K12" s="31" t="s">
        <v>69</v>
      </c>
      <c r="L12" s="31" t="s">
        <v>70</v>
      </c>
      <c r="M12" s="23" t="s">
        <v>63</v>
      </c>
      <c r="N12" s="25" t="s">
        <v>50</v>
      </c>
      <c r="O12" s="1" t="s">
        <v>44</v>
      </c>
      <c r="P12" s="25" t="s">
        <v>50</v>
      </c>
      <c r="Q12" s="25" t="s">
        <v>49</v>
      </c>
      <c r="R12" s="25" t="s">
        <v>49</v>
      </c>
      <c r="S12" s="25" t="s">
        <v>49</v>
      </c>
      <c r="T12" s="26" t="s">
        <v>49</v>
      </c>
      <c r="U12" t="s">
        <v>32</v>
      </c>
      <c r="V12" t="s">
        <v>32</v>
      </c>
      <c r="W12" t="s">
        <v>32</v>
      </c>
      <c r="Y12" t="s">
        <v>0</v>
      </c>
      <c r="Z12">
        <f>COUNTIF(B1:W46,2)</f>
        <v>0</v>
      </c>
      <c r="AA12" s="16" t="e">
        <f>Z12/(Z12+Z11)</f>
        <v>#DIV/0!</v>
      </c>
    </row>
    <row r="13" spans="1:27" x14ac:dyDescent="0.3">
      <c r="A13" t="s">
        <v>21</v>
      </c>
      <c r="B13" s="10" t="s">
        <v>46</v>
      </c>
      <c r="C13" s="24" t="s">
        <v>60</v>
      </c>
      <c r="D13" s="30" t="s">
        <v>67</v>
      </c>
      <c r="E13" s="23" t="s">
        <v>64</v>
      </c>
      <c r="F13" s="31" t="s">
        <v>69</v>
      </c>
      <c r="G13" s="31" t="s">
        <v>69</v>
      </c>
      <c r="H13" s="31" t="s">
        <v>69</v>
      </c>
      <c r="I13" s="31" t="s">
        <v>69</v>
      </c>
      <c r="J13" s="31" t="s">
        <v>69</v>
      </c>
      <c r="K13" s="31" t="s">
        <v>69</v>
      </c>
      <c r="L13" s="31" t="s">
        <v>70</v>
      </c>
      <c r="M13" s="23" t="s">
        <v>63</v>
      </c>
      <c r="N13" s="1" t="s">
        <v>44</v>
      </c>
      <c r="O13" s="1" t="s">
        <v>44</v>
      </c>
      <c r="P13" s="25" t="s">
        <v>50</v>
      </c>
      <c r="Q13" s="25" t="s">
        <v>49</v>
      </c>
      <c r="R13" s="25" t="s">
        <v>49</v>
      </c>
      <c r="S13" s="25" t="s">
        <v>49</v>
      </c>
      <c r="T13" s="26" t="s">
        <v>49</v>
      </c>
      <c r="U13" t="s">
        <v>32</v>
      </c>
      <c r="V13" t="s">
        <v>32</v>
      </c>
      <c r="W13" t="s">
        <v>32</v>
      </c>
    </row>
    <row r="14" spans="1:27" x14ac:dyDescent="0.3">
      <c r="B14" s="10" t="s">
        <v>46</v>
      </c>
      <c r="C14" s="24" t="s">
        <v>60</v>
      </c>
      <c r="D14" s="30" t="s">
        <v>67</v>
      </c>
      <c r="E14" s="23" t="s">
        <v>64</v>
      </c>
      <c r="F14" s="31" t="s">
        <v>69</v>
      </c>
      <c r="G14" s="31" t="s">
        <v>70</v>
      </c>
      <c r="H14" s="31" t="s">
        <v>69</v>
      </c>
      <c r="I14" s="31" t="s">
        <v>69</v>
      </c>
      <c r="J14" s="31" t="s">
        <v>69</v>
      </c>
      <c r="K14" s="31" t="s">
        <v>70</v>
      </c>
      <c r="L14" s="31" t="s">
        <v>70</v>
      </c>
      <c r="M14" s="23" t="s">
        <v>63</v>
      </c>
      <c r="N14" s="1" t="s">
        <v>44</v>
      </c>
      <c r="O14" s="1" t="s">
        <v>44</v>
      </c>
      <c r="P14" s="25" t="s">
        <v>50</v>
      </c>
      <c r="Q14" s="25" t="s">
        <v>49</v>
      </c>
      <c r="R14" s="25" t="s">
        <v>50</v>
      </c>
      <c r="S14" s="25" t="s">
        <v>50</v>
      </c>
      <c r="T14" s="26" t="s">
        <v>50</v>
      </c>
      <c r="U14" t="s">
        <v>32</v>
      </c>
      <c r="V14" t="s">
        <v>32</v>
      </c>
      <c r="W14" t="s">
        <v>32</v>
      </c>
      <c r="Z14" s="4" t="s">
        <v>12</v>
      </c>
    </row>
    <row r="15" spans="1:27" x14ac:dyDescent="0.3">
      <c r="A15" t="s">
        <v>25</v>
      </c>
      <c r="B15" s="10" t="s">
        <v>46</v>
      </c>
      <c r="C15" s="25" t="s">
        <v>49</v>
      </c>
      <c r="D15" s="30" t="s">
        <v>67</v>
      </c>
      <c r="E15" s="31" t="s">
        <v>69</v>
      </c>
      <c r="F15" s="31" t="s">
        <v>69</v>
      </c>
      <c r="G15" s="31" t="s">
        <v>70</v>
      </c>
      <c r="H15" s="31" t="s">
        <v>70</v>
      </c>
      <c r="I15" s="31" t="s">
        <v>70</v>
      </c>
      <c r="J15" s="31" t="s">
        <v>69</v>
      </c>
      <c r="K15" s="31" t="s">
        <v>70</v>
      </c>
      <c r="L15" s="31" t="s">
        <v>70</v>
      </c>
      <c r="M15" s="23" t="s">
        <v>63</v>
      </c>
      <c r="N15" s="1" t="s">
        <v>44</v>
      </c>
      <c r="O15" s="1" t="s">
        <v>44</v>
      </c>
      <c r="P15" s="25" t="s">
        <v>50</v>
      </c>
      <c r="Q15" s="25" t="s">
        <v>49</v>
      </c>
      <c r="R15" s="25" t="s">
        <v>50</v>
      </c>
      <c r="S15" s="25" t="s">
        <v>50</v>
      </c>
      <c r="T15" s="26" t="s">
        <v>50</v>
      </c>
      <c r="U15" t="s">
        <v>32</v>
      </c>
      <c r="V15" t="s">
        <v>32</v>
      </c>
      <c r="W15" t="s">
        <v>32</v>
      </c>
      <c r="Z15" t="s">
        <v>3</v>
      </c>
      <c r="AA15" t="s">
        <v>2</v>
      </c>
    </row>
    <row r="16" spans="1:27" x14ac:dyDescent="0.3">
      <c r="B16" s="10" t="s">
        <v>46</v>
      </c>
      <c r="C16" s="25" t="s">
        <v>49</v>
      </c>
      <c r="D16" s="30" t="s">
        <v>67</v>
      </c>
      <c r="E16" s="31" t="s">
        <v>69</v>
      </c>
      <c r="F16" s="31" t="s">
        <v>69</v>
      </c>
      <c r="G16" s="31" t="s">
        <v>70</v>
      </c>
      <c r="H16" s="31" t="s">
        <v>70</v>
      </c>
      <c r="I16" s="31" t="s">
        <v>70</v>
      </c>
      <c r="J16" s="31" t="s">
        <v>69</v>
      </c>
      <c r="K16" s="31" t="s">
        <v>70</v>
      </c>
      <c r="L16" s="31" t="s">
        <v>70</v>
      </c>
      <c r="M16" s="23" t="s">
        <v>63</v>
      </c>
      <c r="N16" s="1" t="s">
        <v>44</v>
      </c>
      <c r="O16" s="1" t="s">
        <v>44</v>
      </c>
      <c r="P16" s="25" t="s">
        <v>50</v>
      </c>
      <c r="Q16" s="25" t="s">
        <v>49</v>
      </c>
      <c r="R16" s="25" t="s">
        <v>50</v>
      </c>
      <c r="S16" s="25" t="s">
        <v>50</v>
      </c>
      <c r="T16" s="26" t="s">
        <v>50</v>
      </c>
      <c r="U16" t="s">
        <v>32</v>
      </c>
      <c r="V16" t="s">
        <v>32</v>
      </c>
      <c r="W16" t="s">
        <v>32</v>
      </c>
      <c r="Y16" t="s">
        <v>4</v>
      </c>
      <c r="Z16">
        <f>COUNTIF(B1:T38,0)</f>
        <v>0</v>
      </c>
      <c r="AA16" s="3" t="s">
        <v>5</v>
      </c>
    </row>
    <row r="17" spans="1:27" x14ac:dyDescent="0.3">
      <c r="A17" t="s">
        <v>24</v>
      </c>
      <c r="B17" s="10" t="s">
        <v>46</v>
      </c>
      <c r="C17" s="25" t="s">
        <v>49</v>
      </c>
      <c r="D17" s="30" t="s">
        <v>67</v>
      </c>
      <c r="E17" s="31" t="s">
        <v>69</v>
      </c>
      <c r="F17" s="31" t="s">
        <v>69</v>
      </c>
      <c r="G17" s="24" t="s">
        <v>57</v>
      </c>
      <c r="H17" s="31" t="s">
        <v>70</v>
      </c>
      <c r="I17" s="31" t="s">
        <v>70</v>
      </c>
      <c r="J17" s="31" t="s">
        <v>70</v>
      </c>
      <c r="K17" s="31" t="s">
        <v>70</v>
      </c>
      <c r="L17" s="31" t="s">
        <v>70</v>
      </c>
      <c r="M17" s="23" t="s">
        <v>63</v>
      </c>
      <c r="N17" s="31" t="s">
        <v>70</v>
      </c>
      <c r="O17" s="30" t="s">
        <v>68</v>
      </c>
      <c r="P17" s="25" t="s">
        <v>49</v>
      </c>
      <c r="Q17" s="25" t="s">
        <v>50</v>
      </c>
      <c r="R17" s="25" t="s">
        <v>50</v>
      </c>
      <c r="S17" s="25" t="s">
        <v>50</v>
      </c>
      <c r="T17" s="26" t="s">
        <v>50</v>
      </c>
      <c r="U17" t="s">
        <v>32</v>
      </c>
      <c r="V17" t="s">
        <v>32</v>
      </c>
      <c r="W17" t="s">
        <v>32</v>
      </c>
      <c r="Y17" t="s">
        <v>1</v>
      </c>
      <c r="Z17">
        <f>COUNTIF(B1:T38,1)</f>
        <v>0</v>
      </c>
      <c r="AA17" s="17" t="e">
        <f>Z17/SUM(Z17:Z18)</f>
        <v>#DIV/0!</v>
      </c>
    </row>
    <row r="18" spans="1:27" x14ac:dyDescent="0.3">
      <c r="A18" t="s">
        <v>23</v>
      </c>
      <c r="B18" s="10" t="s">
        <v>46</v>
      </c>
      <c r="C18" s="25" t="s">
        <v>49</v>
      </c>
      <c r="D18" s="30" t="s">
        <v>67</v>
      </c>
      <c r="E18" s="31" t="s">
        <v>69</v>
      </c>
      <c r="F18" s="31" t="s">
        <v>69</v>
      </c>
      <c r="G18" s="24" t="s">
        <v>57</v>
      </c>
      <c r="H18" s="31" t="s">
        <v>70</v>
      </c>
      <c r="I18" s="31" t="s">
        <v>70</v>
      </c>
      <c r="J18" s="31" t="s">
        <v>70</v>
      </c>
      <c r="K18" s="24" t="s">
        <v>61</v>
      </c>
      <c r="L18" s="31" t="s">
        <v>70</v>
      </c>
      <c r="M18" s="31" t="s">
        <v>69</v>
      </c>
      <c r="N18" s="31" t="s">
        <v>70</v>
      </c>
      <c r="O18" s="30" t="s">
        <v>68</v>
      </c>
      <c r="P18" s="25" t="s">
        <v>49</v>
      </c>
      <c r="Q18" s="25" t="s">
        <v>50</v>
      </c>
      <c r="R18" s="25" t="s">
        <v>50</v>
      </c>
      <c r="S18" s="25" t="s">
        <v>50</v>
      </c>
      <c r="T18" s="9" t="s">
        <v>32</v>
      </c>
      <c r="U18" t="s">
        <v>32</v>
      </c>
      <c r="V18" t="s">
        <v>32</v>
      </c>
      <c r="W18" t="s">
        <v>32</v>
      </c>
      <c r="Y18" t="s">
        <v>0</v>
      </c>
      <c r="Z18">
        <f>COUNTIF(B1:T38,2)</f>
        <v>0</v>
      </c>
      <c r="AA18" s="17" t="e">
        <f>Z18/SUM(Z18+Z17)</f>
        <v>#DIV/0!</v>
      </c>
    </row>
    <row r="19" spans="1:27" x14ac:dyDescent="0.3">
      <c r="B19" s="10" t="s">
        <v>46</v>
      </c>
      <c r="C19" s="25" t="s">
        <v>49</v>
      </c>
      <c r="D19" s="30" t="s">
        <v>67</v>
      </c>
      <c r="E19" s="31" t="s">
        <v>69</v>
      </c>
      <c r="F19" s="31" t="s">
        <v>70</v>
      </c>
      <c r="G19" s="31" t="s">
        <v>70</v>
      </c>
      <c r="H19" s="23" t="s">
        <v>63</v>
      </c>
      <c r="I19" s="31" t="s">
        <v>70</v>
      </c>
      <c r="J19" s="31" t="s">
        <v>69</v>
      </c>
      <c r="K19" s="31" t="s">
        <v>69</v>
      </c>
      <c r="L19" s="31" t="s">
        <v>69</v>
      </c>
      <c r="M19" s="31" t="s">
        <v>70</v>
      </c>
      <c r="N19" s="31" t="s">
        <v>70</v>
      </c>
      <c r="O19" s="30" t="s">
        <v>68</v>
      </c>
      <c r="P19" s="25" t="s">
        <v>50</v>
      </c>
      <c r="Q19" s="25" t="s">
        <v>50</v>
      </c>
      <c r="R19" s="25" t="s">
        <v>50</v>
      </c>
      <c r="S19" s="25" t="s">
        <v>50</v>
      </c>
      <c r="T19" s="9" t="s">
        <v>32</v>
      </c>
      <c r="U19" t="s">
        <v>32</v>
      </c>
      <c r="V19" t="s">
        <v>32</v>
      </c>
      <c r="W19" t="s">
        <v>32</v>
      </c>
      <c r="Z19" s="35"/>
      <c r="AA19" s="35"/>
    </row>
    <row r="20" spans="1:27" x14ac:dyDescent="0.3">
      <c r="A20" t="s">
        <v>22</v>
      </c>
      <c r="B20" s="10" t="s">
        <v>46</v>
      </c>
      <c r="C20" s="25" t="s">
        <v>49</v>
      </c>
      <c r="D20" s="30" t="s">
        <v>67</v>
      </c>
      <c r="E20" s="31" t="s">
        <v>69</v>
      </c>
      <c r="F20" s="31" t="s">
        <v>70</v>
      </c>
      <c r="G20" s="31" t="s">
        <v>70</v>
      </c>
      <c r="H20" s="23" t="s">
        <v>63</v>
      </c>
      <c r="I20" s="31" t="s">
        <v>70</v>
      </c>
      <c r="J20" s="31" t="s">
        <v>69</v>
      </c>
      <c r="K20" s="31" t="s">
        <v>69</v>
      </c>
      <c r="L20" s="31" t="s">
        <v>69</v>
      </c>
      <c r="M20" s="31" t="s">
        <v>70</v>
      </c>
      <c r="N20" s="31" t="s">
        <v>70</v>
      </c>
      <c r="O20" s="30" t="s">
        <v>68</v>
      </c>
      <c r="P20" s="1" t="s">
        <v>44</v>
      </c>
      <c r="Q20" s="23" t="s">
        <v>63</v>
      </c>
      <c r="R20" s="23" t="s">
        <v>63</v>
      </c>
      <c r="S20" s="32" t="s">
        <v>71</v>
      </c>
      <c r="T20" s="9" t="s">
        <v>32</v>
      </c>
      <c r="U20" t="s">
        <v>32</v>
      </c>
      <c r="V20" t="s">
        <v>32</v>
      </c>
      <c r="W20" t="s">
        <v>32</v>
      </c>
      <c r="Z20" s="35"/>
      <c r="AA20" s="35"/>
    </row>
    <row r="21" spans="1:27" x14ac:dyDescent="0.3">
      <c r="B21" s="10" t="s">
        <v>46</v>
      </c>
      <c r="C21" s="25" t="s">
        <v>49</v>
      </c>
      <c r="D21" s="30" t="s">
        <v>67</v>
      </c>
      <c r="E21" s="31" t="s">
        <v>69</v>
      </c>
      <c r="F21" s="31" t="s">
        <v>70</v>
      </c>
      <c r="G21" s="31" t="s">
        <v>70</v>
      </c>
      <c r="H21" s="23" t="s">
        <v>63</v>
      </c>
      <c r="I21" s="31" t="s">
        <v>70</v>
      </c>
      <c r="J21" s="31" t="s">
        <v>70</v>
      </c>
      <c r="K21" s="31" t="s">
        <v>70</v>
      </c>
      <c r="L21" s="31" t="s">
        <v>70</v>
      </c>
      <c r="M21" s="31" t="s">
        <v>70</v>
      </c>
      <c r="N21" s="31" t="s">
        <v>70</v>
      </c>
      <c r="O21" s="30" t="s">
        <v>68</v>
      </c>
      <c r="P21" s="1" t="s">
        <v>44</v>
      </c>
      <c r="Q21" s="23" t="s">
        <v>63</v>
      </c>
      <c r="R21" s="23" t="s">
        <v>63</v>
      </c>
      <c r="S21" s="32" t="s">
        <v>71</v>
      </c>
      <c r="T21" s="9" t="s">
        <v>32</v>
      </c>
      <c r="U21" t="s">
        <v>32</v>
      </c>
      <c r="V21" t="s">
        <v>32</v>
      </c>
      <c r="W21" t="s">
        <v>32</v>
      </c>
      <c r="Z21" s="35"/>
      <c r="AA21" s="35"/>
    </row>
    <row r="22" spans="1:27" x14ac:dyDescent="0.3">
      <c r="A22" t="s">
        <v>26</v>
      </c>
      <c r="B22" s="10" t="s">
        <v>46</v>
      </c>
      <c r="C22" s="25" t="s">
        <v>49</v>
      </c>
      <c r="D22" s="30" t="s">
        <v>67</v>
      </c>
      <c r="E22" s="31" t="s">
        <v>69</v>
      </c>
      <c r="F22" s="31" t="s">
        <v>70</v>
      </c>
      <c r="G22" s="31" t="s">
        <v>70</v>
      </c>
      <c r="H22" s="23" t="s">
        <v>63</v>
      </c>
      <c r="I22" s="31" t="s">
        <v>70</v>
      </c>
      <c r="J22" s="31" t="s">
        <v>70</v>
      </c>
      <c r="K22" s="31" t="s">
        <v>70</v>
      </c>
      <c r="L22" s="31" t="s">
        <v>70</v>
      </c>
      <c r="M22" s="31" t="s">
        <v>70</v>
      </c>
      <c r="N22" s="31" t="s">
        <v>70</v>
      </c>
      <c r="O22" s="30" t="s">
        <v>68</v>
      </c>
      <c r="P22" s="1" t="s">
        <v>44</v>
      </c>
      <c r="Q22" s="23" t="s">
        <v>63</v>
      </c>
      <c r="R22" s="32" t="s">
        <v>71</v>
      </c>
      <c r="S22" s="32" t="s">
        <v>71</v>
      </c>
      <c r="T22" s="9" t="s">
        <v>32</v>
      </c>
      <c r="U22" t="s">
        <v>32</v>
      </c>
      <c r="V22" t="s">
        <v>32</v>
      </c>
      <c r="W22" t="s">
        <v>32</v>
      </c>
      <c r="Z22" s="35"/>
      <c r="AA22" s="35"/>
    </row>
    <row r="23" spans="1:27" x14ac:dyDescent="0.3">
      <c r="B23" s="10" t="s">
        <v>46</v>
      </c>
      <c r="C23" s="25" t="s">
        <v>49</v>
      </c>
      <c r="D23" s="30" t="s">
        <v>67</v>
      </c>
      <c r="E23" s="31" t="s">
        <v>69</v>
      </c>
      <c r="F23" s="31" t="s">
        <v>70</v>
      </c>
      <c r="G23" s="31" t="s">
        <v>70</v>
      </c>
      <c r="H23" s="31" t="s">
        <v>70</v>
      </c>
      <c r="I23" s="31" t="s">
        <v>70</v>
      </c>
      <c r="J23" s="31" t="s">
        <v>70</v>
      </c>
      <c r="K23" s="31" t="s">
        <v>70</v>
      </c>
      <c r="L23" s="31" t="s">
        <v>70</v>
      </c>
      <c r="M23" s="31" t="s">
        <v>70</v>
      </c>
      <c r="N23" s="31" t="s">
        <v>70</v>
      </c>
      <c r="O23" s="30" t="s">
        <v>68</v>
      </c>
      <c r="P23" s="1" t="s">
        <v>44</v>
      </c>
      <c r="Q23" s="32" t="s">
        <v>71</v>
      </c>
      <c r="R23" s="32" t="s">
        <v>71</v>
      </c>
      <c r="S23" s="32" t="s">
        <v>71</v>
      </c>
      <c r="T23" s="9" t="s">
        <v>32</v>
      </c>
      <c r="U23" t="s">
        <v>32</v>
      </c>
      <c r="V23" t="s">
        <v>32</v>
      </c>
      <c r="W23" t="s">
        <v>32</v>
      </c>
      <c r="Y23" s="4" t="s">
        <v>8</v>
      </c>
    </row>
    <row r="24" spans="1:27" x14ac:dyDescent="0.3">
      <c r="A24" t="s">
        <v>20</v>
      </c>
      <c r="B24" s="10" t="s">
        <v>44</v>
      </c>
      <c r="C24" s="25" t="s">
        <v>50</v>
      </c>
      <c r="D24" s="30" t="s">
        <v>68</v>
      </c>
      <c r="E24" s="31" t="s">
        <v>70</v>
      </c>
      <c r="F24" s="31" t="s">
        <v>70</v>
      </c>
      <c r="G24" s="31" t="s">
        <v>70</v>
      </c>
      <c r="H24" s="31" t="s">
        <v>70</v>
      </c>
      <c r="I24" s="31" t="s">
        <v>70</v>
      </c>
      <c r="J24" s="31" t="s">
        <v>70</v>
      </c>
      <c r="K24" s="31" t="s">
        <v>70</v>
      </c>
      <c r="L24" s="31" t="s">
        <v>70</v>
      </c>
      <c r="M24" s="31" t="s">
        <v>70</v>
      </c>
      <c r="N24" s="31" t="s">
        <v>70</v>
      </c>
      <c r="O24" s="30" t="s">
        <v>68</v>
      </c>
      <c r="P24" s="1" t="s">
        <v>44</v>
      </c>
      <c r="Q24" s="32" t="s">
        <v>71</v>
      </c>
      <c r="R24" s="32" t="s">
        <v>71</v>
      </c>
      <c r="S24" s="2" t="s">
        <v>33</v>
      </c>
      <c r="T24" s="12" t="s">
        <v>33</v>
      </c>
      <c r="U24" t="s">
        <v>32</v>
      </c>
      <c r="V24" t="s">
        <v>32</v>
      </c>
      <c r="W24" t="s">
        <v>32</v>
      </c>
      <c r="Y24" t="s">
        <v>32</v>
      </c>
      <c r="Z24" s="35" t="s">
        <v>9</v>
      </c>
      <c r="AA24" s="35"/>
    </row>
    <row r="25" spans="1:27" x14ac:dyDescent="0.3">
      <c r="B25" s="10" t="s">
        <v>44</v>
      </c>
      <c r="C25" s="31" t="s">
        <v>70</v>
      </c>
      <c r="D25" s="30" t="s">
        <v>68</v>
      </c>
      <c r="E25" s="31" t="s">
        <v>70</v>
      </c>
      <c r="F25" s="31" t="s">
        <v>70</v>
      </c>
      <c r="G25" s="31" t="s">
        <v>70</v>
      </c>
      <c r="H25" s="31" t="s">
        <v>70</v>
      </c>
      <c r="I25" s="31" t="s">
        <v>70</v>
      </c>
      <c r="J25" s="31" t="s">
        <v>70</v>
      </c>
      <c r="K25" s="31" t="s">
        <v>70</v>
      </c>
      <c r="L25" s="31" t="s">
        <v>70</v>
      </c>
      <c r="M25" s="31" t="s">
        <v>70</v>
      </c>
      <c r="N25" s="31" t="s">
        <v>70</v>
      </c>
      <c r="O25" s="30" t="s">
        <v>68</v>
      </c>
      <c r="P25" s="1" t="s">
        <v>44</v>
      </c>
      <c r="Q25" s="32" t="s">
        <v>71</v>
      </c>
      <c r="R25" s="32" t="s">
        <v>71</v>
      </c>
      <c r="S25" s="2" t="s">
        <v>33</v>
      </c>
      <c r="T25" s="12" t="s">
        <v>33</v>
      </c>
      <c r="U25" t="s">
        <v>32</v>
      </c>
      <c r="V25" t="s">
        <v>32</v>
      </c>
      <c r="W25" t="s">
        <v>32</v>
      </c>
      <c r="Y25" t="s">
        <v>33</v>
      </c>
      <c r="Z25" s="36" t="s">
        <v>10</v>
      </c>
      <c r="AA25" s="36"/>
    </row>
    <row r="26" spans="1:27" x14ac:dyDescent="0.3">
      <c r="A26" t="s">
        <v>19</v>
      </c>
      <c r="B26" s="10" t="s">
        <v>44</v>
      </c>
      <c r="C26" s="31" t="s">
        <v>70</v>
      </c>
      <c r="D26" s="30" t="s">
        <v>68</v>
      </c>
      <c r="E26" s="30" t="s">
        <v>68</v>
      </c>
      <c r="F26" s="30" t="s">
        <v>68</v>
      </c>
      <c r="G26" s="30" t="s">
        <v>68</v>
      </c>
      <c r="H26" s="30" t="s">
        <v>68</v>
      </c>
      <c r="I26" s="30" t="s">
        <v>68</v>
      </c>
      <c r="J26" s="30" t="s">
        <v>68</v>
      </c>
      <c r="K26" s="30" t="s">
        <v>68</v>
      </c>
      <c r="L26" s="30" t="s">
        <v>68</v>
      </c>
      <c r="M26" s="30" t="s">
        <v>68</v>
      </c>
      <c r="N26" s="30" t="s">
        <v>68</v>
      </c>
      <c r="O26" s="24" t="s">
        <v>61</v>
      </c>
      <c r="P26" s="1" t="s">
        <v>44</v>
      </c>
      <c r="Q26" s="32" t="s">
        <v>71</v>
      </c>
      <c r="R26" s="32" t="s">
        <v>71</v>
      </c>
      <c r="S26" s="2" t="s">
        <v>33</v>
      </c>
      <c r="T26" s="12" t="s">
        <v>33</v>
      </c>
      <c r="U26" s="2" t="s">
        <v>33</v>
      </c>
      <c r="V26" t="s">
        <v>32</v>
      </c>
      <c r="W26" t="s">
        <v>32</v>
      </c>
      <c r="Y26" t="s">
        <v>31</v>
      </c>
      <c r="Z26" s="37" t="s">
        <v>73</v>
      </c>
      <c r="AA26" s="37"/>
    </row>
    <row r="27" spans="1:27" ht="15" customHeight="1" x14ac:dyDescent="0.3">
      <c r="B27" s="10" t="s">
        <v>44</v>
      </c>
      <c r="C27" s="30" t="s">
        <v>68</v>
      </c>
      <c r="D27" s="30" t="s">
        <v>68</v>
      </c>
      <c r="E27" s="1" t="s">
        <v>44</v>
      </c>
      <c r="F27" s="1" t="s">
        <v>44</v>
      </c>
      <c r="G27" s="1" t="s">
        <v>44</v>
      </c>
      <c r="H27" s="1" t="s">
        <v>44</v>
      </c>
      <c r="I27" s="1" t="s">
        <v>44</v>
      </c>
      <c r="J27" s="1" t="s">
        <v>44</v>
      </c>
      <c r="K27" s="1" t="s">
        <v>44</v>
      </c>
      <c r="L27" s="1" t="s">
        <v>44</v>
      </c>
      <c r="M27" s="1" t="s">
        <v>44</v>
      </c>
      <c r="N27" s="1" t="s">
        <v>44</v>
      </c>
      <c r="O27" s="1" t="s">
        <v>44</v>
      </c>
      <c r="P27" s="1" t="s">
        <v>44</v>
      </c>
      <c r="Q27" s="32" t="s">
        <v>71</v>
      </c>
      <c r="R27" s="32" t="s">
        <v>71</v>
      </c>
      <c r="S27" s="2" t="s">
        <v>33</v>
      </c>
      <c r="T27" s="12" t="s">
        <v>33</v>
      </c>
      <c r="U27" s="2" t="s">
        <v>33</v>
      </c>
      <c r="V27" t="s">
        <v>32</v>
      </c>
      <c r="W27" t="s">
        <v>32</v>
      </c>
      <c r="Y27" t="s">
        <v>45</v>
      </c>
      <c r="Z27" s="34" t="s">
        <v>30</v>
      </c>
      <c r="AA27" s="34"/>
    </row>
    <row r="28" spans="1:27" x14ac:dyDescent="0.3">
      <c r="A28" t="s">
        <v>18</v>
      </c>
      <c r="B28" s="10" t="s">
        <v>44</v>
      </c>
      <c r="C28" s="30" t="s">
        <v>68</v>
      </c>
      <c r="D28" s="30" t="s">
        <v>68</v>
      </c>
      <c r="E28" s="1" t="s">
        <v>44</v>
      </c>
      <c r="F28" s="1" t="s">
        <v>44</v>
      </c>
      <c r="G28" s="1" t="s">
        <v>44</v>
      </c>
      <c r="H28" s="22" t="s">
        <v>45</v>
      </c>
      <c r="I28" s="22" t="s">
        <v>45</v>
      </c>
      <c r="J28" s="22" t="s">
        <v>45</v>
      </c>
      <c r="K28" s="22" t="s">
        <v>45</v>
      </c>
      <c r="L28" s="22" t="s">
        <v>45</v>
      </c>
      <c r="M28" s="22" t="s">
        <v>45</v>
      </c>
      <c r="N28" s="22" t="s">
        <v>45</v>
      </c>
      <c r="O28" s="1" t="s">
        <v>44</v>
      </c>
      <c r="P28" s="1" t="s">
        <v>44</v>
      </c>
      <c r="Q28" s="32" t="s">
        <v>71</v>
      </c>
      <c r="R28" s="32" t="s">
        <v>71</v>
      </c>
      <c r="S28" s="2" t="s">
        <v>33</v>
      </c>
      <c r="T28" s="12" t="s">
        <v>33</v>
      </c>
      <c r="U28" s="2" t="s">
        <v>33</v>
      </c>
      <c r="V28" t="s">
        <v>32</v>
      </c>
      <c r="W28" t="s">
        <v>32</v>
      </c>
      <c r="Y28" t="s">
        <v>47</v>
      </c>
      <c r="Z28" s="40" t="s">
        <v>48</v>
      </c>
      <c r="AA28" s="40"/>
    </row>
    <row r="29" spans="1:27" x14ac:dyDescent="0.3">
      <c r="B29" s="29" t="s">
        <v>50</v>
      </c>
      <c r="C29" s="25" t="s">
        <v>50</v>
      </c>
      <c r="D29" s="30" t="s">
        <v>68</v>
      </c>
      <c r="E29" s="30" t="s">
        <v>68</v>
      </c>
      <c r="F29" s="30" t="s">
        <v>68</v>
      </c>
      <c r="G29" s="30" t="s">
        <v>68</v>
      </c>
      <c r="H29" s="23" t="s">
        <v>62</v>
      </c>
      <c r="I29" s="22" t="s">
        <v>45</v>
      </c>
      <c r="J29" s="22" t="s">
        <v>45</v>
      </c>
      <c r="K29" s="22" t="s">
        <v>45</v>
      </c>
      <c r="L29" s="22" t="s">
        <v>45</v>
      </c>
      <c r="M29" s="22" t="s">
        <v>45</v>
      </c>
      <c r="N29" s="23" t="s">
        <v>62</v>
      </c>
      <c r="O29" s="1" t="s">
        <v>44</v>
      </c>
      <c r="P29" s="1" t="s">
        <v>44</v>
      </c>
      <c r="Q29" s="32" t="s">
        <v>71</v>
      </c>
      <c r="R29" s="32" t="s">
        <v>71</v>
      </c>
      <c r="S29" s="2" t="s">
        <v>33</v>
      </c>
      <c r="T29" s="12" t="s">
        <v>33</v>
      </c>
      <c r="U29" s="2" t="s">
        <v>33</v>
      </c>
      <c r="V29" t="s">
        <v>32</v>
      </c>
      <c r="W29" t="s">
        <v>32</v>
      </c>
      <c r="Y29" t="s">
        <v>52</v>
      </c>
      <c r="Z29" s="41" t="s">
        <v>51</v>
      </c>
      <c r="AA29" s="41"/>
    </row>
    <row r="30" spans="1:27" x14ac:dyDescent="0.3">
      <c r="A30" t="s">
        <v>17</v>
      </c>
      <c r="B30" s="29" t="s">
        <v>50</v>
      </c>
      <c r="C30" s="25" t="s">
        <v>50</v>
      </c>
      <c r="D30" s="30" t="s">
        <v>68</v>
      </c>
      <c r="E30" s="30" t="s">
        <v>68</v>
      </c>
      <c r="F30" s="30" t="s">
        <v>68</v>
      </c>
      <c r="G30" s="30" t="s">
        <v>68</v>
      </c>
      <c r="H30" s="23" t="s">
        <v>62</v>
      </c>
      <c r="I30" s="22" t="s">
        <v>45</v>
      </c>
      <c r="J30" s="22" t="s">
        <v>45</v>
      </c>
      <c r="K30" s="22" t="s">
        <v>45</v>
      </c>
      <c r="L30" s="22" t="s">
        <v>45</v>
      </c>
      <c r="M30" s="22" t="s">
        <v>45</v>
      </c>
      <c r="N30" s="23" t="s">
        <v>62</v>
      </c>
      <c r="O30" s="1" t="s">
        <v>44</v>
      </c>
      <c r="P30" s="1" t="s">
        <v>44</v>
      </c>
      <c r="Q30" s="32" t="s">
        <v>71</v>
      </c>
      <c r="R30" s="32" t="s">
        <v>71</v>
      </c>
      <c r="S30" s="2" t="s">
        <v>33</v>
      </c>
      <c r="T30" s="12" t="s">
        <v>33</v>
      </c>
      <c r="U30" s="2" t="s">
        <v>33</v>
      </c>
      <c r="V30" s="2" t="s">
        <v>33</v>
      </c>
      <c r="W30" t="s">
        <v>32</v>
      </c>
      <c r="Y30" t="s">
        <v>54</v>
      </c>
      <c r="Z30" s="42" t="s">
        <v>53</v>
      </c>
      <c r="AA30" s="42"/>
    </row>
    <row r="31" spans="1:27" x14ac:dyDescent="0.3">
      <c r="B31" s="29" t="s">
        <v>50</v>
      </c>
      <c r="C31" s="25" t="s">
        <v>50</v>
      </c>
      <c r="D31" s="30" t="s">
        <v>68</v>
      </c>
      <c r="E31" s="32" t="s">
        <v>71</v>
      </c>
      <c r="F31" s="32" t="s">
        <v>71</v>
      </c>
      <c r="G31" s="32" t="s">
        <v>71</v>
      </c>
      <c r="H31" s="23" t="s">
        <v>62</v>
      </c>
      <c r="I31" s="22" t="s">
        <v>45</v>
      </c>
      <c r="J31" s="22" t="s">
        <v>45</v>
      </c>
      <c r="K31" s="22" t="s">
        <v>45</v>
      </c>
      <c r="L31" s="22" t="s">
        <v>45</v>
      </c>
      <c r="M31" s="22" t="s">
        <v>45</v>
      </c>
      <c r="N31" s="23" t="s">
        <v>62</v>
      </c>
      <c r="O31" s="1" t="s">
        <v>44</v>
      </c>
      <c r="P31" s="1" t="s">
        <v>44</v>
      </c>
      <c r="Q31" s="32" t="s">
        <v>71</v>
      </c>
      <c r="R31" s="32" t="s">
        <v>71</v>
      </c>
      <c r="S31" s="2" t="s">
        <v>33</v>
      </c>
      <c r="T31" s="12" t="s">
        <v>33</v>
      </c>
      <c r="U31" s="2" t="s">
        <v>33</v>
      </c>
      <c r="V31" s="2" t="s">
        <v>33</v>
      </c>
      <c r="W31" t="s">
        <v>32</v>
      </c>
      <c r="Y31" t="s">
        <v>56</v>
      </c>
      <c r="Z31" s="43" t="s">
        <v>55</v>
      </c>
      <c r="AA31" s="43"/>
    </row>
    <row r="32" spans="1:27" x14ac:dyDescent="0.3">
      <c r="A32" t="s">
        <v>16</v>
      </c>
      <c r="B32" s="29" t="s">
        <v>50</v>
      </c>
      <c r="C32" s="25" t="s">
        <v>50</v>
      </c>
      <c r="D32" s="25" t="s">
        <v>50</v>
      </c>
      <c r="E32" s="32" t="s">
        <v>71</v>
      </c>
      <c r="F32" s="32" t="s">
        <v>71</v>
      </c>
      <c r="G32" s="32" t="s">
        <v>71</v>
      </c>
      <c r="H32" s="23" t="s">
        <v>62</v>
      </c>
      <c r="I32" s="22" t="s">
        <v>45</v>
      </c>
      <c r="J32" s="22" t="s">
        <v>45</v>
      </c>
      <c r="K32" s="22" t="s">
        <v>45</v>
      </c>
      <c r="L32" s="22" t="s">
        <v>45</v>
      </c>
      <c r="M32" s="22" t="s">
        <v>45</v>
      </c>
      <c r="N32" s="23" t="s">
        <v>62</v>
      </c>
      <c r="O32" s="23" t="s">
        <v>62</v>
      </c>
      <c r="P32" s="23" t="s">
        <v>62</v>
      </c>
      <c r="Q32" s="32" t="s">
        <v>71</v>
      </c>
      <c r="R32" s="32" t="s">
        <v>71</v>
      </c>
      <c r="S32" s="2" t="s">
        <v>33</v>
      </c>
      <c r="T32" s="12" t="s">
        <v>33</v>
      </c>
      <c r="U32" s="2" t="s">
        <v>33</v>
      </c>
      <c r="V32" s="2" t="s">
        <v>33</v>
      </c>
      <c r="W32" t="s">
        <v>32</v>
      </c>
      <c r="Y32" t="s">
        <v>58</v>
      </c>
      <c r="Z32" s="43" t="s">
        <v>59</v>
      </c>
      <c r="AA32" s="43"/>
    </row>
    <row r="33" spans="2:27" x14ac:dyDescent="0.3">
      <c r="B33" s="29" t="s">
        <v>50</v>
      </c>
      <c r="C33" s="25" t="s">
        <v>50</v>
      </c>
      <c r="D33" s="25" t="s">
        <v>50</v>
      </c>
      <c r="E33" s="32" t="s">
        <v>71</v>
      </c>
      <c r="F33" s="2" t="s">
        <v>33</v>
      </c>
      <c r="G33" s="2" t="s">
        <v>33</v>
      </c>
      <c r="H33" s="23" t="s">
        <v>62</v>
      </c>
      <c r="I33" s="23" t="s">
        <v>62</v>
      </c>
      <c r="J33" s="22" t="s">
        <v>45</v>
      </c>
      <c r="K33" s="22" t="s">
        <v>45</v>
      </c>
      <c r="L33" s="22" t="s">
        <v>45</v>
      </c>
      <c r="M33" s="22" t="s">
        <v>45</v>
      </c>
      <c r="N33" s="23" t="s">
        <v>62</v>
      </c>
      <c r="O33" s="23" t="s">
        <v>62</v>
      </c>
      <c r="P33" s="23" t="s">
        <v>62</v>
      </c>
      <c r="Q33" s="32" t="s">
        <v>71</v>
      </c>
      <c r="R33" s="32" t="s">
        <v>71</v>
      </c>
      <c r="S33" s="2" t="s">
        <v>33</v>
      </c>
      <c r="T33" s="12" t="s">
        <v>33</v>
      </c>
      <c r="U33" s="2" t="s">
        <v>33</v>
      </c>
      <c r="V33" s="2" t="s">
        <v>33</v>
      </c>
      <c r="W33" t="s">
        <v>32</v>
      </c>
      <c r="Y33" t="s">
        <v>65</v>
      </c>
      <c r="Z33" s="38" t="s">
        <v>66</v>
      </c>
      <c r="AA33" s="38"/>
    </row>
    <row r="34" spans="2:27" x14ac:dyDescent="0.3">
      <c r="B34" s="29" t="s">
        <v>50</v>
      </c>
      <c r="C34" s="25" t="s">
        <v>50</v>
      </c>
      <c r="D34" s="25" t="s">
        <v>50</v>
      </c>
      <c r="E34" s="32" t="s">
        <v>71</v>
      </c>
      <c r="F34" s="2" t="s">
        <v>33</v>
      </c>
      <c r="G34" s="2" t="s">
        <v>33</v>
      </c>
      <c r="H34" s="23" t="s">
        <v>62</v>
      </c>
      <c r="I34" s="23" t="s">
        <v>62</v>
      </c>
      <c r="J34" s="22" t="s">
        <v>45</v>
      </c>
      <c r="K34" s="22" t="s">
        <v>45</v>
      </c>
      <c r="L34" s="22" t="s">
        <v>45</v>
      </c>
      <c r="M34" s="22" t="s">
        <v>45</v>
      </c>
      <c r="N34" s="23" t="s">
        <v>62</v>
      </c>
      <c r="O34" s="2" t="s">
        <v>33</v>
      </c>
      <c r="P34" s="23" t="s">
        <v>62</v>
      </c>
      <c r="Q34" s="32" t="s">
        <v>71</v>
      </c>
      <c r="R34" s="32" t="s">
        <v>71</v>
      </c>
      <c r="S34" s="2" t="s">
        <v>33</v>
      </c>
      <c r="T34" s="12" t="s">
        <v>33</v>
      </c>
      <c r="U34" s="2" t="s">
        <v>33</v>
      </c>
      <c r="V34" s="2" t="s">
        <v>33</v>
      </c>
      <c r="W34" t="s">
        <v>32</v>
      </c>
      <c r="Y34" t="s">
        <v>71</v>
      </c>
      <c r="Z34" s="39" t="s">
        <v>72</v>
      </c>
      <c r="AA34" s="39"/>
    </row>
    <row r="35" spans="2:27" x14ac:dyDescent="0.3">
      <c r="B35" s="29" t="s">
        <v>50</v>
      </c>
      <c r="C35" s="25" t="s">
        <v>50</v>
      </c>
      <c r="D35" s="25" t="s">
        <v>50</v>
      </c>
      <c r="E35" s="32" t="s">
        <v>71</v>
      </c>
      <c r="F35" s="2" t="s">
        <v>33</v>
      </c>
      <c r="G35" s="2" t="s">
        <v>33</v>
      </c>
      <c r="H35" s="2" t="s">
        <v>33</v>
      </c>
      <c r="I35" s="2" t="s">
        <v>33</v>
      </c>
      <c r="J35" s="22" t="s">
        <v>45</v>
      </c>
      <c r="K35" s="22" t="s">
        <v>45</v>
      </c>
      <c r="L35" s="22" t="s">
        <v>45</v>
      </c>
      <c r="M35" s="22" t="s">
        <v>45</v>
      </c>
      <c r="N35" s="23" t="s">
        <v>62</v>
      </c>
      <c r="O35" s="2" t="s">
        <v>33</v>
      </c>
      <c r="P35" s="23" t="s">
        <v>62</v>
      </c>
      <c r="Q35" s="32" t="s">
        <v>71</v>
      </c>
      <c r="R35" s="32" t="s">
        <v>71</v>
      </c>
      <c r="S35" s="2" t="s">
        <v>33</v>
      </c>
      <c r="T35" s="12" t="s">
        <v>33</v>
      </c>
      <c r="U35" s="2" t="s">
        <v>33</v>
      </c>
      <c r="V35" s="2" t="s">
        <v>33</v>
      </c>
      <c r="W35" t="s">
        <v>32</v>
      </c>
    </row>
    <row r="36" spans="2:27" x14ac:dyDescent="0.3">
      <c r="B36" s="29" t="s">
        <v>50</v>
      </c>
      <c r="C36" s="25" t="s">
        <v>50</v>
      </c>
      <c r="D36" s="25" t="s">
        <v>50</v>
      </c>
      <c r="E36" s="32" t="s">
        <v>71</v>
      </c>
      <c r="F36" s="2" t="s">
        <v>33</v>
      </c>
      <c r="G36" s="2" t="s">
        <v>33</v>
      </c>
      <c r="H36" s="2" t="s">
        <v>33</v>
      </c>
      <c r="I36" s="2" t="s">
        <v>33</v>
      </c>
      <c r="J36" s="22" t="s">
        <v>45</v>
      </c>
      <c r="K36" s="22" t="s">
        <v>45</v>
      </c>
      <c r="L36" s="22" t="s">
        <v>45</v>
      </c>
      <c r="M36" s="2" t="s">
        <v>33</v>
      </c>
      <c r="N36" s="2" t="s">
        <v>33</v>
      </c>
      <c r="O36" s="2" t="s">
        <v>33</v>
      </c>
      <c r="P36" s="23" t="s">
        <v>62</v>
      </c>
      <c r="Q36" s="32" t="s">
        <v>71</v>
      </c>
      <c r="R36" s="32" t="s">
        <v>71</v>
      </c>
      <c r="S36" s="2" t="s">
        <v>33</v>
      </c>
      <c r="T36" s="12" t="s">
        <v>33</v>
      </c>
      <c r="U36" s="2" t="s">
        <v>33</v>
      </c>
      <c r="V36" s="2" t="s">
        <v>33</v>
      </c>
      <c r="W36" s="2" t="s">
        <v>33</v>
      </c>
    </row>
    <row r="37" spans="2:27" x14ac:dyDescent="0.3">
      <c r="B37" s="29" t="s">
        <v>50</v>
      </c>
      <c r="C37" s="2" t="s">
        <v>33</v>
      </c>
      <c r="D37" s="2" t="s">
        <v>33</v>
      </c>
      <c r="E37" s="32" t="s">
        <v>71</v>
      </c>
      <c r="F37" s="2" t="s">
        <v>33</v>
      </c>
      <c r="G37" s="2" t="s">
        <v>33</v>
      </c>
      <c r="H37" s="2" t="s">
        <v>33</v>
      </c>
      <c r="I37" s="2" t="s">
        <v>33</v>
      </c>
      <c r="J37" s="2" t="s">
        <v>33</v>
      </c>
      <c r="K37" s="2" t="s">
        <v>33</v>
      </c>
      <c r="L37" s="2" t="s">
        <v>33</v>
      </c>
      <c r="M37" s="2" t="s">
        <v>33</v>
      </c>
      <c r="N37" s="2" t="s">
        <v>33</v>
      </c>
      <c r="O37" s="2" t="s">
        <v>33</v>
      </c>
      <c r="P37" s="2" t="s">
        <v>33</v>
      </c>
      <c r="Q37" s="2" t="s">
        <v>33</v>
      </c>
      <c r="R37" s="2" t="s">
        <v>33</v>
      </c>
      <c r="S37" s="2" t="s">
        <v>33</v>
      </c>
      <c r="T37" s="12" t="s">
        <v>33</v>
      </c>
      <c r="U37" s="2" t="s">
        <v>33</v>
      </c>
      <c r="V37" s="2" t="s">
        <v>33</v>
      </c>
      <c r="W37" s="2" t="s">
        <v>33</v>
      </c>
    </row>
    <row r="38" spans="2:27" ht="15" thickBot="1" x14ac:dyDescent="0.35">
      <c r="B38" s="13" t="s">
        <v>33</v>
      </c>
      <c r="C38" s="14" t="s">
        <v>33</v>
      </c>
      <c r="D38" s="14" t="s">
        <v>33</v>
      </c>
      <c r="E38" s="14" t="s">
        <v>33</v>
      </c>
      <c r="F38" s="14" t="s">
        <v>33</v>
      </c>
      <c r="G38" s="14" t="s">
        <v>33</v>
      </c>
      <c r="H38" s="14" t="s">
        <v>33</v>
      </c>
      <c r="I38" s="14" t="s">
        <v>33</v>
      </c>
      <c r="J38" s="14" t="s">
        <v>33</v>
      </c>
      <c r="K38" s="14" t="s">
        <v>33</v>
      </c>
      <c r="L38" s="14" t="s">
        <v>33</v>
      </c>
      <c r="M38" s="14" t="s">
        <v>33</v>
      </c>
      <c r="N38" s="14" t="s">
        <v>33</v>
      </c>
      <c r="O38" s="14" t="s">
        <v>33</v>
      </c>
      <c r="P38" s="14" t="s">
        <v>33</v>
      </c>
      <c r="Q38" s="14" t="s">
        <v>33</v>
      </c>
      <c r="R38" s="14" t="s">
        <v>33</v>
      </c>
      <c r="S38" s="14" t="s">
        <v>33</v>
      </c>
      <c r="T38" s="15" t="s">
        <v>33</v>
      </c>
      <c r="U38" s="2" t="s">
        <v>33</v>
      </c>
      <c r="V38" s="2" t="s">
        <v>33</v>
      </c>
      <c r="W38" s="2" t="s">
        <v>33</v>
      </c>
    </row>
    <row r="39" spans="2:27" x14ac:dyDescent="0.3">
      <c r="B39" s="2" t="s">
        <v>33</v>
      </c>
      <c r="C39" s="2" t="s">
        <v>33</v>
      </c>
      <c r="D39" s="2" t="s">
        <v>33</v>
      </c>
      <c r="E39" s="2" t="s">
        <v>33</v>
      </c>
      <c r="F39" s="2" t="s">
        <v>33</v>
      </c>
      <c r="G39" s="2" t="s">
        <v>33</v>
      </c>
      <c r="H39" s="2" t="s">
        <v>33</v>
      </c>
      <c r="I39" s="2" t="s">
        <v>33</v>
      </c>
      <c r="J39" s="2" t="s">
        <v>33</v>
      </c>
      <c r="K39" s="2" t="s">
        <v>33</v>
      </c>
      <c r="L39" s="2" t="s">
        <v>33</v>
      </c>
      <c r="M39" s="2" t="s">
        <v>33</v>
      </c>
      <c r="N39" s="2" t="s">
        <v>33</v>
      </c>
      <c r="O39" s="2" t="s">
        <v>33</v>
      </c>
      <c r="P39" s="2" t="s">
        <v>33</v>
      </c>
      <c r="Q39" s="2" t="s">
        <v>33</v>
      </c>
      <c r="R39" s="2" t="s">
        <v>33</v>
      </c>
      <c r="S39" s="2" t="s">
        <v>33</v>
      </c>
      <c r="T39" s="2" t="s">
        <v>33</v>
      </c>
      <c r="U39" s="2" t="s">
        <v>33</v>
      </c>
      <c r="V39" s="2" t="s">
        <v>33</v>
      </c>
      <c r="W39" s="2" t="s">
        <v>33</v>
      </c>
      <c r="Y39" t="s">
        <v>36</v>
      </c>
      <c r="Z39" t="s">
        <v>40</v>
      </c>
    </row>
    <row r="40" spans="2:27" x14ac:dyDescent="0.3">
      <c r="B40" s="2" t="s">
        <v>33</v>
      </c>
      <c r="C40" s="2" t="s">
        <v>33</v>
      </c>
      <c r="D40" s="2" t="s">
        <v>33</v>
      </c>
      <c r="E40" s="2" t="s">
        <v>33</v>
      </c>
      <c r="F40" s="2" t="s">
        <v>33</v>
      </c>
      <c r="G40" s="2" t="s">
        <v>33</v>
      </c>
      <c r="H40" s="2" t="s">
        <v>33</v>
      </c>
      <c r="I40" s="2" t="s">
        <v>33</v>
      </c>
      <c r="J40" s="2" t="s">
        <v>33</v>
      </c>
      <c r="K40" s="2" t="s">
        <v>33</v>
      </c>
      <c r="L40" s="2" t="s">
        <v>33</v>
      </c>
      <c r="M40" s="2" t="s">
        <v>33</v>
      </c>
      <c r="N40" s="2" t="s">
        <v>33</v>
      </c>
      <c r="O40" s="2" t="s">
        <v>33</v>
      </c>
      <c r="P40" s="2" t="s">
        <v>33</v>
      </c>
      <c r="Q40" s="2" t="s">
        <v>33</v>
      </c>
      <c r="R40" s="2" t="s">
        <v>33</v>
      </c>
      <c r="S40" s="2" t="s">
        <v>33</v>
      </c>
      <c r="T40" s="2" t="s">
        <v>33</v>
      </c>
      <c r="U40" s="2" t="s">
        <v>33</v>
      </c>
      <c r="V40" s="2" t="s">
        <v>33</v>
      </c>
      <c r="W40" s="2" t="s">
        <v>33</v>
      </c>
      <c r="Y40" t="s">
        <v>34</v>
      </c>
      <c r="Z40" t="s">
        <v>43</v>
      </c>
    </row>
    <row r="41" spans="2:27" x14ac:dyDescent="0.3">
      <c r="B41" s="2" t="s">
        <v>33</v>
      </c>
      <c r="C41" s="2" t="s">
        <v>33</v>
      </c>
      <c r="D41" s="2" t="s">
        <v>33</v>
      </c>
      <c r="E41" s="2" t="s">
        <v>33</v>
      </c>
      <c r="F41" s="2" t="s">
        <v>33</v>
      </c>
      <c r="G41" s="2" t="s">
        <v>33</v>
      </c>
      <c r="H41" s="2" t="s">
        <v>33</v>
      </c>
      <c r="I41" s="2" t="s">
        <v>33</v>
      </c>
      <c r="J41" s="2" t="s">
        <v>33</v>
      </c>
      <c r="K41" s="2" t="s">
        <v>33</v>
      </c>
      <c r="L41" s="2" t="s">
        <v>33</v>
      </c>
      <c r="M41" s="2" t="s">
        <v>33</v>
      </c>
      <c r="N41" s="2" t="s">
        <v>33</v>
      </c>
      <c r="O41" s="2" t="s">
        <v>33</v>
      </c>
      <c r="P41" s="2" t="s">
        <v>33</v>
      </c>
      <c r="Q41" s="2" t="s">
        <v>33</v>
      </c>
      <c r="R41" s="2" t="s">
        <v>33</v>
      </c>
      <c r="S41" s="2" t="s">
        <v>33</v>
      </c>
      <c r="T41" s="2" t="s">
        <v>33</v>
      </c>
      <c r="U41" s="2" t="s">
        <v>33</v>
      </c>
      <c r="V41" s="2" t="s">
        <v>33</v>
      </c>
      <c r="W41" s="2" t="s">
        <v>33</v>
      </c>
    </row>
    <row r="42" spans="2:27" x14ac:dyDescent="0.3">
      <c r="B42" s="2" t="s">
        <v>33</v>
      </c>
      <c r="C42" s="2" t="s">
        <v>33</v>
      </c>
      <c r="D42" s="2" t="s">
        <v>33</v>
      </c>
      <c r="E42" s="2" t="s">
        <v>33</v>
      </c>
      <c r="F42" s="2" t="s">
        <v>33</v>
      </c>
      <c r="G42" s="2" t="s">
        <v>33</v>
      </c>
      <c r="H42" s="2" t="s">
        <v>33</v>
      </c>
      <c r="I42" s="2" t="s">
        <v>33</v>
      </c>
      <c r="J42" s="2" t="s">
        <v>33</v>
      </c>
      <c r="K42" s="2" t="s">
        <v>33</v>
      </c>
      <c r="L42" s="2" t="s">
        <v>33</v>
      </c>
      <c r="M42" s="2" t="s">
        <v>33</v>
      </c>
      <c r="N42" s="2" t="s">
        <v>33</v>
      </c>
      <c r="O42" s="2" t="s">
        <v>33</v>
      </c>
      <c r="P42" s="2" t="s">
        <v>33</v>
      </c>
      <c r="Q42" s="2" t="s">
        <v>33</v>
      </c>
      <c r="R42" s="2" t="s">
        <v>33</v>
      </c>
      <c r="S42" s="2" t="s">
        <v>33</v>
      </c>
      <c r="T42" s="2" t="s">
        <v>33</v>
      </c>
      <c r="U42" s="2" t="s">
        <v>33</v>
      </c>
      <c r="V42" s="2" t="s">
        <v>33</v>
      </c>
      <c r="W42" s="2" t="s">
        <v>33</v>
      </c>
      <c r="Y42" t="s">
        <v>38</v>
      </c>
      <c r="Z42" t="s">
        <v>35</v>
      </c>
    </row>
    <row r="43" spans="2:27" x14ac:dyDescent="0.3">
      <c r="B43" s="2" t="s">
        <v>33</v>
      </c>
      <c r="C43" s="2" t="s">
        <v>33</v>
      </c>
      <c r="D43" s="2" t="s">
        <v>33</v>
      </c>
      <c r="E43" s="2" t="s">
        <v>33</v>
      </c>
      <c r="F43" s="2" t="s">
        <v>33</v>
      </c>
      <c r="G43" s="2" t="s">
        <v>33</v>
      </c>
      <c r="H43" s="2" t="s">
        <v>33</v>
      </c>
      <c r="I43" s="2" t="s">
        <v>33</v>
      </c>
      <c r="J43" s="2" t="s">
        <v>33</v>
      </c>
      <c r="K43" s="2" t="s">
        <v>33</v>
      </c>
      <c r="L43" s="2" t="s">
        <v>33</v>
      </c>
      <c r="M43" s="2" t="s">
        <v>33</v>
      </c>
      <c r="N43" s="2" t="s">
        <v>33</v>
      </c>
      <c r="O43" s="2" t="s">
        <v>33</v>
      </c>
      <c r="P43" s="2" t="s">
        <v>33</v>
      </c>
      <c r="Q43" s="2" t="s">
        <v>33</v>
      </c>
      <c r="R43" s="2" t="s">
        <v>33</v>
      </c>
      <c r="S43" s="2" t="s">
        <v>33</v>
      </c>
      <c r="T43" s="2" t="s">
        <v>33</v>
      </c>
      <c r="U43" s="2" t="s">
        <v>33</v>
      </c>
      <c r="V43" s="2" t="s">
        <v>33</v>
      </c>
      <c r="W43" s="2" t="s">
        <v>33</v>
      </c>
      <c r="Y43" t="s">
        <v>39</v>
      </c>
      <c r="Z43" t="s">
        <v>37</v>
      </c>
    </row>
    <row r="44" spans="2:27" x14ac:dyDescent="0.3">
      <c r="B44" s="2" t="s">
        <v>33</v>
      </c>
      <c r="C44" s="2" t="s">
        <v>33</v>
      </c>
      <c r="D44" s="2" t="s">
        <v>33</v>
      </c>
      <c r="E44" s="2" t="s">
        <v>33</v>
      </c>
      <c r="F44" s="2" t="s">
        <v>33</v>
      </c>
      <c r="G44" s="2" t="s">
        <v>33</v>
      </c>
      <c r="H44" s="2" t="s">
        <v>33</v>
      </c>
      <c r="I44" s="2" t="s">
        <v>33</v>
      </c>
      <c r="J44" s="2" t="s">
        <v>33</v>
      </c>
      <c r="K44" s="2" t="s">
        <v>33</v>
      </c>
      <c r="L44" s="2" t="s">
        <v>33</v>
      </c>
      <c r="M44" s="2" t="s">
        <v>33</v>
      </c>
      <c r="N44" s="2" t="s">
        <v>33</v>
      </c>
      <c r="O44" s="2" t="s">
        <v>33</v>
      </c>
      <c r="P44" s="2" t="s">
        <v>33</v>
      </c>
      <c r="Q44" s="2" t="s">
        <v>33</v>
      </c>
      <c r="R44" s="2" t="s">
        <v>33</v>
      </c>
      <c r="S44" s="2" t="s">
        <v>33</v>
      </c>
      <c r="T44" s="2" t="s">
        <v>33</v>
      </c>
      <c r="U44" s="2" t="s">
        <v>33</v>
      </c>
      <c r="V44" s="2" t="s">
        <v>33</v>
      </c>
      <c r="W44" s="2" t="s">
        <v>33</v>
      </c>
      <c r="Y44" t="s">
        <v>41</v>
      </c>
      <c r="Z44" t="s">
        <v>42</v>
      </c>
    </row>
    <row r="45" spans="2:27" x14ac:dyDescent="0.3">
      <c r="B45" s="2" t="s">
        <v>33</v>
      </c>
      <c r="C45" s="2" t="s">
        <v>33</v>
      </c>
      <c r="D45" s="2" t="s">
        <v>33</v>
      </c>
      <c r="E45" s="2" t="s">
        <v>33</v>
      </c>
      <c r="F45" s="2" t="s">
        <v>33</v>
      </c>
      <c r="G45" s="2" t="s">
        <v>33</v>
      </c>
      <c r="H45" s="2" t="s">
        <v>33</v>
      </c>
      <c r="I45" s="2" t="s">
        <v>33</v>
      </c>
      <c r="J45" s="2" t="s">
        <v>33</v>
      </c>
      <c r="K45" s="2" t="s">
        <v>33</v>
      </c>
      <c r="L45" s="2" t="s">
        <v>33</v>
      </c>
      <c r="M45" s="2" t="s">
        <v>33</v>
      </c>
      <c r="N45" s="2" t="s">
        <v>33</v>
      </c>
      <c r="O45" s="2" t="s">
        <v>33</v>
      </c>
      <c r="P45" s="2" t="s">
        <v>33</v>
      </c>
      <c r="Q45" s="2" t="s">
        <v>33</v>
      </c>
      <c r="R45" s="2" t="s">
        <v>33</v>
      </c>
      <c r="S45" s="2" t="s">
        <v>33</v>
      </c>
      <c r="T45" s="2" t="s">
        <v>33</v>
      </c>
      <c r="U45" s="2" t="s">
        <v>33</v>
      </c>
      <c r="V45" s="2" t="s">
        <v>33</v>
      </c>
      <c r="W45" s="2" t="s">
        <v>33</v>
      </c>
    </row>
    <row r="46" spans="2:27" x14ac:dyDescent="0.3">
      <c r="B46" s="2" t="s">
        <v>33</v>
      </c>
      <c r="C46" s="2" t="s">
        <v>33</v>
      </c>
      <c r="D46" s="2" t="s">
        <v>33</v>
      </c>
      <c r="E46" s="2" t="s">
        <v>33</v>
      </c>
      <c r="F46" s="2" t="s">
        <v>33</v>
      </c>
      <c r="G46" s="2" t="s">
        <v>33</v>
      </c>
      <c r="H46" s="2" t="s">
        <v>33</v>
      </c>
      <c r="I46" s="2" t="s">
        <v>33</v>
      </c>
      <c r="J46" s="2" t="s">
        <v>33</v>
      </c>
      <c r="K46" s="2" t="s">
        <v>33</v>
      </c>
      <c r="L46" s="2" t="s">
        <v>33</v>
      </c>
      <c r="M46" s="2" t="s">
        <v>33</v>
      </c>
      <c r="N46" s="2" t="s">
        <v>33</v>
      </c>
      <c r="O46" s="2" t="s">
        <v>33</v>
      </c>
      <c r="P46" s="2" t="s">
        <v>33</v>
      </c>
      <c r="Q46" s="2" t="s">
        <v>33</v>
      </c>
      <c r="R46" s="2" t="s">
        <v>33</v>
      </c>
      <c r="S46" s="2" t="s">
        <v>33</v>
      </c>
      <c r="T46" s="2" t="s">
        <v>33</v>
      </c>
      <c r="U46" s="2" t="s">
        <v>33</v>
      </c>
      <c r="V46" s="2" t="s">
        <v>33</v>
      </c>
      <c r="W46" s="2" t="s">
        <v>33</v>
      </c>
    </row>
  </sheetData>
  <mergeCells count="15">
    <mergeCell ref="Z33:AA33"/>
    <mergeCell ref="Z34:AA34"/>
    <mergeCell ref="Z28:AA28"/>
    <mergeCell ref="Z29:AA29"/>
    <mergeCell ref="Z30:AA30"/>
    <mergeCell ref="Z31:AA31"/>
    <mergeCell ref="Z32:AA32"/>
    <mergeCell ref="Z27:AA27"/>
    <mergeCell ref="Z24:AA24"/>
    <mergeCell ref="Z25:AA25"/>
    <mergeCell ref="Z26:AA26"/>
    <mergeCell ref="Z19:AA19"/>
    <mergeCell ref="Z20:AA20"/>
    <mergeCell ref="Z21:AA21"/>
    <mergeCell ref="Z22:AA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4983-581F-4CE7-9E9F-CAEF121C2B84}">
  <dimension ref="A1:Z46"/>
  <sheetViews>
    <sheetView zoomScale="80" zoomScaleNormal="80" workbookViewId="0">
      <selection activeCell="W38" sqref="W38"/>
    </sheetView>
  </sheetViews>
  <sheetFormatPr defaultRowHeight="14.4" x14ac:dyDescent="0.3"/>
  <cols>
    <col min="2" max="2" width="8.88671875" customWidth="1"/>
  </cols>
  <sheetData>
    <row r="1" spans="1:26" x14ac:dyDescent="0.3">
      <c r="A1" s="5">
        <v>0</v>
      </c>
      <c r="B1" s="6">
        <v>0</v>
      </c>
      <c r="C1" s="18" t="s">
        <v>27</v>
      </c>
      <c r="D1" s="18" t="s">
        <v>27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7">
        <v>0</v>
      </c>
      <c r="T1">
        <v>0</v>
      </c>
      <c r="U1">
        <v>0</v>
      </c>
      <c r="V1">
        <v>0</v>
      </c>
      <c r="Y1" s="4" t="s">
        <v>6</v>
      </c>
    </row>
    <row r="2" spans="1:26" x14ac:dyDescent="0.3">
      <c r="A2" s="8">
        <v>0</v>
      </c>
      <c r="B2" s="20" t="s">
        <v>27</v>
      </c>
      <c r="C2" s="20" t="s">
        <v>27</v>
      </c>
      <c r="D2" s="20" t="s">
        <v>27</v>
      </c>
      <c r="E2">
        <v>0</v>
      </c>
      <c r="F2" s="20" t="s">
        <v>27</v>
      </c>
      <c r="G2" s="20" t="s">
        <v>27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9">
        <v>0</v>
      </c>
      <c r="T2">
        <v>0</v>
      </c>
      <c r="U2">
        <v>0</v>
      </c>
      <c r="V2">
        <v>0</v>
      </c>
      <c r="Y2" t="s">
        <v>3</v>
      </c>
      <c r="Z2" t="s">
        <v>2</v>
      </c>
    </row>
    <row r="3" spans="1:26" x14ac:dyDescent="0.3">
      <c r="A3" s="8">
        <v>0</v>
      </c>
      <c r="B3" s="20" t="s">
        <v>27</v>
      </c>
      <c r="C3" s="20" t="s">
        <v>27</v>
      </c>
      <c r="D3" s="20" t="s">
        <v>27</v>
      </c>
      <c r="E3" s="20" t="s">
        <v>27</v>
      </c>
      <c r="F3" s="20" t="s">
        <v>27</v>
      </c>
      <c r="G3" s="20" t="s">
        <v>27</v>
      </c>
      <c r="H3" s="20" t="s">
        <v>27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9">
        <v>0</v>
      </c>
      <c r="T3">
        <v>0</v>
      </c>
      <c r="U3">
        <v>0</v>
      </c>
      <c r="V3">
        <v>0</v>
      </c>
      <c r="X3" t="s">
        <v>1</v>
      </c>
      <c r="Y3">
        <v>0.75</v>
      </c>
      <c r="Z3" s="16">
        <f>Y3/2</f>
        <v>0.375</v>
      </c>
    </row>
    <row r="4" spans="1:26" x14ac:dyDescent="0.3">
      <c r="A4" s="19" t="s">
        <v>27</v>
      </c>
      <c r="B4" s="20" t="s">
        <v>27</v>
      </c>
      <c r="C4" s="20" t="s">
        <v>27</v>
      </c>
      <c r="D4" s="20" t="s">
        <v>27</v>
      </c>
      <c r="E4" s="20" t="s">
        <v>27</v>
      </c>
      <c r="F4" s="20" t="s">
        <v>27</v>
      </c>
      <c r="G4" s="20" t="s">
        <v>27</v>
      </c>
      <c r="H4" s="20" t="s">
        <v>27</v>
      </c>
      <c r="I4" s="20" t="s">
        <v>27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9">
        <v>0</v>
      </c>
      <c r="T4">
        <v>0</v>
      </c>
      <c r="U4">
        <v>0</v>
      </c>
      <c r="V4">
        <v>0</v>
      </c>
      <c r="X4" t="s">
        <v>0</v>
      </c>
      <c r="Y4">
        <v>1.25</v>
      </c>
      <c r="Z4" s="16">
        <f>1-Z3</f>
        <v>0.625</v>
      </c>
    </row>
    <row r="5" spans="1:26" x14ac:dyDescent="0.3">
      <c r="A5" s="19" t="s">
        <v>27</v>
      </c>
      <c r="B5" s="20" t="s">
        <v>27</v>
      </c>
      <c r="C5" s="20" t="s">
        <v>27</v>
      </c>
      <c r="D5" s="20" t="s">
        <v>27</v>
      </c>
      <c r="E5" s="20" t="s">
        <v>27</v>
      </c>
      <c r="F5" s="20" t="s">
        <v>27</v>
      </c>
      <c r="G5" s="20" t="s">
        <v>27</v>
      </c>
      <c r="H5" s="20" t="s">
        <v>27</v>
      </c>
      <c r="I5" s="20" t="s">
        <v>27</v>
      </c>
      <c r="J5" s="20" t="s">
        <v>27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9">
        <v>0</v>
      </c>
      <c r="T5">
        <v>0</v>
      </c>
      <c r="U5">
        <v>0</v>
      </c>
      <c r="V5">
        <v>0</v>
      </c>
      <c r="Y5">
        <f>Y3/(Y3+Y4)</f>
        <v>0.375</v>
      </c>
    </row>
    <row r="6" spans="1:26" x14ac:dyDescent="0.3">
      <c r="A6" s="19" t="s">
        <v>27</v>
      </c>
      <c r="B6" s="20" t="s">
        <v>27</v>
      </c>
      <c r="C6" s="20" t="s">
        <v>27</v>
      </c>
      <c r="D6" s="20" t="s">
        <v>27</v>
      </c>
      <c r="E6" s="20" t="s">
        <v>27</v>
      </c>
      <c r="F6" s="20" t="s">
        <v>27</v>
      </c>
      <c r="G6" s="20" t="s">
        <v>27</v>
      </c>
      <c r="H6" s="20" t="s">
        <v>27</v>
      </c>
      <c r="I6" s="20" t="s">
        <v>27</v>
      </c>
      <c r="J6" s="20" t="s">
        <v>27</v>
      </c>
      <c r="K6" s="20" t="s">
        <v>27</v>
      </c>
      <c r="L6" s="20" t="s">
        <v>27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9">
        <v>0</v>
      </c>
      <c r="T6">
        <v>0</v>
      </c>
      <c r="U6">
        <v>0</v>
      </c>
      <c r="V6">
        <v>0</v>
      </c>
    </row>
    <row r="7" spans="1:26" x14ac:dyDescent="0.3">
      <c r="A7" s="19" t="s">
        <v>27</v>
      </c>
      <c r="B7" s="20" t="s">
        <v>27</v>
      </c>
      <c r="C7" s="20" t="s">
        <v>27</v>
      </c>
      <c r="D7" s="20" t="s">
        <v>27</v>
      </c>
      <c r="E7" s="20" t="s">
        <v>27</v>
      </c>
      <c r="F7" s="20" t="s">
        <v>27</v>
      </c>
      <c r="G7" s="20" t="s">
        <v>27</v>
      </c>
      <c r="H7" s="20" t="s">
        <v>27</v>
      </c>
      <c r="I7" s="20" t="s">
        <v>27</v>
      </c>
      <c r="J7" s="20" t="s">
        <v>27</v>
      </c>
      <c r="K7" s="20" t="s">
        <v>27</v>
      </c>
      <c r="L7" s="20" t="s">
        <v>27</v>
      </c>
      <c r="M7" s="20" t="s">
        <v>27</v>
      </c>
      <c r="N7">
        <v>0</v>
      </c>
      <c r="O7">
        <v>0</v>
      </c>
      <c r="P7">
        <v>0</v>
      </c>
      <c r="Q7">
        <v>0</v>
      </c>
      <c r="R7">
        <v>0</v>
      </c>
      <c r="S7" s="9">
        <v>0</v>
      </c>
      <c r="T7">
        <v>0</v>
      </c>
      <c r="U7">
        <v>0</v>
      </c>
      <c r="V7">
        <v>0</v>
      </c>
      <c r="Y7" s="4" t="s">
        <v>7</v>
      </c>
    </row>
    <row r="8" spans="1:26" x14ac:dyDescent="0.3">
      <c r="A8" s="19" t="s">
        <v>27</v>
      </c>
      <c r="B8" s="20" t="s">
        <v>27</v>
      </c>
      <c r="C8" s="20" t="s">
        <v>27</v>
      </c>
      <c r="D8" s="20" t="s">
        <v>27</v>
      </c>
      <c r="E8" s="20" t="s">
        <v>27</v>
      </c>
      <c r="F8" s="20" t="s">
        <v>27</v>
      </c>
      <c r="G8" s="20" t="s">
        <v>27</v>
      </c>
      <c r="H8" s="20" t="s">
        <v>27</v>
      </c>
      <c r="I8" s="20" t="s">
        <v>27</v>
      </c>
      <c r="J8" s="20" t="s">
        <v>27</v>
      </c>
      <c r="K8" s="20" t="s">
        <v>27</v>
      </c>
      <c r="L8" s="20" t="s">
        <v>27</v>
      </c>
      <c r="M8" s="20" t="s">
        <v>27</v>
      </c>
      <c r="N8" s="20" t="s">
        <v>27</v>
      </c>
      <c r="O8" s="20" t="s">
        <v>27</v>
      </c>
      <c r="P8">
        <v>0</v>
      </c>
      <c r="Q8">
        <v>0</v>
      </c>
      <c r="R8">
        <v>0</v>
      </c>
      <c r="S8" s="9">
        <v>0</v>
      </c>
      <c r="T8">
        <v>0</v>
      </c>
      <c r="U8">
        <v>0</v>
      </c>
      <c r="V8">
        <v>0</v>
      </c>
      <c r="Y8" t="s">
        <v>3</v>
      </c>
      <c r="Z8" s="3" t="s">
        <v>2</v>
      </c>
    </row>
    <row r="9" spans="1:26" x14ac:dyDescent="0.3">
      <c r="A9" s="8">
        <v>0</v>
      </c>
      <c r="B9" s="20" t="s">
        <v>27</v>
      </c>
      <c r="C9" s="20" t="s">
        <v>27</v>
      </c>
      <c r="D9" s="20" t="s">
        <v>27</v>
      </c>
      <c r="E9" s="20" t="s">
        <v>27</v>
      </c>
      <c r="F9" s="20" t="s">
        <v>27</v>
      </c>
      <c r="G9" s="20" t="s">
        <v>27</v>
      </c>
      <c r="H9" s="20" t="s">
        <v>27</v>
      </c>
      <c r="I9" s="20" t="s">
        <v>27</v>
      </c>
      <c r="J9" s="20" t="s">
        <v>27</v>
      </c>
      <c r="K9" s="20" t="s">
        <v>27</v>
      </c>
      <c r="L9" s="20" t="s">
        <v>27</v>
      </c>
      <c r="M9" s="20" t="s">
        <v>27</v>
      </c>
      <c r="N9" s="20" t="s">
        <v>27</v>
      </c>
      <c r="O9" s="20" t="s">
        <v>27</v>
      </c>
      <c r="P9" s="20" t="s">
        <v>27</v>
      </c>
      <c r="Q9">
        <v>0</v>
      </c>
      <c r="R9">
        <v>0</v>
      </c>
      <c r="S9" s="9">
        <v>0</v>
      </c>
      <c r="T9">
        <v>0</v>
      </c>
      <c r="U9">
        <v>0</v>
      </c>
      <c r="V9">
        <v>0</v>
      </c>
      <c r="X9" t="s">
        <v>4</v>
      </c>
      <c r="Y9">
        <f>COUNTIF(A1:V46,0)</f>
        <v>191</v>
      </c>
      <c r="Z9" s="3" t="s">
        <v>5</v>
      </c>
    </row>
    <row r="10" spans="1:26" x14ac:dyDescent="0.3">
      <c r="A10" s="8">
        <v>0</v>
      </c>
      <c r="B10" s="20" t="s">
        <v>27</v>
      </c>
      <c r="C10" s="20" t="s">
        <v>27</v>
      </c>
      <c r="D10" s="20" t="s">
        <v>27</v>
      </c>
      <c r="E10" s="20" t="s">
        <v>27</v>
      </c>
      <c r="F10" s="20" t="s">
        <v>27</v>
      </c>
      <c r="G10" s="20" t="s">
        <v>27</v>
      </c>
      <c r="H10" s="20" t="s">
        <v>27</v>
      </c>
      <c r="I10" s="20" t="s">
        <v>27</v>
      </c>
      <c r="J10" s="20" t="s">
        <v>27</v>
      </c>
      <c r="K10" s="20" t="s">
        <v>27</v>
      </c>
      <c r="L10" s="20" t="s">
        <v>27</v>
      </c>
      <c r="M10" s="20" t="s">
        <v>27</v>
      </c>
      <c r="N10" s="20" t="s">
        <v>27</v>
      </c>
      <c r="O10" s="20" t="s">
        <v>27</v>
      </c>
      <c r="P10" s="20" t="s">
        <v>27</v>
      </c>
      <c r="Q10" s="20" t="s">
        <v>27</v>
      </c>
      <c r="R10" s="20" t="s">
        <v>27</v>
      </c>
      <c r="S10" s="9">
        <v>0</v>
      </c>
      <c r="T10">
        <v>0</v>
      </c>
      <c r="U10">
        <v>0</v>
      </c>
      <c r="V10">
        <v>0</v>
      </c>
      <c r="X10" t="s">
        <v>1</v>
      </c>
      <c r="Y10">
        <f>COUNTIF(A1:V46,1)</f>
        <v>280</v>
      </c>
      <c r="Z10" s="16">
        <f>Y10/(Y11+Y10)</f>
        <v>1</v>
      </c>
    </row>
    <row r="11" spans="1:26" x14ac:dyDescent="0.3">
      <c r="A11" s="8">
        <v>0</v>
      </c>
      <c r="B11" s="20" t="s">
        <v>27</v>
      </c>
      <c r="C11" s="20" t="s">
        <v>27</v>
      </c>
      <c r="D11" s="20" t="s">
        <v>27</v>
      </c>
      <c r="E11" s="20" t="s">
        <v>27</v>
      </c>
      <c r="F11" s="20" t="s">
        <v>27</v>
      </c>
      <c r="G11" s="20" t="s">
        <v>27</v>
      </c>
      <c r="H11" s="20" t="s">
        <v>27</v>
      </c>
      <c r="I11" s="20" t="s">
        <v>27</v>
      </c>
      <c r="J11" s="20" t="s">
        <v>27</v>
      </c>
      <c r="K11" s="1" t="s">
        <v>28</v>
      </c>
      <c r="L11" s="1" t="s">
        <v>28</v>
      </c>
      <c r="M11" s="20" t="s">
        <v>27</v>
      </c>
      <c r="N11" s="20" t="s">
        <v>27</v>
      </c>
      <c r="O11" s="20" t="s">
        <v>27</v>
      </c>
      <c r="P11" s="20" t="s">
        <v>27</v>
      </c>
      <c r="Q11" s="20" t="s">
        <v>27</v>
      </c>
      <c r="R11" s="20" t="s">
        <v>27</v>
      </c>
      <c r="S11" s="9">
        <v>0</v>
      </c>
      <c r="T11">
        <v>0</v>
      </c>
      <c r="U11">
        <v>0</v>
      </c>
      <c r="V11">
        <v>0</v>
      </c>
      <c r="X11" t="s">
        <v>0</v>
      </c>
      <c r="Y11">
        <f>COUNTIF(A1:V46,2)</f>
        <v>0</v>
      </c>
      <c r="Z11" s="16">
        <f>Y11/(Y11+Y10)</f>
        <v>0</v>
      </c>
    </row>
    <row r="12" spans="1:26" x14ac:dyDescent="0.3">
      <c r="A12" s="8">
        <v>0</v>
      </c>
      <c r="B12" s="20" t="s">
        <v>27</v>
      </c>
      <c r="C12" s="20" t="s">
        <v>27</v>
      </c>
      <c r="D12" s="20" t="s">
        <v>27</v>
      </c>
      <c r="E12" s="20" t="s">
        <v>27</v>
      </c>
      <c r="F12" s="20" t="s">
        <v>27</v>
      </c>
      <c r="G12" s="20" t="s">
        <v>27</v>
      </c>
      <c r="H12" s="20" t="s">
        <v>27</v>
      </c>
      <c r="I12" s="20" t="s">
        <v>27</v>
      </c>
      <c r="J12" s="20" t="s">
        <v>27</v>
      </c>
      <c r="K12" s="1" t="s">
        <v>28</v>
      </c>
      <c r="L12" s="1" t="s">
        <v>28</v>
      </c>
      <c r="M12" s="1" t="s">
        <v>28</v>
      </c>
      <c r="N12" s="1" t="s">
        <v>28</v>
      </c>
      <c r="O12" s="1" t="s">
        <v>28</v>
      </c>
      <c r="P12" s="20" t="s">
        <v>27</v>
      </c>
      <c r="Q12" s="20" t="s">
        <v>27</v>
      </c>
      <c r="R12" s="20" t="s">
        <v>27</v>
      </c>
      <c r="S12" s="21" t="s">
        <v>27</v>
      </c>
      <c r="T12">
        <v>0</v>
      </c>
      <c r="U12">
        <v>0</v>
      </c>
      <c r="V12">
        <v>0</v>
      </c>
    </row>
    <row r="13" spans="1:26" x14ac:dyDescent="0.3">
      <c r="A13" s="8">
        <v>0</v>
      </c>
      <c r="B13" s="20" t="s">
        <v>27</v>
      </c>
      <c r="C13" s="20" t="s">
        <v>27</v>
      </c>
      <c r="D13" s="20" t="s">
        <v>27</v>
      </c>
      <c r="E13" s="20" t="s">
        <v>27</v>
      </c>
      <c r="F13" s="20" t="s">
        <v>27</v>
      </c>
      <c r="G13" s="20" t="s">
        <v>27</v>
      </c>
      <c r="H13" s="20" t="s">
        <v>27</v>
      </c>
      <c r="I13" s="20" t="s">
        <v>27</v>
      </c>
      <c r="J13" s="20" t="s">
        <v>27</v>
      </c>
      <c r="K13" s="1" t="s">
        <v>28</v>
      </c>
      <c r="L13" s="1" t="s">
        <v>28</v>
      </c>
      <c r="M13" s="1" t="s">
        <v>28</v>
      </c>
      <c r="N13" s="1" t="s">
        <v>28</v>
      </c>
      <c r="O13" s="1" t="s">
        <v>28</v>
      </c>
      <c r="P13" s="20" t="s">
        <v>27</v>
      </c>
      <c r="Q13" s="20" t="s">
        <v>27</v>
      </c>
      <c r="R13" s="20" t="s">
        <v>27</v>
      </c>
      <c r="S13" s="21" t="s">
        <v>27</v>
      </c>
      <c r="T13">
        <v>0</v>
      </c>
      <c r="U13">
        <v>0</v>
      </c>
      <c r="V13">
        <v>0</v>
      </c>
      <c r="Y13" s="4" t="s">
        <v>12</v>
      </c>
    </row>
    <row r="14" spans="1:26" x14ac:dyDescent="0.3">
      <c r="A14" s="8">
        <v>0</v>
      </c>
      <c r="B14" s="20" t="s">
        <v>27</v>
      </c>
      <c r="C14" s="20" t="s">
        <v>27</v>
      </c>
      <c r="D14" s="20" t="s">
        <v>27</v>
      </c>
      <c r="E14" s="20" t="s">
        <v>27</v>
      </c>
      <c r="F14" s="1" t="s">
        <v>28</v>
      </c>
      <c r="G14" s="20" t="s">
        <v>27</v>
      </c>
      <c r="H14" s="20" t="s">
        <v>27</v>
      </c>
      <c r="I14" s="20" t="s">
        <v>27</v>
      </c>
      <c r="J14" s="1" t="s">
        <v>28</v>
      </c>
      <c r="K14" s="1" t="s">
        <v>28</v>
      </c>
      <c r="L14" s="1" t="s">
        <v>28</v>
      </c>
      <c r="M14" s="1" t="s">
        <v>28</v>
      </c>
      <c r="N14" s="1" t="s">
        <v>28</v>
      </c>
      <c r="O14" s="1" t="s">
        <v>28</v>
      </c>
      <c r="P14" s="20" t="s">
        <v>27</v>
      </c>
      <c r="Q14" s="1" t="s">
        <v>28</v>
      </c>
      <c r="R14" s="1" t="s">
        <v>28</v>
      </c>
      <c r="S14" s="11" t="s">
        <v>28</v>
      </c>
      <c r="T14">
        <v>0</v>
      </c>
      <c r="U14">
        <v>0</v>
      </c>
      <c r="V14">
        <v>0</v>
      </c>
      <c r="Y14" t="s">
        <v>3</v>
      </c>
      <c r="Z14" t="s">
        <v>2</v>
      </c>
    </row>
    <row r="15" spans="1:26" x14ac:dyDescent="0.3">
      <c r="A15" s="8">
        <v>0</v>
      </c>
      <c r="B15" s="20" t="s">
        <v>27</v>
      </c>
      <c r="C15" s="20" t="s">
        <v>27</v>
      </c>
      <c r="D15" s="20" t="s">
        <v>27</v>
      </c>
      <c r="E15" s="20" t="s">
        <v>27</v>
      </c>
      <c r="F15" s="1" t="s">
        <v>28</v>
      </c>
      <c r="G15" s="1" t="s">
        <v>28</v>
      </c>
      <c r="H15" s="1" t="s">
        <v>28</v>
      </c>
      <c r="I15" s="20" t="s">
        <v>27</v>
      </c>
      <c r="J15" s="1" t="s">
        <v>28</v>
      </c>
      <c r="K15" s="1" t="s">
        <v>28</v>
      </c>
      <c r="L15" s="1" t="s">
        <v>28</v>
      </c>
      <c r="M15" s="1" t="s">
        <v>28</v>
      </c>
      <c r="N15" s="1" t="s">
        <v>28</v>
      </c>
      <c r="O15" s="1" t="s">
        <v>28</v>
      </c>
      <c r="P15" s="20" t="s">
        <v>27</v>
      </c>
      <c r="Q15" s="1" t="s">
        <v>28</v>
      </c>
      <c r="R15" s="1" t="s">
        <v>28</v>
      </c>
      <c r="S15" s="11" t="s">
        <v>28</v>
      </c>
      <c r="T15">
        <v>0</v>
      </c>
      <c r="U15">
        <v>0</v>
      </c>
      <c r="V15">
        <v>0</v>
      </c>
      <c r="X15" t="s">
        <v>4</v>
      </c>
      <c r="Y15">
        <f>COUNTIF(A1:S38,0)</f>
        <v>102</v>
      </c>
      <c r="Z15" s="3" t="s">
        <v>5</v>
      </c>
    </row>
    <row r="16" spans="1:26" x14ac:dyDescent="0.3">
      <c r="A16" s="8">
        <v>0</v>
      </c>
      <c r="B16" s="20" t="s">
        <v>27</v>
      </c>
      <c r="C16" s="20" t="s">
        <v>27</v>
      </c>
      <c r="D16" s="20" t="s">
        <v>27</v>
      </c>
      <c r="E16" s="20" t="s">
        <v>27</v>
      </c>
      <c r="F16" s="1" t="s">
        <v>28</v>
      </c>
      <c r="G16" s="1" t="s">
        <v>28</v>
      </c>
      <c r="H16" s="1" t="s">
        <v>28</v>
      </c>
      <c r="I16" s="20" t="s">
        <v>27</v>
      </c>
      <c r="J16" s="1" t="s">
        <v>28</v>
      </c>
      <c r="K16" s="1" t="s">
        <v>28</v>
      </c>
      <c r="L16" s="1" t="s">
        <v>28</v>
      </c>
      <c r="M16" s="1" t="s">
        <v>28</v>
      </c>
      <c r="N16" s="1" t="s">
        <v>28</v>
      </c>
      <c r="O16" s="1" t="s">
        <v>28</v>
      </c>
      <c r="P16" s="20" t="s">
        <v>27</v>
      </c>
      <c r="Q16" s="1" t="s">
        <v>28</v>
      </c>
      <c r="R16" s="1" t="s">
        <v>28</v>
      </c>
      <c r="S16" s="11" t="s">
        <v>28</v>
      </c>
      <c r="T16">
        <v>0</v>
      </c>
      <c r="U16">
        <v>0</v>
      </c>
      <c r="V16">
        <v>0</v>
      </c>
      <c r="X16" t="s">
        <v>1</v>
      </c>
      <c r="Y16">
        <f>COUNTIF(A1:S38,1)</f>
        <v>79</v>
      </c>
      <c r="Z16" s="17">
        <f>Y16/SUM(Y16:Y17)</f>
        <v>1</v>
      </c>
    </row>
    <row r="17" spans="1:26" x14ac:dyDescent="0.3">
      <c r="A17" s="8">
        <v>0</v>
      </c>
      <c r="B17" s="20" t="s">
        <v>27</v>
      </c>
      <c r="C17" s="20" t="s">
        <v>27</v>
      </c>
      <c r="D17" s="20" t="s">
        <v>27</v>
      </c>
      <c r="E17" s="20" t="s">
        <v>27</v>
      </c>
      <c r="F17" s="1" t="s">
        <v>28</v>
      </c>
      <c r="G17" s="1" t="s">
        <v>28</v>
      </c>
      <c r="H17" s="1" t="s">
        <v>28</v>
      </c>
      <c r="I17" s="1" t="s">
        <v>28</v>
      </c>
      <c r="J17" s="1" t="s">
        <v>28</v>
      </c>
      <c r="K17" s="1" t="s">
        <v>28</v>
      </c>
      <c r="L17" s="1" t="s">
        <v>28</v>
      </c>
      <c r="M17" s="1" t="s">
        <v>28</v>
      </c>
      <c r="N17" s="1" t="s">
        <v>28</v>
      </c>
      <c r="O17" s="20" t="s">
        <v>27</v>
      </c>
      <c r="P17" s="1" t="s">
        <v>28</v>
      </c>
      <c r="Q17" s="1" t="s">
        <v>28</v>
      </c>
      <c r="R17" s="1" t="s">
        <v>28</v>
      </c>
      <c r="S17" s="11" t="s">
        <v>28</v>
      </c>
      <c r="T17">
        <v>0</v>
      </c>
      <c r="U17">
        <v>0</v>
      </c>
      <c r="V17">
        <v>0</v>
      </c>
      <c r="X17" t="s">
        <v>0</v>
      </c>
      <c r="Y17">
        <f>COUNTIF(A1:S38,2)</f>
        <v>0</v>
      </c>
      <c r="Z17" s="17">
        <f>Y17/SUM(Y17+Y16)</f>
        <v>0</v>
      </c>
    </row>
    <row r="18" spans="1:26" x14ac:dyDescent="0.3">
      <c r="A18" s="8">
        <v>0</v>
      </c>
      <c r="B18" s="20" t="s">
        <v>27</v>
      </c>
      <c r="C18" s="20" t="s">
        <v>27</v>
      </c>
      <c r="D18" s="20" t="s">
        <v>27</v>
      </c>
      <c r="E18" s="20" t="s">
        <v>27</v>
      </c>
      <c r="F18" s="1" t="s">
        <v>28</v>
      </c>
      <c r="G18" s="1" t="s">
        <v>28</v>
      </c>
      <c r="H18" s="1" t="s">
        <v>28</v>
      </c>
      <c r="I18" s="1" t="s">
        <v>28</v>
      </c>
      <c r="J18" s="1" t="s">
        <v>28</v>
      </c>
      <c r="K18" s="1" t="s">
        <v>28</v>
      </c>
      <c r="L18" s="20" t="s">
        <v>27</v>
      </c>
      <c r="M18" s="1" t="s">
        <v>28</v>
      </c>
      <c r="N18" s="1" t="s">
        <v>28</v>
      </c>
      <c r="O18" s="20" t="s">
        <v>27</v>
      </c>
      <c r="P18" s="1" t="s">
        <v>28</v>
      </c>
      <c r="Q18" s="1" t="s">
        <v>28</v>
      </c>
      <c r="R18" s="1" t="s">
        <v>28</v>
      </c>
      <c r="S18" s="9">
        <v>0</v>
      </c>
      <c r="T18">
        <v>0</v>
      </c>
      <c r="U18">
        <v>0</v>
      </c>
      <c r="V18">
        <v>0</v>
      </c>
      <c r="Y18" s="35"/>
      <c r="Z18" s="35"/>
    </row>
    <row r="19" spans="1:26" x14ac:dyDescent="0.3">
      <c r="A19" s="8">
        <v>0</v>
      </c>
      <c r="B19" s="20" t="s">
        <v>27</v>
      </c>
      <c r="C19" s="20" t="s">
        <v>27</v>
      </c>
      <c r="D19" s="20" t="s">
        <v>27</v>
      </c>
      <c r="E19" s="1" t="s">
        <v>28</v>
      </c>
      <c r="F19" s="1" t="s">
        <v>28</v>
      </c>
      <c r="G19" s="1" t="s">
        <v>28</v>
      </c>
      <c r="H19" s="1" t="s">
        <v>28</v>
      </c>
      <c r="I19" s="20" t="s">
        <v>27</v>
      </c>
      <c r="J19" s="20" t="s">
        <v>27</v>
      </c>
      <c r="K19" s="20" t="s">
        <v>27</v>
      </c>
      <c r="L19" s="1" t="s">
        <v>28</v>
      </c>
      <c r="M19" s="1" t="s">
        <v>28</v>
      </c>
      <c r="N19" s="1" t="s">
        <v>28</v>
      </c>
      <c r="O19" s="1" t="s">
        <v>28</v>
      </c>
      <c r="P19" s="1" t="s">
        <v>28</v>
      </c>
      <c r="Q19" s="1" t="s">
        <v>28</v>
      </c>
      <c r="R19" s="1" t="s">
        <v>28</v>
      </c>
      <c r="S19" s="9">
        <v>0</v>
      </c>
      <c r="T19">
        <v>0</v>
      </c>
      <c r="U19">
        <v>0</v>
      </c>
      <c r="V19">
        <v>0</v>
      </c>
      <c r="Y19" s="35"/>
      <c r="Z19" s="35"/>
    </row>
    <row r="20" spans="1:26" x14ac:dyDescent="0.3">
      <c r="A20" s="8">
        <v>0</v>
      </c>
      <c r="B20" s="20" t="s">
        <v>27</v>
      </c>
      <c r="C20" s="20" t="s">
        <v>27</v>
      </c>
      <c r="D20" s="20" t="s">
        <v>27</v>
      </c>
      <c r="E20" s="1" t="s">
        <v>28</v>
      </c>
      <c r="F20" s="1" t="s">
        <v>28</v>
      </c>
      <c r="G20" s="1" t="s">
        <v>28</v>
      </c>
      <c r="H20" s="1" t="s">
        <v>28</v>
      </c>
      <c r="I20" s="20" t="s">
        <v>27</v>
      </c>
      <c r="J20" s="20" t="s">
        <v>27</v>
      </c>
      <c r="K20" s="20" t="s">
        <v>27</v>
      </c>
      <c r="L20" s="1" t="s">
        <v>28</v>
      </c>
      <c r="M20" s="1" t="s">
        <v>28</v>
      </c>
      <c r="N20" s="1" t="s">
        <v>28</v>
      </c>
      <c r="O20" s="1" t="s">
        <v>28</v>
      </c>
      <c r="P20" s="1" t="s">
        <v>28</v>
      </c>
      <c r="Q20" s="1" t="s">
        <v>28</v>
      </c>
      <c r="R20" s="1" t="s">
        <v>28</v>
      </c>
      <c r="S20" s="9">
        <v>0</v>
      </c>
      <c r="T20">
        <v>0</v>
      </c>
      <c r="U20">
        <v>0</v>
      </c>
      <c r="V20">
        <v>0</v>
      </c>
      <c r="Y20" s="35"/>
      <c r="Z20" s="35"/>
    </row>
    <row r="21" spans="1:26" x14ac:dyDescent="0.3">
      <c r="A21" s="19" t="s">
        <v>27</v>
      </c>
      <c r="B21" s="20" t="s">
        <v>27</v>
      </c>
      <c r="C21" s="20" t="s">
        <v>27</v>
      </c>
      <c r="D21" s="20" t="s">
        <v>27</v>
      </c>
      <c r="E21" s="1" t="s">
        <v>28</v>
      </c>
      <c r="F21" s="1" t="s">
        <v>28</v>
      </c>
      <c r="G21" s="1" t="s">
        <v>28</v>
      </c>
      <c r="H21" s="1" t="s">
        <v>28</v>
      </c>
      <c r="I21" s="1" t="s">
        <v>28</v>
      </c>
      <c r="J21" s="1" t="s">
        <v>28</v>
      </c>
      <c r="K21" s="1" t="s">
        <v>28</v>
      </c>
      <c r="L21" s="1" t="s">
        <v>28</v>
      </c>
      <c r="M21" s="1" t="s">
        <v>28</v>
      </c>
      <c r="N21" s="1" t="s">
        <v>28</v>
      </c>
      <c r="O21" s="1" t="s">
        <v>28</v>
      </c>
      <c r="P21" s="1" t="s">
        <v>28</v>
      </c>
      <c r="Q21" s="1" t="s">
        <v>28</v>
      </c>
      <c r="R21" s="1" t="s">
        <v>28</v>
      </c>
      <c r="S21" s="9">
        <v>0</v>
      </c>
      <c r="T21">
        <v>0</v>
      </c>
      <c r="U21">
        <v>0</v>
      </c>
      <c r="V21">
        <v>0</v>
      </c>
      <c r="Y21" s="35"/>
      <c r="Z21" s="35"/>
    </row>
    <row r="22" spans="1:26" x14ac:dyDescent="0.3">
      <c r="A22" s="19" t="s">
        <v>27</v>
      </c>
      <c r="B22" s="20" t="s">
        <v>27</v>
      </c>
      <c r="C22" s="20" t="s">
        <v>27</v>
      </c>
      <c r="D22" s="20" t="s">
        <v>27</v>
      </c>
      <c r="E22" s="1" t="s">
        <v>28</v>
      </c>
      <c r="F22" s="1" t="s">
        <v>28</v>
      </c>
      <c r="G22" s="1" t="s">
        <v>28</v>
      </c>
      <c r="H22" s="1" t="s">
        <v>28</v>
      </c>
      <c r="I22" s="1" t="s">
        <v>28</v>
      </c>
      <c r="J22" s="1" t="s">
        <v>28</v>
      </c>
      <c r="K22" s="1" t="s">
        <v>28</v>
      </c>
      <c r="L22" s="1" t="s">
        <v>28</v>
      </c>
      <c r="M22" s="1" t="s">
        <v>28</v>
      </c>
      <c r="N22" s="1" t="s">
        <v>28</v>
      </c>
      <c r="O22" s="1" t="s">
        <v>28</v>
      </c>
      <c r="P22" s="1" t="s">
        <v>28</v>
      </c>
      <c r="Q22" s="1" t="s">
        <v>28</v>
      </c>
      <c r="R22" s="1" t="s">
        <v>28</v>
      </c>
      <c r="S22" s="9">
        <v>0</v>
      </c>
      <c r="T22">
        <v>0</v>
      </c>
      <c r="U22">
        <v>0</v>
      </c>
      <c r="V22">
        <v>0</v>
      </c>
      <c r="X22" s="4" t="s">
        <v>8</v>
      </c>
    </row>
    <row r="23" spans="1:26" x14ac:dyDescent="0.3">
      <c r="A23" s="19" t="s">
        <v>27</v>
      </c>
      <c r="B23" s="20" t="s">
        <v>27</v>
      </c>
      <c r="C23" s="20" t="s">
        <v>27</v>
      </c>
      <c r="D23" s="20" t="s">
        <v>27</v>
      </c>
      <c r="E23" s="1" t="s">
        <v>28</v>
      </c>
      <c r="F23" s="1" t="s">
        <v>28</v>
      </c>
      <c r="G23" s="1" t="s">
        <v>28</v>
      </c>
      <c r="H23" s="1" t="s">
        <v>28</v>
      </c>
      <c r="I23" s="1" t="s">
        <v>28</v>
      </c>
      <c r="J23" s="1" t="s">
        <v>28</v>
      </c>
      <c r="K23" s="1" t="s">
        <v>28</v>
      </c>
      <c r="L23" s="1" t="s">
        <v>28</v>
      </c>
      <c r="M23" s="1" t="s">
        <v>28</v>
      </c>
      <c r="N23" s="1" t="s">
        <v>28</v>
      </c>
      <c r="O23" s="1" t="s">
        <v>28</v>
      </c>
      <c r="P23" s="1" t="s">
        <v>28</v>
      </c>
      <c r="Q23" s="1" t="s">
        <v>28</v>
      </c>
      <c r="R23" s="1" t="s">
        <v>28</v>
      </c>
      <c r="S23" s="9">
        <v>0</v>
      </c>
      <c r="T23">
        <v>0</v>
      </c>
      <c r="U23">
        <v>0</v>
      </c>
      <c r="V23">
        <v>0</v>
      </c>
      <c r="X23">
        <v>0</v>
      </c>
      <c r="Y23" s="35" t="s">
        <v>9</v>
      </c>
      <c r="Z23" s="35"/>
    </row>
    <row r="24" spans="1:26" x14ac:dyDescent="0.3">
      <c r="A24" s="10" t="s">
        <v>28</v>
      </c>
      <c r="B24" s="1" t="s">
        <v>28</v>
      </c>
      <c r="C24" s="1" t="s">
        <v>28</v>
      </c>
      <c r="D24" s="1" t="s">
        <v>28</v>
      </c>
      <c r="E24" s="1" t="s">
        <v>28</v>
      </c>
      <c r="F24" s="1" t="s">
        <v>28</v>
      </c>
      <c r="G24" s="1" t="s">
        <v>28</v>
      </c>
      <c r="H24" s="1" t="s">
        <v>28</v>
      </c>
      <c r="I24" s="1" t="s">
        <v>28</v>
      </c>
      <c r="J24" s="1" t="s">
        <v>28</v>
      </c>
      <c r="K24" s="1" t="s">
        <v>28</v>
      </c>
      <c r="L24" s="1" t="s">
        <v>28</v>
      </c>
      <c r="M24" s="1" t="s">
        <v>28</v>
      </c>
      <c r="N24" s="1" t="s">
        <v>28</v>
      </c>
      <c r="O24" s="1" t="s">
        <v>28</v>
      </c>
      <c r="P24" s="1" t="s">
        <v>28</v>
      </c>
      <c r="Q24" s="1" t="s">
        <v>28</v>
      </c>
      <c r="R24" s="2">
        <v>1</v>
      </c>
      <c r="S24" s="12">
        <v>1</v>
      </c>
      <c r="T24">
        <v>0</v>
      </c>
      <c r="U24">
        <v>0</v>
      </c>
      <c r="V24">
        <v>0</v>
      </c>
      <c r="X24">
        <v>1</v>
      </c>
      <c r="Y24" s="35" t="s">
        <v>10</v>
      </c>
      <c r="Z24" s="35"/>
    </row>
    <row r="25" spans="1:26" x14ac:dyDescent="0.3">
      <c r="A25" s="10" t="s">
        <v>28</v>
      </c>
      <c r="B25" s="1" t="s">
        <v>28</v>
      </c>
      <c r="C25" s="1" t="s">
        <v>28</v>
      </c>
      <c r="D25" s="1" t="s">
        <v>28</v>
      </c>
      <c r="E25" s="1" t="s">
        <v>28</v>
      </c>
      <c r="F25" s="1" t="s">
        <v>28</v>
      </c>
      <c r="G25" s="1" t="s">
        <v>28</v>
      </c>
      <c r="H25" s="1" t="s">
        <v>28</v>
      </c>
      <c r="I25" s="1" t="s">
        <v>28</v>
      </c>
      <c r="J25" s="1" t="s">
        <v>28</v>
      </c>
      <c r="K25" s="1" t="s">
        <v>28</v>
      </c>
      <c r="L25" s="1" t="s">
        <v>28</v>
      </c>
      <c r="M25" s="1" t="s">
        <v>28</v>
      </c>
      <c r="N25" s="1" t="s">
        <v>28</v>
      </c>
      <c r="O25" s="1" t="s">
        <v>28</v>
      </c>
      <c r="P25" s="1" t="s">
        <v>28</v>
      </c>
      <c r="Q25" s="1" t="s">
        <v>28</v>
      </c>
      <c r="R25" s="2">
        <v>1</v>
      </c>
      <c r="S25" s="12">
        <v>1</v>
      </c>
      <c r="T25">
        <v>0</v>
      </c>
      <c r="U25">
        <v>0</v>
      </c>
      <c r="V25">
        <v>0</v>
      </c>
      <c r="X25">
        <v>2</v>
      </c>
      <c r="Y25" s="35" t="s">
        <v>11</v>
      </c>
      <c r="Z25" s="35"/>
    </row>
    <row r="26" spans="1:26" x14ac:dyDescent="0.3">
      <c r="A26" s="10" t="s">
        <v>28</v>
      </c>
      <c r="B26" s="1" t="s">
        <v>28</v>
      </c>
      <c r="C26" s="1" t="s">
        <v>28</v>
      </c>
      <c r="D26" s="1" t="s">
        <v>28</v>
      </c>
      <c r="E26" s="1" t="s">
        <v>28</v>
      </c>
      <c r="F26" s="1" t="s">
        <v>28</v>
      </c>
      <c r="G26" s="1" t="s">
        <v>28</v>
      </c>
      <c r="H26" s="1" t="s">
        <v>28</v>
      </c>
      <c r="I26" s="1" t="s">
        <v>28</v>
      </c>
      <c r="J26" s="1" t="s">
        <v>28</v>
      </c>
      <c r="K26" s="1" t="s">
        <v>28</v>
      </c>
      <c r="L26" s="1" t="s">
        <v>28</v>
      </c>
      <c r="M26" s="1" t="s">
        <v>28</v>
      </c>
      <c r="N26" s="1" t="s">
        <v>28</v>
      </c>
      <c r="O26" s="1" t="s">
        <v>28</v>
      </c>
      <c r="P26" s="1" t="s">
        <v>28</v>
      </c>
      <c r="Q26" s="1" t="s">
        <v>28</v>
      </c>
      <c r="R26" s="2">
        <v>1</v>
      </c>
      <c r="S26" s="12">
        <v>1</v>
      </c>
      <c r="T26" s="2">
        <v>1</v>
      </c>
      <c r="U26">
        <v>0</v>
      </c>
      <c r="V26">
        <v>0</v>
      </c>
      <c r="Y26" s="35"/>
      <c r="Z26" s="35"/>
    </row>
    <row r="27" spans="1:26" x14ac:dyDescent="0.3">
      <c r="A27" s="10" t="s">
        <v>28</v>
      </c>
      <c r="B27" s="1" t="s">
        <v>28</v>
      </c>
      <c r="C27" s="1" t="s">
        <v>28</v>
      </c>
      <c r="D27" s="1" t="s">
        <v>28</v>
      </c>
      <c r="E27" s="1" t="s">
        <v>28</v>
      </c>
      <c r="F27" s="1" t="s">
        <v>28</v>
      </c>
      <c r="G27" s="1" t="s">
        <v>28</v>
      </c>
      <c r="H27" s="1" t="s">
        <v>28</v>
      </c>
      <c r="I27" s="1" t="s">
        <v>28</v>
      </c>
      <c r="J27" s="1" t="s">
        <v>28</v>
      </c>
      <c r="K27" s="1" t="s">
        <v>28</v>
      </c>
      <c r="L27" s="1" t="s">
        <v>28</v>
      </c>
      <c r="M27" s="1" t="s">
        <v>28</v>
      </c>
      <c r="N27" s="1" t="s">
        <v>28</v>
      </c>
      <c r="O27" s="1" t="s">
        <v>28</v>
      </c>
      <c r="P27" s="1" t="s">
        <v>28</v>
      </c>
      <c r="Q27" s="1" t="s">
        <v>28</v>
      </c>
      <c r="R27" s="2">
        <v>1</v>
      </c>
      <c r="S27" s="12">
        <v>1</v>
      </c>
      <c r="T27" s="2">
        <v>1</v>
      </c>
      <c r="U27">
        <v>0</v>
      </c>
      <c r="V27">
        <v>0</v>
      </c>
    </row>
    <row r="28" spans="1:26" x14ac:dyDescent="0.3">
      <c r="A28" s="10" t="s">
        <v>28</v>
      </c>
      <c r="B28" s="1" t="s">
        <v>28</v>
      </c>
      <c r="C28" s="1" t="s">
        <v>28</v>
      </c>
      <c r="D28" s="1" t="s">
        <v>28</v>
      </c>
      <c r="E28" s="1" t="s">
        <v>28</v>
      </c>
      <c r="F28" s="1" t="s">
        <v>28</v>
      </c>
      <c r="G28" s="1" t="s">
        <v>28</v>
      </c>
      <c r="H28" s="1" t="s">
        <v>28</v>
      </c>
      <c r="I28" s="1" t="s">
        <v>28</v>
      </c>
      <c r="J28" s="1" t="s">
        <v>28</v>
      </c>
      <c r="K28" s="1" t="s">
        <v>28</v>
      </c>
      <c r="L28" s="1" t="s">
        <v>28</v>
      </c>
      <c r="M28" s="1" t="s">
        <v>28</v>
      </c>
      <c r="N28" s="1" t="s">
        <v>28</v>
      </c>
      <c r="O28" s="1" t="s">
        <v>28</v>
      </c>
      <c r="P28" s="1" t="s">
        <v>28</v>
      </c>
      <c r="Q28" s="1" t="s">
        <v>28</v>
      </c>
      <c r="R28" s="2">
        <v>1</v>
      </c>
      <c r="S28" s="12">
        <v>1</v>
      </c>
      <c r="T28" s="2">
        <v>1</v>
      </c>
      <c r="U28">
        <v>0</v>
      </c>
      <c r="V28">
        <v>0</v>
      </c>
      <c r="X28" t="s">
        <v>29</v>
      </c>
    </row>
    <row r="29" spans="1:26" x14ac:dyDescent="0.3">
      <c r="A29" s="10" t="s">
        <v>28</v>
      </c>
      <c r="B29" s="1" t="s">
        <v>28</v>
      </c>
      <c r="C29" s="1" t="s">
        <v>28</v>
      </c>
      <c r="D29" s="1" t="s">
        <v>28</v>
      </c>
      <c r="E29" s="1" t="s">
        <v>28</v>
      </c>
      <c r="F29" s="1" t="s">
        <v>28</v>
      </c>
      <c r="G29" s="1" t="s">
        <v>28</v>
      </c>
      <c r="H29" s="1" t="s">
        <v>28</v>
      </c>
      <c r="I29" s="1" t="s">
        <v>28</v>
      </c>
      <c r="J29" s="1" t="s">
        <v>28</v>
      </c>
      <c r="K29" s="1" t="s">
        <v>28</v>
      </c>
      <c r="L29" s="1" t="s">
        <v>28</v>
      </c>
      <c r="M29" s="1" t="s">
        <v>28</v>
      </c>
      <c r="N29" s="1" t="s">
        <v>28</v>
      </c>
      <c r="O29" s="1" t="s">
        <v>28</v>
      </c>
      <c r="P29" s="1" t="s">
        <v>28</v>
      </c>
      <c r="Q29" s="1" t="s">
        <v>28</v>
      </c>
      <c r="R29" s="2">
        <v>1</v>
      </c>
      <c r="S29" s="12">
        <v>1</v>
      </c>
      <c r="T29" s="2">
        <v>1</v>
      </c>
      <c r="U29">
        <v>0</v>
      </c>
      <c r="V29">
        <v>0</v>
      </c>
    </row>
    <row r="30" spans="1:26" x14ac:dyDescent="0.3">
      <c r="A30" s="10" t="s">
        <v>28</v>
      </c>
      <c r="B30" s="1" t="s">
        <v>28</v>
      </c>
      <c r="C30" s="1" t="s">
        <v>28</v>
      </c>
      <c r="D30" s="1" t="s">
        <v>28</v>
      </c>
      <c r="E30" s="1" t="s">
        <v>28</v>
      </c>
      <c r="F30" s="1" t="s">
        <v>28</v>
      </c>
      <c r="G30" s="1" t="s">
        <v>28</v>
      </c>
      <c r="H30" s="1" t="s">
        <v>28</v>
      </c>
      <c r="I30" s="1" t="s">
        <v>28</v>
      </c>
      <c r="J30" s="1" t="s">
        <v>28</v>
      </c>
      <c r="K30" s="1" t="s">
        <v>28</v>
      </c>
      <c r="L30" s="1" t="s">
        <v>28</v>
      </c>
      <c r="M30" s="1" t="s">
        <v>28</v>
      </c>
      <c r="N30" s="1" t="s">
        <v>28</v>
      </c>
      <c r="O30" s="1" t="s">
        <v>28</v>
      </c>
      <c r="P30" s="1" t="s">
        <v>28</v>
      </c>
      <c r="Q30" s="1" t="s">
        <v>28</v>
      </c>
      <c r="R30" s="2">
        <v>1</v>
      </c>
      <c r="S30" s="12">
        <v>1</v>
      </c>
      <c r="T30" s="2">
        <v>1</v>
      </c>
      <c r="U30" s="2">
        <v>1</v>
      </c>
      <c r="V30">
        <v>0</v>
      </c>
    </row>
    <row r="31" spans="1:26" x14ac:dyDescent="0.3">
      <c r="A31" s="10" t="s">
        <v>28</v>
      </c>
      <c r="B31" s="1" t="s">
        <v>28</v>
      </c>
      <c r="C31" s="1" t="s">
        <v>28</v>
      </c>
      <c r="D31" s="1" t="s">
        <v>28</v>
      </c>
      <c r="E31" s="1" t="s">
        <v>28</v>
      </c>
      <c r="F31" s="1" t="s">
        <v>28</v>
      </c>
      <c r="G31" s="1" t="s">
        <v>28</v>
      </c>
      <c r="H31" s="1" t="s">
        <v>28</v>
      </c>
      <c r="I31" s="1" t="s">
        <v>28</v>
      </c>
      <c r="J31" s="1" t="s">
        <v>28</v>
      </c>
      <c r="K31" s="1" t="s">
        <v>28</v>
      </c>
      <c r="L31" s="1" t="s">
        <v>28</v>
      </c>
      <c r="M31" s="1" t="s">
        <v>28</v>
      </c>
      <c r="N31" s="1" t="s">
        <v>28</v>
      </c>
      <c r="O31" s="1" t="s">
        <v>28</v>
      </c>
      <c r="P31" s="1" t="s">
        <v>28</v>
      </c>
      <c r="Q31" s="1" t="s">
        <v>28</v>
      </c>
      <c r="R31" s="2">
        <v>1</v>
      </c>
      <c r="S31" s="12">
        <v>1</v>
      </c>
      <c r="T31" s="2">
        <v>1</v>
      </c>
      <c r="U31" s="2">
        <v>1</v>
      </c>
      <c r="V31">
        <v>0</v>
      </c>
    </row>
    <row r="32" spans="1:26" x14ac:dyDescent="0.3">
      <c r="A32" s="10" t="s">
        <v>28</v>
      </c>
      <c r="B32" s="1" t="s">
        <v>28</v>
      </c>
      <c r="C32" s="1" t="s">
        <v>28</v>
      </c>
      <c r="D32" s="1" t="s">
        <v>28</v>
      </c>
      <c r="E32" s="1" t="s">
        <v>28</v>
      </c>
      <c r="F32" s="1" t="s">
        <v>28</v>
      </c>
      <c r="G32" s="1" t="s">
        <v>28</v>
      </c>
      <c r="H32" s="1" t="s">
        <v>28</v>
      </c>
      <c r="I32" s="1" t="s">
        <v>28</v>
      </c>
      <c r="J32" s="1" t="s">
        <v>28</v>
      </c>
      <c r="K32" s="1" t="s">
        <v>28</v>
      </c>
      <c r="L32" s="1" t="s">
        <v>28</v>
      </c>
      <c r="M32" s="1" t="s">
        <v>28</v>
      </c>
      <c r="N32" s="1" t="s">
        <v>28</v>
      </c>
      <c r="O32" s="1" t="s">
        <v>28</v>
      </c>
      <c r="P32" s="1" t="s">
        <v>28</v>
      </c>
      <c r="Q32" s="1" t="s">
        <v>28</v>
      </c>
      <c r="R32" s="2">
        <v>1</v>
      </c>
      <c r="S32" s="12">
        <v>1</v>
      </c>
      <c r="T32" s="2">
        <v>1</v>
      </c>
      <c r="U32" s="2">
        <v>1</v>
      </c>
      <c r="V32">
        <v>0</v>
      </c>
    </row>
    <row r="33" spans="1:22" x14ac:dyDescent="0.3">
      <c r="A33" s="10" t="s">
        <v>28</v>
      </c>
      <c r="B33" s="1" t="s">
        <v>28</v>
      </c>
      <c r="C33" s="1" t="s">
        <v>28</v>
      </c>
      <c r="D33" s="1" t="s">
        <v>28</v>
      </c>
      <c r="E33" s="2">
        <v>1</v>
      </c>
      <c r="F33" s="2">
        <v>1</v>
      </c>
      <c r="G33" s="1" t="s">
        <v>28</v>
      </c>
      <c r="H33" s="1" t="s">
        <v>28</v>
      </c>
      <c r="I33" s="1" t="s">
        <v>28</v>
      </c>
      <c r="J33" s="1" t="s">
        <v>28</v>
      </c>
      <c r="K33" s="1" t="s">
        <v>28</v>
      </c>
      <c r="L33" s="1" t="s">
        <v>28</v>
      </c>
      <c r="M33" s="1" t="s">
        <v>28</v>
      </c>
      <c r="N33" s="1" t="s">
        <v>28</v>
      </c>
      <c r="O33" s="1" t="s">
        <v>28</v>
      </c>
      <c r="P33" s="1" t="s">
        <v>28</v>
      </c>
      <c r="Q33" s="1" t="s">
        <v>28</v>
      </c>
      <c r="R33" s="2">
        <v>1</v>
      </c>
      <c r="S33" s="12">
        <v>1</v>
      </c>
      <c r="T33" s="2">
        <v>1</v>
      </c>
      <c r="U33" s="2">
        <v>1</v>
      </c>
      <c r="V33">
        <v>0</v>
      </c>
    </row>
    <row r="34" spans="1:22" x14ac:dyDescent="0.3">
      <c r="A34" s="10" t="s">
        <v>28</v>
      </c>
      <c r="B34" s="1" t="s">
        <v>28</v>
      </c>
      <c r="C34" s="1" t="s">
        <v>28</v>
      </c>
      <c r="D34" s="1" t="s">
        <v>28</v>
      </c>
      <c r="E34" s="2">
        <v>1</v>
      </c>
      <c r="F34" s="2">
        <v>1</v>
      </c>
      <c r="G34" s="1" t="s">
        <v>28</v>
      </c>
      <c r="H34" s="1" t="s">
        <v>28</v>
      </c>
      <c r="I34" s="1" t="s">
        <v>28</v>
      </c>
      <c r="J34" s="1" t="s">
        <v>28</v>
      </c>
      <c r="K34" s="1" t="s">
        <v>28</v>
      </c>
      <c r="L34" s="1" t="s">
        <v>28</v>
      </c>
      <c r="M34" s="1" t="s">
        <v>28</v>
      </c>
      <c r="N34" s="2">
        <v>1</v>
      </c>
      <c r="O34" s="1" t="s">
        <v>28</v>
      </c>
      <c r="P34" s="1" t="s">
        <v>28</v>
      </c>
      <c r="Q34" s="1" t="s">
        <v>28</v>
      </c>
      <c r="R34" s="2">
        <v>1</v>
      </c>
      <c r="S34" s="12">
        <v>1</v>
      </c>
      <c r="T34" s="2">
        <v>1</v>
      </c>
      <c r="U34" s="2">
        <v>1</v>
      </c>
      <c r="V34">
        <v>0</v>
      </c>
    </row>
    <row r="35" spans="1:22" x14ac:dyDescent="0.3">
      <c r="A35" s="10" t="s">
        <v>28</v>
      </c>
      <c r="B35" s="1" t="s">
        <v>28</v>
      </c>
      <c r="C35" s="1" t="s">
        <v>28</v>
      </c>
      <c r="D35" s="1" t="s">
        <v>28</v>
      </c>
      <c r="E35" s="2">
        <v>1</v>
      </c>
      <c r="F35" s="2">
        <v>1</v>
      </c>
      <c r="G35" s="2">
        <v>1</v>
      </c>
      <c r="H35" s="2">
        <v>1</v>
      </c>
      <c r="I35" s="1" t="s">
        <v>28</v>
      </c>
      <c r="J35" s="1" t="s">
        <v>28</v>
      </c>
      <c r="K35" s="1" t="s">
        <v>28</v>
      </c>
      <c r="L35" s="1" t="s">
        <v>28</v>
      </c>
      <c r="M35" s="1" t="s">
        <v>28</v>
      </c>
      <c r="N35" s="2">
        <v>1</v>
      </c>
      <c r="O35" s="1" t="s">
        <v>28</v>
      </c>
      <c r="P35" s="1" t="s">
        <v>28</v>
      </c>
      <c r="Q35" s="1" t="s">
        <v>28</v>
      </c>
      <c r="R35" s="2">
        <v>1</v>
      </c>
      <c r="S35" s="12">
        <v>1</v>
      </c>
      <c r="T35" s="2">
        <v>1</v>
      </c>
      <c r="U35" s="2">
        <v>1</v>
      </c>
      <c r="V35">
        <v>0</v>
      </c>
    </row>
    <row r="36" spans="1:22" x14ac:dyDescent="0.3">
      <c r="A36" s="10" t="s">
        <v>28</v>
      </c>
      <c r="B36" s="1" t="s">
        <v>28</v>
      </c>
      <c r="C36" s="1" t="s">
        <v>28</v>
      </c>
      <c r="D36" s="1" t="s">
        <v>28</v>
      </c>
      <c r="E36" s="2">
        <v>1</v>
      </c>
      <c r="F36" s="2">
        <v>1</v>
      </c>
      <c r="G36" s="2">
        <v>1</v>
      </c>
      <c r="H36" s="2">
        <v>1</v>
      </c>
      <c r="I36" s="1" t="s">
        <v>28</v>
      </c>
      <c r="J36" s="1" t="s">
        <v>28</v>
      </c>
      <c r="K36" s="1" t="s">
        <v>28</v>
      </c>
      <c r="L36" s="2">
        <v>1</v>
      </c>
      <c r="M36" s="2">
        <v>1</v>
      </c>
      <c r="N36" s="2">
        <v>1</v>
      </c>
      <c r="O36" s="1" t="s">
        <v>28</v>
      </c>
      <c r="P36" s="1" t="s">
        <v>28</v>
      </c>
      <c r="Q36" s="1" t="s">
        <v>28</v>
      </c>
      <c r="R36" s="2">
        <v>1</v>
      </c>
      <c r="S36" s="12">
        <v>1</v>
      </c>
      <c r="T36" s="2">
        <v>1</v>
      </c>
      <c r="U36" s="2">
        <v>1</v>
      </c>
      <c r="V36" s="2">
        <v>1</v>
      </c>
    </row>
    <row r="37" spans="1:22" x14ac:dyDescent="0.3">
      <c r="A37" s="10" t="s">
        <v>28</v>
      </c>
      <c r="B37" s="2">
        <v>1</v>
      </c>
      <c r="C37" s="2">
        <v>1</v>
      </c>
      <c r="D37" s="1" t="s">
        <v>28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12">
        <v>1</v>
      </c>
      <c r="T37" s="2">
        <v>1</v>
      </c>
      <c r="U37" s="2">
        <v>1</v>
      </c>
      <c r="V37" s="2">
        <v>1</v>
      </c>
    </row>
    <row r="38" spans="1:22" ht="15" thickBot="1" x14ac:dyDescent="0.35">
      <c r="A38" s="13">
        <v>1</v>
      </c>
      <c r="B38" s="14">
        <v>1</v>
      </c>
      <c r="C38" s="14">
        <v>1</v>
      </c>
      <c r="D38" s="14">
        <v>1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4">
        <v>1</v>
      </c>
      <c r="R38" s="14">
        <v>1</v>
      </c>
      <c r="S38" s="15">
        <v>1</v>
      </c>
      <c r="T38" s="2">
        <v>1</v>
      </c>
      <c r="U38" s="2">
        <v>1</v>
      </c>
      <c r="V38" s="2">
        <v>1</v>
      </c>
    </row>
    <row r="39" spans="1:22" x14ac:dyDescent="0.3">
      <c r="A39" s="2">
        <v>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</row>
    <row r="40" spans="1:22" x14ac:dyDescent="0.3">
      <c r="A40" s="2">
        <v>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</row>
    <row r="41" spans="1:22" x14ac:dyDescent="0.3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</row>
    <row r="42" spans="1:22" x14ac:dyDescent="0.3">
      <c r="A42" s="2">
        <v>1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</row>
    <row r="43" spans="1:22" x14ac:dyDescent="0.3">
      <c r="A43" s="2">
        <v>1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</row>
    <row r="44" spans="1:22" x14ac:dyDescent="0.3">
      <c r="A44" s="2">
        <v>1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</row>
    <row r="45" spans="1:22" x14ac:dyDescent="0.3">
      <c r="A45" s="2">
        <v>1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</row>
    <row r="46" spans="1:22" x14ac:dyDescent="0.3">
      <c r="A46" s="2">
        <v>1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</row>
  </sheetData>
  <mergeCells count="8">
    <mergeCell ref="Y25:Z25"/>
    <mergeCell ref="Y26:Z26"/>
    <mergeCell ref="Y18:Z18"/>
    <mergeCell ref="Y19:Z19"/>
    <mergeCell ref="Y20:Z20"/>
    <mergeCell ref="Y21:Z21"/>
    <mergeCell ref="Y23:Z23"/>
    <mergeCell ref="Y24:Z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land codes</vt:lpstr>
      <vt:lpstr>flooding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2022-12-21T01:11:38Z</dcterms:created>
  <dcterms:modified xsi:type="dcterms:W3CDTF">2023-05-10T00:29:52Z</dcterms:modified>
</cp:coreProperties>
</file>